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<sst xmlns="http://schemas.openxmlformats.org/spreadsheetml/2006/main" count="127" uniqueCount="75">
  <si>
    <t>Rekapitulace nabídkové ceny</t>
  </si>
  <si>
    <r>
      <t>O</t>
    </r>
    <r>
      <rPr>
        <b/>
        <sz val="9"/>
        <color indexed="8"/>
        <rFont val="Times New Roman"/>
        <family val="1"/>
      </rPr>
      <t>BJEKT</t>
    </r>
  </si>
  <si>
    <t>NABÍDKOVÁ CENA CELKEM vč. DPH</t>
  </si>
  <si>
    <t>NABÍDKOVÁ CENA bez DPH</t>
  </si>
  <si>
    <t>DPH 21%</t>
  </si>
  <si>
    <r>
      <t>N</t>
    </r>
    <r>
      <rPr>
        <b/>
        <sz val="9"/>
        <color indexed="8"/>
        <rFont val="Times New Roman"/>
        <family val="1"/>
      </rPr>
      <t>ÁZEV OBJEKTU</t>
    </r>
  </si>
  <si>
    <t xml:space="preserve">Název Díla: </t>
  </si>
  <si>
    <r>
      <t>C</t>
    </r>
    <r>
      <rPr>
        <b/>
        <sz val="9"/>
        <color indexed="8"/>
        <rFont val="Times New Roman"/>
        <family val="1"/>
      </rPr>
      <t>ENA BEZ DPH</t>
    </r>
  </si>
  <si>
    <t>Celková rekapitulace pro hodnocení nabídek</t>
  </si>
  <si>
    <t>ČÁST</t>
  </si>
  <si>
    <r>
      <t>N</t>
    </r>
    <r>
      <rPr>
        <b/>
        <sz val="10"/>
        <color indexed="8"/>
        <rFont val="Times New Roman"/>
        <family val="1"/>
      </rPr>
      <t>ÁZEV</t>
    </r>
  </si>
  <si>
    <t>a.</t>
  </si>
  <si>
    <t>Nabídková cena bez DPH pro zadavatele Královéhradecký kraj</t>
  </si>
  <si>
    <t>b.</t>
  </si>
  <si>
    <t>NABÍDKOVÁ CENA CELKEM bez DPH (údaj pro hodnocení nabídek)</t>
  </si>
  <si>
    <t>a. Rekapitulace pro zadavatele Královéhradecký kraj</t>
  </si>
  <si>
    <t>SO 101</t>
  </si>
  <si>
    <t>SO 001</t>
  </si>
  <si>
    <t>SO 801</t>
  </si>
  <si>
    <t>Všeobecné a předběžné položky</t>
  </si>
  <si>
    <t>SO 102</t>
  </si>
  <si>
    <t>SO 103</t>
  </si>
  <si>
    <t>II/284 Nová Paka - Lomnická ulice</t>
  </si>
  <si>
    <t xml:space="preserve">c. </t>
  </si>
  <si>
    <t xml:space="preserve">Nabídková cena bez DPH pro zadavatele Vodohospodářská a obchodní společnost, a.s. </t>
  </si>
  <si>
    <t>Nabídková cena bez DPH pro zadavatele Město Nová Paka</t>
  </si>
  <si>
    <t>b. Rekapitulace pro zadavatele Město Nová Paka</t>
  </si>
  <si>
    <t>Komunikace - vozovka sil. II/284</t>
  </si>
  <si>
    <t>Chodníky pro pěší</t>
  </si>
  <si>
    <t>Parkoviště a úpravy MK</t>
  </si>
  <si>
    <t>SO 105</t>
  </si>
  <si>
    <t>Dopravní opatření a objíždky</t>
  </si>
  <si>
    <t>SO 110</t>
  </si>
  <si>
    <t>Dopravní značení</t>
  </si>
  <si>
    <t>SO 404</t>
  </si>
  <si>
    <t>Rezervní chráničky</t>
  </si>
  <si>
    <t>SO 501</t>
  </si>
  <si>
    <t>Plynovod</t>
  </si>
  <si>
    <t>Vegetační úpravy</t>
  </si>
  <si>
    <t>NovaPakaDestKan</t>
  </si>
  <si>
    <t>Nová Paka – ul. Lomnická (průtah sil. II/284) rekonstrukce dešťové kanalizace včetně přípojek</t>
  </si>
  <si>
    <t>SO301StokaD</t>
  </si>
  <si>
    <t>II. etapa</t>
  </si>
  <si>
    <t>SO301StokaD1</t>
  </si>
  <si>
    <t>SO301StokaD1-I</t>
  </si>
  <si>
    <t>SO301StokaD1-I-</t>
  </si>
  <si>
    <t>SO301StokaD1-II</t>
  </si>
  <si>
    <t>III. etapa</t>
  </si>
  <si>
    <t xml:space="preserve">c. Rekapitulace pro zadavatele Vodohospodářská a obchodní společnost, a.s. </t>
  </si>
  <si>
    <t>NovaPakaVodaKan</t>
  </si>
  <si>
    <t>Nová Paka - ul. Lomnická (průtah sil.284) Rekonstrukce splaškové kanalizace a vodovodu včetně přípoj</t>
  </si>
  <si>
    <t>SO302RadV</t>
  </si>
  <si>
    <t>SO302OpravaRadu</t>
  </si>
  <si>
    <t>SO302PrelozkaVo</t>
  </si>
  <si>
    <t>SO302RadV2</t>
  </si>
  <si>
    <t>SO302RadV6</t>
  </si>
  <si>
    <t>SO303StokaS1</t>
  </si>
  <si>
    <t>SO303StokaS1-I</t>
  </si>
  <si>
    <t>SO303StokaS1-II</t>
  </si>
  <si>
    <t>SO302Rad V5</t>
  </si>
  <si>
    <t>SO302RadV3</t>
  </si>
  <si>
    <t>SO302RadV4</t>
  </si>
  <si>
    <t>SO303StokaS2</t>
  </si>
  <si>
    <t>SO303StokaS2-I</t>
  </si>
  <si>
    <t>SO303StokaS2-II</t>
  </si>
  <si>
    <t>Rozpočet č. 1</t>
  </si>
  <si>
    <t>Rozpočet objektu SO 301 Kanalizace dešťová</t>
  </si>
  <si>
    <t>CENA BEZ DPH</t>
  </si>
  <si>
    <t>Rozpočet II. etapa</t>
  </si>
  <si>
    <t>Rozpočet III. etapa</t>
  </si>
  <si>
    <t>SO301StokaD2-1I</t>
  </si>
  <si>
    <t>SO301StokaD2Ica</t>
  </si>
  <si>
    <t>SO301StokD2IIca</t>
  </si>
  <si>
    <t>SO303StokaS3Ica</t>
  </si>
  <si>
    <t>SO303StokaS3IIc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</si>
</sst>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#,##0.0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left" vertical="center" wrapText="1"/>
    </xf>
    <xf numFmtId="171" fontId="47" fillId="0" borderId="21" xfId="0" applyNumberFormat="1" applyFont="1" applyFill="1" applyBorder="1" applyAlignment="1">
      <alignment horizontal="center" vertical="center" wrapText="1"/>
    </xf>
    <xf numFmtId="171" fontId="47" fillId="0" borderId="21" xfId="0" applyNumberFormat="1" applyFont="1" applyBorder="1" applyAlignment="1">
      <alignment horizontal="center" vertical="center" wrapText="1"/>
    </xf>
    <xf numFmtId="171" fontId="4" fillId="0" borderId="21" xfId="0" applyNumberFormat="1" applyFont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24" xfId="0" applyNumberFormat="1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vertical="center" wrapText="1"/>
    </xf>
    <xf numFmtId="0" fontId="5" fillId="13" borderId="24" xfId="0" applyFont="1" applyFill="1" applyBorder="1" applyAlignment="1">
      <alignment horizontal="justify" wrapText="1"/>
    </xf>
    <xf numFmtId="0" fontId="5" fillId="11" borderId="25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horizontal="justify" wrapText="1"/>
    </xf>
    <xf numFmtId="171" fontId="47" fillId="0" borderId="26" xfId="0" applyNumberFormat="1" applyFont="1" applyFill="1" applyBorder="1" applyAlignment="1">
      <alignment horizontal="right" vertical="center" wrapText="1"/>
    </xf>
    <xf numFmtId="171" fontId="47" fillId="0" borderId="27" xfId="0" applyNumberFormat="1" applyFont="1" applyFill="1" applyBorder="1" applyAlignment="1">
      <alignment horizontal="right" vertical="center" wrapText="1"/>
    </xf>
    <xf numFmtId="171" fontId="47" fillId="12" borderId="28" xfId="0" applyNumberFormat="1" applyFont="1" applyFill="1" applyBorder="1" applyAlignment="1">
      <alignment horizontal="right" wrapText="1"/>
    </xf>
    <xf numFmtId="171" fontId="47" fillId="0" borderId="29" xfId="0" applyNumberFormat="1" applyFont="1" applyBorder="1" applyAlignment="1">
      <alignment horizontal="right" wrapText="1"/>
    </xf>
    <xf numFmtId="171" fontId="47" fillId="0" borderId="21" xfId="0" applyNumberFormat="1" applyFont="1" applyBorder="1" applyAlignment="1">
      <alignment horizontal="right" wrapText="1"/>
    </xf>
    <xf numFmtId="171" fontId="47" fillId="34" borderId="21" xfId="0" applyNumberFormat="1" applyFont="1" applyFill="1" applyBorder="1" applyAlignment="1">
      <alignment horizontal="right" vertical="center" wrapText="1"/>
    </xf>
    <xf numFmtId="171" fontId="47" fillId="0" borderId="30" xfId="0" applyNumberFormat="1" applyFont="1" applyFill="1" applyBorder="1" applyAlignment="1">
      <alignment horizontal="right" vertical="center" wrapText="1"/>
    </xf>
    <xf numFmtId="171" fontId="47" fillId="0" borderId="29" xfId="0" applyNumberFormat="1" applyFont="1" applyFill="1" applyBorder="1" applyAlignment="1">
      <alignment horizontal="right" vertical="center" wrapText="1"/>
    </xf>
    <xf numFmtId="171" fontId="47" fillId="33" borderId="31" xfId="0" applyNumberFormat="1" applyFont="1" applyFill="1" applyBorder="1" applyAlignment="1">
      <alignment horizontal="right" vertical="center" wrapText="1"/>
    </xf>
    <xf numFmtId="171" fontId="47" fillId="13" borderId="28" xfId="0" applyNumberFormat="1" applyFont="1" applyFill="1" applyBorder="1" applyAlignment="1">
      <alignment horizontal="right" wrapText="1"/>
    </xf>
    <xf numFmtId="171" fontId="47" fillId="11" borderId="28" xfId="0" applyNumberFormat="1" applyFont="1" applyFill="1" applyBorder="1" applyAlignment="1">
      <alignment horizontal="right" wrapText="1"/>
    </xf>
    <xf numFmtId="171" fontId="3" fillId="12" borderId="27" xfId="0" applyNumberFormat="1" applyFont="1" applyFill="1" applyBorder="1" applyAlignment="1">
      <alignment horizontal="right" wrapText="1"/>
    </xf>
    <xf numFmtId="171" fontId="3" fillId="13" borderId="27" xfId="0" applyNumberFormat="1" applyFont="1" applyFill="1" applyBorder="1" applyAlignment="1">
      <alignment horizontal="right" wrapText="1"/>
    </xf>
    <xf numFmtId="171" fontId="3" fillId="11" borderId="32" xfId="0" applyNumberFormat="1" applyFont="1" applyFill="1" applyBorder="1" applyAlignment="1">
      <alignment horizontal="right" wrapText="1"/>
    </xf>
    <xf numFmtId="171" fontId="3" fillId="10" borderId="21" xfId="0" applyNumberFormat="1" applyFont="1" applyFill="1" applyBorder="1" applyAlignment="1">
      <alignment horizontal="right" wrapText="1"/>
    </xf>
    <xf numFmtId="0" fontId="47" fillId="0" borderId="0" xfId="0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52" fillId="0" borderId="0" xfId="0" applyFont="1" applyFill="1" applyAlignment="1">
      <alignment horizontal="center"/>
    </xf>
    <xf numFmtId="0" fontId="47" fillId="0" borderId="33" xfId="0" applyFont="1" applyBorder="1" applyAlignment="1">
      <alignment horizontal="left" wrapText="1"/>
    </xf>
    <xf numFmtId="0" fontId="47" fillId="0" borderId="34" xfId="0" applyFont="1" applyBorder="1" applyAlignment="1">
      <alignment horizontal="left" wrapText="1"/>
    </xf>
    <xf numFmtId="0" fontId="47" fillId="0" borderId="35" xfId="0" applyFont="1" applyBorder="1" applyAlignment="1">
      <alignment horizontal="left" wrapText="1"/>
    </xf>
    <xf numFmtId="0" fontId="47" fillId="11" borderId="36" xfId="0" applyFont="1" applyFill="1" applyBorder="1" applyAlignment="1">
      <alignment horizontal="left" wrapText="1"/>
    </xf>
    <xf numFmtId="0" fontId="47" fillId="11" borderId="37" xfId="0" applyFont="1" applyFill="1" applyBorder="1" applyAlignment="1">
      <alignment horizontal="left" wrapText="1"/>
    </xf>
    <xf numFmtId="0" fontId="3" fillId="10" borderId="20" xfId="0" applyFont="1" applyFill="1" applyBorder="1" applyAlignment="1">
      <alignment horizontal="left" vertical="center" wrapText="1"/>
    </xf>
    <xf numFmtId="0" fontId="3" fillId="10" borderId="38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left" wrapText="1"/>
    </xf>
    <xf numFmtId="0" fontId="47" fillId="0" borderId="38" xfId="0" applyFont="1" applyBorder="1" applyAlignment="1">
      <alignment horizontal="left" wrapText="1"/>
    </xf>
    <xf numFmtId="0" fontId="47" fillId="12" borderId="36" xfId="0" applyFont="1" applyFill="1" applyBorder="1" applyAlignment="1">
      <alignment horizontal="left" wrapText="1"/>
    </xf>
    <xf numFmtId="0" fontId="47" fillId="12" borderId="37" xfId="0" applyFont="1" applyFill="1" applyBorder="1" applyAlignment="1">
      <alignment horizontal="left" wrapText="1"/>
    </xf>
    <xf numFmtId="0" fontId="47" fillId="13" borderId="36" xfId="0" applyFont="1" applyFill="1" applyBorder="1" applyAlignment="1">
      <alignment horizontal="left" wrapText="1"/>
    </xf>
    <xf numFmtId="0" fontId="47" fillId="13" borderId="37" xfId="0" applyFont="1" applyFill="1" applyBorder="1" applyAlignment="1">
      <alignment horizontal="left" wrapText="1"/>
    </xf>
    <xf numFmtId="0" fontId="47" fillId="34" borderId="20" xfId="0" applyFont="1" applyFill="1" applyBorder="1" applyAlignment="1">
      <alignment horizontal="left" vertical="center" wrapText="1"/>
    </xf>
    <xf numFmtId="0" fontId="47" fillId="34" borderId="38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80" zoomScaleNormal="80" zoomScalePageLayoutView="0" workbookViewId="0" topLeftCell="A55">
      <selection activeCell="G9" sqref="G9"/>
    </sheetView>
  </sheetViews>
  <sheetFormatPr defaultColWidth="9.140625" defaultRowHeight="15"/>
  <cols>
    <col min="1" max="1" width="19.421875" style="0" customWidth="1"/>
    <col min="2" max="2" width="92.7109375" style="0" customWidth="1"/>
    <col min="3" max="3" width="32.00390625" style="0" customWidth="1"/>
    <col min="4" max="4" width="18.140625" style="0" customWidth="1"/>
  </cols>
  <sheetData>
    <row r="1" spans="1:3" ht="22.5">
      <c r="A1" s="56" t="s">
        <v>6</v>
      </c>
      <c r="B1" s="56"/>
      <c r="C1" s="56"/>
    </row>
    <row r="2" spans="1:3" ht="27.75" customHeight="1">
      <c r="A2" s="56" t="s">
        <v>22</v>
      </c>
      <c r="B2" s="56"/>
      <c r="C2" s="56"/>
    </row>
    <row r="3" spans="1:2" ht="18.75">
      <c r="A3" s="15" t="s">
        <v>0</v>
      </c>
      <c r="B3" s="14"/>
    </row>
    <row r="4" spans="1:3" ht="34.5" customHeight="1" thickBot="1">
      <c r="A4" s="8" t="s">
        <v>15</v>
      </c>
      <c r="B4" s="9"/>
      <c r="C4" s="54"/>
    </row>
    <row r="5" spans="1:3" ht="18.75" customHeight="1" thickBot="1" thickTop="1">
      <c r="A5" s="10" t="s">
        <v>1</v>
      </c>
      <c r="B5" s="11" t="s">
        <v>5</v>
      </c>
      <c r="C5" s="25" t="s">
        <v>7</v>
      </c>
    </row>
    <row r="6" spans="1:3" ht="18.75" customHeight="1" thickTop="1">
      <c r="A6" s="28" t="s">
        <v>17</v>
      </c>
      <c r="B6" s="29" t="s">
        <v>19</v>
      </c>
      <c r="C6" s="39"/>
    </row>
    <row r="7" spans="1:3" ht="18.75" customHeight="1">
      <c r="A7" s="13" t="s">
        <v>16</v>
      </c>
      <c r="B7" s="30" t="s">
        <v>27</v>
      </c>
      <c r="C7" s="40"/>
    </row>
    <row r="8" spans="1:3" ht="18.75" customHeight="1">
      <c r="A8" s="13" t="s">
        <v>30</v>
      </c>
      <c r="B8" s="30" t="s">
        <v>31</v>
      </c>
      <c r="C8" s="40"/>
    </row>
    <row r="9" spans="1:3" ht="18.75" customHeight="1">
      <c r="A9" s="13" t="s">
        <v>32</v>
      </c>
      <c r="B9" s="30" t="s">
        <v>33</v>
      </c>
      <c r="C9" s="40"/>
    </row>
    <row r="10" spans="1:3" ht="18.75" customHeight="1" thickBot="1">
      <c r="A10" s="31" t="s">
        <v>36</v>
      </c>
      <c r="B10" s="32" t="s">
        <v>37</v>
      </c>
      <c r="C10" s="40"/>
    </row>
    <row r="11" spans="1:3" ht="18.75" customHeight="1" thickTop="1">
      <c r="A11" s="66" t="s">
        <v>3</v>
      </c>
      <c r="B11" s="67"/>
      <c r="C11" s="41">
        <f>SUM(C6:C10)</f>
        <v>0</v>
      </c>
    </row>
    <row r="12" spans="1:3" ht="18.75" customHeight="1" thickBot="1">
      <c r="A12" s="58" t="s">
        <v>4</v>
      </c>
      <c r="B12" s="59"/>
      <c r="C12" s="42">
        <f>C11*0.21</f>
        <v>0</v>
      </c>
    </row>
    <row r="13" spans="1:3" ht="18.75" customHeight="1" thickBot="1" thickTop="1">
      <c r="A13" s="64" t="s">
        <v>2</v>
      </c>
      <c r="B13" s="65"/>
      <c r="C13" s="43">
        <f>C11+C12</f>
        <v>0</v>
      </c>
    </row>
    <row r="14" ht="15.75" thickTop="1"/>
    <row r="15" ht="16.5" thickBot="1">
      <c r="A15" s="7" t="s">
        <v>26</v>
      </c>
    </row>
    <row r="16" spans="1:3" ht="18.75" customHeight="1" thickBot="1" thickTop="1">
      <c r="A16" s="2" t="s">
        <v>1</v>
      </c>
      <c r="B16" s="1" t="s">
        <v>5</v>
      </c>
      <c r="C16" s="26" t="s">
        <v>7</v>
      </c>
    </row>
    <row r="17" spans="1:4" ht="18.75" customHeight="1" thickBot="1" thickTop="1">
      <c r="A17" s="24" t="s">
        <v>65</v>
      </c>
      <c r="B17" s="23"/>
      <c r="C17" s="44">
        <f>C18+C19+C20+C21</f>
        <v>0</v>
      </c>
      <c r="D17" s="55"/>
    </row>
    <row r="18" spans="1:4" ht="18.75" customHeight="1" thickTop="1">
      <c r="A18" s="16" t="s">
        <v>20</v>
      </c>
      <c r="B18" s="17" t="s">
        <v>28</v>
      </c>
      <c r="C18" s="45"/>
      <c r="D18" s="55"/>
    </row>
    <row r="19" spans="1:3" ht="18.75" customHeight="1">
      <c r="A19" s="16" t="s">
        <v>21</v>
      </c>
      <c r="B19" s="17" t="s">
        <v>29</v>
      </c>
      <c r="C19" s="45"/>
    </row>
    <row r="20" spans="1:3" ht="18.75" customHeight="1">
      <c r="A20" s="16" t="s">
        <v>34</v>
      </c>
      <c r="B20" s="17" t="s">
        <v>35</v>
      </c>
      <c r="C20" s="45"/>
    </row>
    <row r="21" spans="1:3" ht="18.75" customHeight="1" thickBot="1">
      <c r="A21" s="21" t="s">
        <v>18</v>
      </c>
      <c r="B21" s="22" t="s">
        <v>38</v>
      </c>
      <c r="C21" s="46"/>
    </row>
    <row r="22" spans="1:3" ht="18.75" customHeight="1" thickBot="1" thickTop="1">
      <c r="A22" s="70" t="s">
        <v>66</v>
      </c>
      <c r="B22" s="71"/>
      <c r="C22" s="44">
        <f>C23+C29</f>
        <v>0</v>
      </c>
    </row>
    <row r="23" spans="1:4" ht="18.75" customHeight="1" thickTop="1">
      <c r="A23" s="19" t="s">
        <v>68</v>
      </c>
      <c r="B23" s="20"/>
      <c r="C23" s="47">
        <f>C24+C25+C26+C27+C28</f>
        <v>0</v>
      </c>
      <c r="D23" s="55"/>
    </row>
    <row r="24" spans="1:3" ht="18.75" customHeight="1">
      <c r="A24" s="16" t="s">
        <v>39</v>
      </c>
      <c r="B24" s="17" t="s">
        <v>40</v>
      </c>
      <c r="C24" s="45"/>
    </row>
    <row r="25" spans="1:3" ht="18.75" customHeight="1">
      <c r="A25" s="16" t="s">
        <v>43</v>
      </c>
      <c r="B25" s="17" t="s">
        <v>40</v>
      </c>
      <c r="C25" s="45"/>
    </row>
    <row r="26" spans="1:3" ht="18.75" customHeight="1">
      <c r="A26" s="16" t="s">
        <v>44</v>
      </c>
      <c r="B26" s="17" t="s">
        <v>40</v>
      </c>
      <c r="C26" s="45"/>
    </row>
    <row r="27" spans="1:3" ht="18.75" customHeight="1">
      <c r="A27" s="16" t="s">
        <v>45</v>
      </c>
      <c r="B27" s="17" t="s">
        <v>40</v>
      </c>
      <c r="C27" s="45"/>
    </row>
    <row r="28" spans="1:3" ht="18.75" customHeight="1">
      <c r="A28" s="16" t="s">
        <v>46</v>
      </c>
      <c r="B28" s="17" t="s">
        <v>40</v>
      </c>
      <c r="C28" s="45"/>
    </row>
    <row r="29" spans="1:4" ht="18.75" customHeight="1">
      <c r="A29" s="19" t="s">
        <v>69</v>
      </c>
      <c r="B29" s="20"/>
      <c r="C29" s="47">
        <f>SUM(C30:C37)</f>
        <v>0</v>
      </c>
      <c r="D29" s="55"/>
    </row>
    <row r="30" spans="1:3" ht="18.75" customHeight="1">
      <c r="A30" s="16" t="s">
        <v>39</v>
      </c>
      <c r="B30" s="17" t="s">
        <v>40</v>
      </c>
      <c r="C30" s="45"/>
    </row>
    <row r="31" spans="1:3" ht="18.75" customHeight="1">
      <c r="A31" s="16" t="s">
        <v>41</v>
      </c>
      <c r="B31" s="17" t="s">
        <v>40</v>
      </c>
      <c r="C31" s="45"/>
    </row>
    <row r="32" spans="1:3" ht="18.75" customHeight="1">
      <c r="A32" s="16" t="s">
        <v>43</v>
      </c>
      <c r="B32" s="17" t="s">
        <v>40</v>
      </c>
      <c r="C32" s="45"/>
    </row>
    <row r="33" spans="1:3" ht="18.75" customHeight="1">
      <c r="A33" s="16" t="s">
        <v>46</v>
      </c>
      <c r="B33" s="17" t="s">
        <v>40</v>
      </c>
      <c r="C33" s="45"/>
    </row>
    <row r="34" spans="1:3" ht="18.75" customHeight="1">
      <c r="A34" s="16" t="s">
        <v>70</v>
      </c>
      <c r="B34" s="17" t="s">
        <v>40</v>
      </c>
      <c r="C34" s="45"/>
    </row>
    <row r="35" spans="1:3" ht="18.75" customHeight="1">
      <c r="A35" s="16" t="s">
        <v>70</v>
      </c>
      <c r="B35" s="17" t="s">
        <v>40</v>
      </c>
      <c r="C35" s="45"/>
    </row>
    <row r="36" spans="1:3" ht="18.75" customHeight="1">
      <c r="A36" s="13" t="s">
        <v>71</v>
      </c>
      <c r="B36" s="17" t="s">
        <v>40</v>
      </c>
      <c r="C36" s="45"/>
    </row>
    <row r="37" spans="1:3" ht="18.75" customHeight="1" thickBot="1">
      <c r="A37" s="13" t="s">
        <v>72</v>
      </c>
      <c r="B37" s="17" t="s">
        <v>40</v>
      </c>
      <c r="C37" s="40"/>
    </row>
    <row r="38" spans="1:14" ht="18.75" customHeight="1" thickTop="1">
      <c r="A38" s="68" t="s">
        <v>3</v>
      </c>
      <c r="B38" s="69"/>
      <c r="C38" s="48">
        <f>C17+C22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8.75" customHeight="1" thickBot="1">
      <c r="A39" s="58" t="s">
        <v>4</v>
      </c>
      <c r="B39" s="59"/>
      <c r="C39" s="42">
        <f>C38*0.21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3" ht="18.75" customHeight="1" thickBot="1" thickTop="1">
      <c r="A40" s="64" t="s">
        <v>2</v>
      </c>
      <c r="B40" s="65"/>
      <c r="C40" s="43">
        <f>C38+C39</f>
        <v>0</v>
      </c>
    </row>
    <row r="41" spans="1:2" ht="18.75" customHeight="1" thickTop="1">
      <c r="A41" s="18"/>
      <c r="B41" s="18"/>
    </row>
    <row r="42" spans="1:2" ht="18.75" customHeight="1" thickBot="1">
      <c r="A42" s="57" t="s">
        <v>48</v>
      </c>
      <c r="B42" s="57"/>
    </row>
    <row r="43" spans="1:3" ht="18.75" customHeight="1" thickBot="1" thickTop="1">
      <c r="A43" s="2" t="s">
        <v>1</v>
      </c>
      <c r="B43" s="1" t="s">
        <v>5</v>
      </c>
      <c r="C43" s="26" t="s">
        <v>7</v>
      </c>
    </row>
    <row r="44" spans="1:4" ht="18.75" customHeight="1" thickTop="1">
      <c r="A44" s="19" t="s">
        <v>42</v>
      </c>
      <c r="B44" s="20"/>
      <c r="C44" s="47">
        <f>SUM(C45:C53)</f>
        <v>0</v>
      </c>
      <c r="D44" s="55"/>
    </row>
    <row r="45" spans="1:3" ht="18.75" customHeight="1">
      <c r="A45" s="16" t="s">
        <v>49</v>
      </c>
      <c r="B45" s="17" t="s">
        <v>50</v>
      </c>
      <c r="C45" s="45"/>
    </row>
    <row r="46" spans="1:3" ht="18.75" customHeight="1">
      <c r="A46" s="16" t="s">
        <v>52</v>
      </c>
      <c r="B46" s="17" t="s">
        <v>50</v>
      </c>
      <c r="C46" s="45"/>
    </row>
    <row r="47" spans="1:3" ht="18.75" customHeight="1">
      <c r="A47" s="16" t="s">
        <v>53</v>
      </c>
      <c r="B47" s="17" t="s">
        <v>50</v>
      </c>
      <c r="C47" s="45"/>
    </row>
    <row r="48" spans="1:3" ht="18.75" customHeight="1">
      <c r="A48" s="16" t="s">
        <v>51</v>
      </c>
      <c r="B48" s="17" t="s">
        <v>50</v>
      </c>
      <c r="C48" s="45"/>
    </row>
    <row r="49" spans="1:3" ht="18.75" customHeight="1">
      <c r="A49" s="16" t="s">
        <v>54</v>
      </c>
      <c r="B49" s="17" t="s">
        <v>50</v>
      </c>
      <c r="C49" s="45"/>
    </row>
    <row r="50" spans="1:3" ht="18.75" customHeight="1">
      <c r="A50" s="16" t="s">
        <v>55</v>
      </c>
      <c r="B50" s="17" t="s">
        <v>50</v>
      </c>
      <c r="C50" s="45"/>
    </row>
    <row r="51" spans="1:3" ht="18.75" customHeight="1">
      <c r="A51" s="16" t="s">
        <v>56</v>
      </c>
      <c r="B51" s="17" t="s">
        <v>50</v>
      </c>
      <c r="C51" s="45"/>
    </row>
    <row r="52" spans="1:3" ht="18.75" customHeight="1">
      <c r="A52" s="16" t="s">
        <v>57</v>
      </c>
      <c r="B52" s="17" t="s">
        <v>50</v>
      </c>
      <c r="C52" s="45"/>
    </row>
    <row r="53" spans="1:3" ht="18.75" customHeight="1">
      <c r="A53" s="16" t="s">
        <v>58</v>
      </c>
      <c r="B53" s="17" t="s">
        <v>50</v>
      </c>
      <c r="C53" s="45"/>
    </row>
    <row r="54" spans="1:4" ht="18.75" customHeight="1">
      <c r="A54" s="19" t="s">
        <v>47</v>
      </c>
      <c r="B54" s="20"/>
      <c r="C54" s="47">
        <f>SUM(C55:C65)</f>
        <v>0</v>
      </c>
      <c r="D54" s="55"/>
    </row>
    <row r="55" spans="1:3" ht="18.75" customHeight="1">
      <c r="A55" s="16" t="s">
        <v>49</v>
      </c>
      <c r="B55" s="17" t="s">
        <v>50</v>
      </c>
      <c r="C55" s="45"/>
    </row>
    <row r="56" spans="1:3" ht="18.75" customHeight="1">
      <c r="A56" s="16" t="s">
        <v>52</v>
      </c>
      <c r="B56" s="17" t="s">
        <v>50</v>
      </c>
      <c r="C56" s="45"/>
    </row>
    <row r="57" spans="1:3" ht="18.75" customHeight="1">
      <c r="A57" s="16" t="s">
        <v>59</v>
      </c>
      <c r="B57" s="17" t="s">
        <v>50</v>
      </c>
      <c r="C57" s="45"/>
    </row>
    <row r="58" spans="1:3" ht="18.75" customHeight="1">
      <c r="A58" s="16" t="s">
        <v>51</v>
      </c>
      <c r="B58" s="17" t="s">
        <v>50</v>
      </c>
      <c r="C58" s="45"/>
    </row>
    <row r="59" spans="1:3" ht="18.75" customHeight="1">
      <c r="A59" s="16" t="s">
        <v>60</v>
      </c>
      <c r="B59" s="17" t="s">
        <v>50</v>
      </c>
      <c r="C59" s="45"/>
    </row>
    <row r="60" spans="1:3" ht="18.75" customHeight="1">
      <c r="A60" s="16" t="s">
        <v>61</v>
      </c>
      <c r="B60" s="17" t="s">
        <v>50</v>
      </c>
      <c r="C60" s="45"/>
    </row>
    <row r="61" spans="1:3" ht="18.75" customHeight="1">
      <c r="A61" s="16" t="s">
        <v>62</v>
      </c>
      <c r="B61" s="17" t="s">
        <v>50</v>
      </c>
      <c r="C61" s="45"/>
    </row>
    <row r="62" spans="1:3" ht="18.75" customHeight="1">
      <c r="A62" s="16" t="s">
        <v>63</v>
      </c>
      <c r="B62" s="17" t="s">
        <v>50</v>
      </c>
      <c r="C62" s="45"/>
    </row>
    <row r="63" spans="1:3" ht="18.75" customHeight="1">
      <c r="A63" s="16" t="s">
        <v>64</v>
      </c>
      <c r="B63" s="17" t="s">
        <v>50</v>
      </c>
      <c r="C63" s="45"/>
    </row>
    <row r="64" spans="1:3" ht="18.75" customHeight="1">
      <c r="A64" s="16" t="s">
        <v>73</v>
      </c>
      <c r="B64" s="17" t="s">
        <v>50</v>
      </c>
      <c r="C64" s="45"/>
    </row>
    <row r="65" spans="1:3" ht="18.75" customHeight="1" thickBot="1">
      <c r="A65" s="16" t="s">
        <v>74</v>
      </c>
      <c r="B65" s="17" t="s">
        <v>50</v>
      </c>
      <c r="C65" s="45"/>
    </row>
    <row r="66" spans="1:3" ht="18.75" customHeight="1" thickTop="1">
      <c r="A66" s="60" t="s">
        <v>3</v>
      </c>
      <c r="B66" s="61"/>
      <c r="C66" s="49">
        <f>C44+C54</f>
        <v>0</v>
      </c>
    </row>
    <row r="67" spans="1:3" ht="18.75" customHeight="1" thickBot="1">
      <c r="A67" s="58" t="s">
        <v>4</v>
      </c>
      <c r="B67" s="59"/>
      <c r="C67" s="42">
        <f>C66*0.21</f>
        <v>0</v>
      </c>
    </row>
    <row r="68" spans="1:3" ht="18.75" customHeight="1" thickBot="1" thickTop="1">
      <c r="A68" s="64" t="s">
        <v>2</v>
      </c>
      <c r="B68" s="65"/>
      <c r="C68" s="43">
        <f>C66+C67</f>
        <v>0</v>
      </c>
    </row>
    <row r="69" spans="1:2" ht="18.75" customHeight="1" thickTop="1">
      <c r="A69" s="18"/>
      <c r="B69" s="18"/>
    </row>
    <row r="70" spans="1:2" ht="15.75" thickBot="1">
      <c r="A70" s="3" t="s">
        <v>8</v>
      </c>
      <c r="B70" s="4"/>
    </row>
    <row r="71" spans="1:3" ht="18.75" customHeight="1" thickBot="1" thickTop="1">
      <c r="A71" s="5" t="s">
        <v>9</v>
      </c>
      <c r="B71" s="6" t="s">
        <v>10</v>
      </c>
      <c r="C71" s="27" t="s">
        <v>67</v>
      </c>
    </row>
    <row r="72" spans="1:3" ht="18.75" customHeight="1" thickTop="1">
      <c r="A72" s="33" t="s">
        <v>11</v>
      </c>
      <c r="B72" s="34" t="s">
        <v>12</v>
      </c>
      <c r="C72" s="50">
        <f>C11</f>
        <v>0</v>
      </c>
    </row>
    <row r="73" spans="1:3" ht="18.75" customHeight="1">
      <c r="A73" s="35" t="s">
        <v>13</v>
      </c>
      <c r="B73" s="36" t="s">
        <v>25</v>
      </c>
      <c r="C73" s="51">
        <f>C38</f>
        <v>0</v>
      </c>
    </row>
    <row r="74" spans="1:3" ht="18.75" customHeight="1" thickBot="1">
      <c r="A74" s="37" t="s">
        <v>23</v>
      </c>
      <c r="B74" s="38" t="s">
        <v>24</v>
      </c>
      <c r="C74" s="52">
        <f>C66</f>
        <v>0</v>
      </c>
    </row>
    <row r="75" spans="1:3" ht="18.75" customHeight="1" thickBot="1" thickTop="1">
      <c r="A75" s="62" t="s">
        <v>14</v>
      </c>
      <c r="B75" s="63"/>
      <c r="C75" s="53">
        <f>C72+C73+C74</f>
        <v>0</v>
      </c>
    </row>
    <row r="76" spans="1:3" ht="18.75" customHeight="1" thickBot="1" thickTop="1">
      <c r="A76" s="64" t="s">
        <v>4</v>
      </c>
      <c r="B76" s="65"/>
      <c r="C76" s="42">
        <f>C75*0.21</f>
        <v>0</v>
      </c>
    </row>
    <row r="77" spans="1:3" ht="18.75" customHeight="1" thickBot="1" thickTop="1">
      <c r="A77" s="64" t="s">
        <v>2</v>
      </c>
      <c r="B77" s="65"/>
      <c r="C77" s="43">
        <f>C75+C76</f>
        <v>0</v>
      </c>
    </row>
    <row r="78" ht="15.75" thickTop="1"/>
  </sheetData>
  <sheetProtection/>
  <mergeCells count="16">
    <mergeCell ref="A76:B76"/>
    <mergeCell ref="A77:B77"/>
    <mergeCell ref="A11:B11"/>
    <mergeCell ref="A12:B12"/>
    <mergeCell ref="A13:B13"/>
    <mergeCell ref="A38:B38"/>
    <mergeCell ref="A39:B39"/>
    <mergeCell ref="A40:B40"/>
    <mergeCell ref="A22:B22"/>
    <mergeCell ref="A68:B68"/>
    <mergeCell ref="A42:B42"/>
    <mergeCell ref="A67:B67"/>
    <mergeCell ref="A66:B66"/>
    <mergeCell ref="A75:B75"/>
    <mergeCell ref="A1:C1"/>
    <mergeCell ref="A2:C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6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barbora.cernikova</dc:creator>
  <cp:keywords/>
  <dc:description/>
  <cp:lastModifiedBy>Pavla Charvátová</cp:lastModifiedBy>
  <cp:lastPrinted>2022-12-01T07:57:24Z</cp:lastPrinted>
  <dcterms:created xsi:type="dcterms:W3CDTF">2012-10-18T06:28:12Z</dcterms:created>
  <dcterms:modified xsi:type="dcterms:W3CDTF">2022-12-01T08:12:28Z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0x0101004A66346B8645364B98B98FA2DF5E60E9</vt:lpwstr>
  </property>
</Properties>
</file>