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Documents\Documents (2)\Žacléř\INTERIÉR\INTERIÉR\Zdravotnické vybavení\Lůžka\"/>
    </mc:Choice>
  </mc:AlternateContent>
  <xr:revisionPtr revIDLastSave="0" documentId="8_{F3869A61-8532-4DE2-9951-1D71AD3DDA56}" xr6:coauthVersionLast="47" xr6:coauthVersionMax="47" xr10:uidLastSave="{00000000-0000-0000-0000-000000000000}"/>
  <bookViews>
    <workbookView xWindow="28680" yWindow="-120" windowWidth="29040" windowHeight="15840" xr2:uid="{5320C060-BBBC-4EAA-9771-3654FB21E13C}"/>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F2" i="1"/>
  <c r="H2" i="1" s="1"/>
  <c r="G2" i="1"/>
  <c r="F5" i="1"/>
  <c r="H5" i="1" s="1"/>
  <c r="G5" i="1"/>
  <c r="F3" i="1"/>
  <c r="H3" i="1" s="1"/>
  <c r="G3" i="1"/>
  <c r="F4" i="1"/>
  <c r="H4" i="1" s="1"/>
  <c r="G4" i="1"/>
  <c r="G6" i="1" l="1"/>
  <c r="H6" i="1"/>
  <c r="F6" i="1"/>
</calcChain>
</file>

<file path=xl/sharedStrings.xml><?xml version="1.0" encoding="utf-8"?>
<sst xmlns="http://schemas.openxmlformats.org/spreadsheetml/2006/main" count="21" uniqueCount="20">
  <si>
    <t>rozměry</t>
  </si>
  <si>
    <t>počet</t>
  </si>
  <si>
    <t>cena</t>
  </si>
  <si>
    <t>cena s DPH</t>
  </si>
  <si>
    <t>celkem cena bez DPH</t>
  </si>
  <si>
    <t>celkem cena s DPH</t>
  </si>
  <si>
    <t>popis</t>
  </si>
  <si>
    <t>zobrazení</t>
  </si>
  <si>
    <t>kód položky</t>
  </si>
  <si>
    <t>Z02</t>
  </si>
  <si>
    <t>Z03</t>
  </si>
  <si>
    <t>Matrace</t>
  </si>
  <si>
    <t>Z01</t>
  </si>
  <si>
    <r>
      <rPr>
        <b/>
        <sz val="9"/>
        <rFont val="Arial"/>
        <family val="2"/>
        <charset val="238"/>
      </rPr>
      <t>Postel polohovatelná</t>
    </r>
    <r>
      <rPr>
        <sz val="9"/>
        <rFont val="Arial"/>
        <family val="2"/>
        <charset val="238"/>
      </rPr>
      <t xml:space="preserve">
Provedení lůžka musí splňovat normu ČSN 60601-2-52, doložit platným certifikátem
Elektricky ovládané, v případě výpadku proudu s možností odblokování dílů
Rozměry vnější105/208 cm (tolerance 4 cm)
Rozměry vnitřní 88 cm/200 cm (tolerance 4 cm)
Minimální výška postele 30 cm  +/- 3 cm
Maximální výška postele 80 cm +/- 3 cm
Ložná plocha lůžka z kovových lamel pro matraci o šíři 90 cm
Nosnost lůžka min 200 kg
Snadná údržba a čištění všech částí lůžka
Polohovatelný zádový a stehenní díl
Kolečka postele min. 100 mm, nesmí přesahovat obrys lůžka
Čela lůžka -masivní kovový rám (kov, nebo dřevo) s madlem
Dělené postranice opatřené pojistkou proti náhodnému spuštění, nesmí přesahovat okraj lůžka
Možnost pod lůžko zajíždět se zvedákem, jídelním stolkem
Centrální brzda koleček, umístěná u nožní části.
Poloha kardiackého křesla
Klientský ovladač s podsvícením, lampička na čtení
Možnost připojení sesterského ovladače
Výběr dekoru na základě předložených vzorků
Univerzální držák na drobné příslušenství
Hrazda s rukojetí s možností výškového nastavení</t>
    </r>
  </si>
  <si>
    <r>
      <rPr>
        <b/>
        <sz val="9"/>
        <rFont val="Arial"/>
        <family val="2"/>
        <charset val="238"/>
      </rPr>
      <t>Postel polohovatelná</t>
    </r>
    <r>
      <rPr>
        <sz val="9"/>
        <rFont val="Arial"/>
        <family val="2"/>
      </rPr>
      <t xml:space="preserve">
Provedení lůžka musí splňovat normu ČSN 60601-2-52, doložit platným certifikátem
Elektricky ovládané, v případě výpadku proudu s možností odblokování dílů
Rozměry vnější105/208 cm (tolerance 4 cm)
Rozměry vnitřní 88 cm/200 cm (tolerance 4 cm)
Minimální výška postele 40 cm  +/- 3 cm
Maximální výška postele 80 cm +/- 5 cm
Ložná plocha lůžka z kovových lamel pro matraci o šíři 90 cm
Nosnost lůžka min 200 kg
Snadná údržba a čištění všech částí lůžka
Laterální náklon min 15 ’
Záložní baterie
Kolečka postele min. 100 mm, nesmí přesahovat obrys lůžka
Čela lůžka -masivní kovový rám (kov, nebo dřevo) s madlem
Dělené postranice opatřené pojistkou proti náhodnému spuštění, nesmí přesahovat okraj lůžka
Možnost pod lůžko zajíždět se zvedákem, jídelním stolkem
Centrální brzda koleček, umístěná u nožní části.
Možnost ovládat lůžko nožními pedály
Klientský ovladač s podsvícením, lampička na čtení
Možnost připojení sesterského ovladače
Před programovatelné polohy (CPR, kardiacké křeslo, Trandelenburkova poloha, vyšetřovací poloha)
Výběr dekoru na základě předložených vzorků
Univerzální držák na drobné příslušenství
Hrazda s rukojetí s možností výškového nastavení</t>
    </r>
  </si>
  <si>
    <t>2080x1050</t>
  </si>
  <si>
    <r>
      <rPr>
        <b/>
        <sz val="10"/>
        <rFont val="Arial"/>
        <family val="2"/>
        <charset val="238"/>
      </rPr>
      <t>Matrace</t>
    </r>
    <r>
      <rPr>
        <sz val="10"/>
        <rFont val="Arial"/>
        <family val="2"/>
        <charset val="238"/>
      </rPr>
      <t xml:space="preserve">
Pasivní antidekubitní matrace min. do III. stupně rizika vzniku dekubitů
Nosnost min. 200 kg
Rozměr odpovídající lůžkům
Výška min. 14 cm
Jádro složeno ze dvou typů kvalitních pěn – polyuretanová pěna o hustotě min. 40 kg/m3
a 50 kg/m3
Matrace upravená průřezy pro polohování lůžka
Voděodolný potah s ochranou proti protečení kapalin
Pratelný snadno omyvatelný potah
Nehořlavá vrchní vrstva
Zip u potahu min. ze tří stran
Madlo u matrací pro snadnější přenos a manipulaci
Evakuační podložky</t>
    </r>
  </si>
  <si>
    <r>
      <rPr>
        <b/>
        <sz val="9"/>
        <rFont val="Arial"/>
        <family val="2"/>
        <charset val="238"/>
      </rPr>
      <t>Noční stolky</t>
    </r>
    <r>
      <rPr>
        <sz val="9"/>
        <rFont val="Arial"/>
        <family val="2"/>
      </rPr>
      <t xml:space="preserve">
Korpus z laminátové dřevotřískové desky min. 18 mm tloušťka, lepené ABS hrany
Stolek se zásuvkou, odkládací otevřenou plochou a uzamykatelnou skříňkou
Dekor stejný jako u lůžek
Otvor s plastovou záslepkou v zádech stolku pro připojení elektrospotřebičů v místě odkládací plochy mezi zásuvkou a skřínkou.
Zásuvka s plno výsuvem a tlumením dorazů, se zábranou proti vysunutí, uzamykatelný
Velká zaoblená madla na zásuvkách, dvířkách, bocích stolků min. rozteč 305 mm
Ochranné nárazové hrany na obvodu dna stolku 
Výklopný jídelní stolek opatřený stabilizací proti převrhnutí
Držák na ručníky a žínky</t>
    </r>
  </si>
  <si>
    <t>2000 x 900</t>
  </si>
  <si>
    <t>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</si>
</sst>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name val="Tahoma"/>
      <family val="2"/>
      <charset val="238"/>
    </font>
    <font>
      <sz val="10"/>
      <name val="Arial"/>
      <charset val="238"/>
    </font>
    <font>
      <b/>
      <sz val="9"/>
      <name val="Arial"/>
      <family val="2"/>
      <charset val="238"/>
    </font>
    <font>
      <b/>
      <sz val="10"/>
      <name val="Arial"/>
      <family val="2"/>
      <charset val="238"/>
    </font>
    <font>
      <sz val="10"/>
      <name val="Arial"/>
      <family val="2"/>
      <charset val="238"/>
    </font>
    <font>
      <sz val="10"/>
      <name val="Tahoma"/>
      <family val="2"/>
      <charset val="238"/>
    </font>
    <font>
      <sz val="10"/>
      <color rgb="FFFF0000"/>
      <name val="Arial"/>
      <family val="2"/>
      <charset val="238"/>
    </font>
    <font>
      <sz val="8"/>
      <name val="Calibri"/>
      <family val="2"/>
      <charset val="238"/>
      <scheme val="minor"/>
    </font>
    <font>
      <sz val="9"/>
      <name val="Arial"/>
      <family val="2"/>
    </font>
    <font>
      <sz val="9"/>
      <color rgb="FF000000"/>
      <name val="Arial"/>
      <family val="2"/>
    </font>
    <font>
      <sz val="9"/>
      <name val="Arial"/>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xf numFmtId="0" fontId="2" fillId="0" borderId="0"/>
  </cellStyleXfs>
  <cellXfs count="28">
    <xf numFmtId="0" fontId="0" fillId="0" borderId="0" xfId="0"/>
    <xf numFmtId="0" fontId="0" fillId="0" borderId="0" xfId="0" applyAlignment="1">
      <alignment horizontal="center" vertical="center"/>
    </xf>
    <xf numFmtId="3" fontId="5" fillId="3" borderId="1" xfId="0" applyNumberFormat="1" applyFont="1" applyFill="1" applyBorder="1" applyAlignment="1" applyProtection="1">
      <alignment horizontal="center" vertical="center" wrapText="1"/>
      <protection locked="0"/>
    </xf>
    <xf numFmtId="3" fontId="5" fillId="3" borderId="8" xfId="0" applyNumberFormat="1" applyFont="1" applyFill="1" applyBorder="1" applyAlignment="1" applyProtection="1">
      <alignment horizontal="center" vertical="center" wrapText="1"/>
      <protection locked="0"/>
    </xf>
    <xf numFmtId="0" fontId="3" fillId="3" borderId="11"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11" fillId="2" borderId="13" xfId="1" applyFont="1" applyFill="1" applyBorder="1" applyAlignment="1" applyProtection="1">
      <alignment horizontal="left" vertical="top" wrapText="1"/>
    </xf>
    <xf numFmtId="0" fontId="3" fillId="2" borderId="11" xfId="1"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xf>
    <xf numFmtId="0" fontId="11" fillId="2" borderId="10" xfId="1" applyFont="1" applyFill="1" applyBorder="1" applyAlignment="1" applyProtection="1">
      <alignment horizontal="left" vertical="top" wrapText="1"/>
    </xf>
    <xf numFmtId="3" fontId="6" fillId="2" borderId="1" xfId="0" applyNumberFormat="1" applyFont="1" applyFill="1" applyBorder="1" applyAlignment="1" applyProtection="1">
      <alignment horizontal="center" vertical="center"/>
    </xf>
    <xf numFmtId="49" fontId="1" fillId="2" borderId="7" xfId="0" applyNumberFormat="1" applyFont="1" applyFill="1" applyBorder="1" applyAlignment="1" applyProtection="1">
      <alignment horizontal="center" vertical="center"/>
    </xf>
    <xf numFmtId="0" fontId="5" fillId="2" borderId="10" xfId="1" applyFont="1" applyFill="1" applyBorder="1" applyAlignment="1" applyProtection="1">
      <alignment horizontal="left" vertical="top" wrapText="1"/>
    </xf>
    <xf numFmtId="0" fontId="5" fillId="2" borderId="8" xfId="1" applyFont="1" applyFill="1" applyBorder="1" applyAlignment="1" applyProtection="1">
      <alignment horizontal="center" vertical="top"/>
    </xf>
    <xf numFmtId="3" fontId="6" fillId="2" borderId="8" xfId="0" applyNumberFormat="1" applyFont="1" applyFill="1" applyBorder="1" applyAlignment="1" applyProtection="1">
      <alignment horizontal="center" vertical="center"/>
    </xf>
    <xf numFmtId="0" fontId="11" fillId="2" borderId="15" xfId="0" applyFont="1" applyFill="1" applyBorder="1" applyAlignment="1" applyProtection="1">
      <alignment horizontal="left" vertical="top" wrapText="1"/>
    </xf>
    <xf numFmtId="0" fontId="10" fillId="2" borderId="15" xfId="0" applyFont="1" applyFill="1" applyBorder="1" applyAlignment="1" applyProtection="1">
      <alignment horizontal="left" vertical="top" wrapText="1"/>
    </xf>
    <xf numFmtId="0" fontId="10" fillId="2" borderId="15"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3" fontId="5" fillId="2" borderId="1" xfId="0" applyNumberFormat="1" applyFont="1" applyFill="1" applyBorder="1" applyAlignment="1" applyProtection="1">
      <alignment horizontal="center" vertical="center" wrapText="1"/>
    </xf>
    <xf numFmtId="0" fontId="0" fillId="0" borderId="14" xfId="0" applyBorder="1" applyProtection="1"/>
    <xf numFmtId="0" fontId="7" fillId="4" borderId="6" xfId="0" applyFont="1" applyFill="1" applyBorder="1" applyAlignment="1" applyProtection="1">
      <alignment horizontal="center" vertical="center" wrapText="1"/>
    </xf>
    <xf numFmtId="3" fontId="5" fillId="2" borderId="8" xfId="0" applyNumberFormat="1"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49" fontId="1" fillId="2" borderId="16" xfId="0" applyNumberFormat="1" applyFont="1" applyFill="1" applyBorder="1" applyAlignment="1" applyProtection="1">
      <alignment horizontal="center" vertical="center"/>
    </xf>
    <xf numFmtId="3" fontId="0" fillId="0" borderId="0" xfId="0" applyNumberFormat="1" applyAlignment="1">
      <alignment horizontal="center" vertical="center"/>
    </xf>
  </cellXfs>
  <cellStyles count="2">
    <cellStyle name="Normální" xfId="0" builtinId="0"/>
    <cellStyle name="normální_List1" xfId="1" xr:uid="{AF800E38-E217-4B0C-9F84-9AF77D7D10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714375</xdr:colOff>
      <xdr:row>1</xdr:row>
      <xdr:rowOff>1260475</xdr:rowOff>
    </xdr:from>
    <xdr:ext cx="1162050" cy="981075"/>
    <xdr:pic>
      <xdr:nvPicPr>
        <xdr:cNvPr id="6" name="Obrázek 72">
          <a:extLst>
            <a:ext uri="{FF2B5EF4-FFF2-40B4-BE49-F238E27FC236}">
              <a16:creationId xmlns:a16="http://schemas.microsoft.com/office/drawing/2014/main" id="{86017462-815C-44A3-9505-A5C3831906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5125" y="1958975"/>
          <a:ext cx="11620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67733</xdr:colOff>
      <xdr:row>3</xdr:row>
      <xdr:rowOff>615950</xdr:rowOff>
    </xdr:from>
    <xdr:ext cx="1012825" cy="559079"/>
    <xdr:pic>
      <xdr:nvPicPr>
        <xdr:cNvPr id="7" name="Obrázek 73">
          <a:extLst>
            <a:ext uri="{FF2B5EF4-FFF2-40B4-BE49-F238E27FC236}">
              <a16:creationId xmlns:a16="http://schemas.microsoft.com/office/drawing/2014/main" id="{9AB21688-144A-4FE3-8149-B485DE6D53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58150" y="9124950"/>
          <a:ext cx="1012825" cy="559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8</xdr:col>
      <xdr:colOff>21167</xdr:colOff>
      <xdr:row>4</xdr:row>
      <xdr:rowOff>501650</xdr:rowOff>
    </xdr:from>
    <xdr:to>
      <xdr:col>8</xdr:col>
      <xdr:colOff>1087967</xdr:colOff>
      <xdr:row>4</xdr:row>
      <xdr:rowOff>1569135</xdr:rowOff>
    </xdr:to>
    <xdr:pic>
      <xdr:nvPicPr>
        <xdr:cNvPr id="12" name="Obrázek 8">
          <a:extLst>
            <a:ext uri="{FF2B5EF4-FFF2-40B4-BE49-F238E27FC236}">
              <a16:creationId xmlns:a16="http://schemas.microsoft.com/office/drawing/2014/main" id="{D094277A-689F-4757-B72D-65E54754D7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11584" y="11804650"/>
          <a:ext cx="1066800" cy="106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706967</xdr:colOff>
      <xdr:row>2</xdr:row>
      <xdr:rowOff>1862666</xdr:rowOff>
    </xdr:from>
    <xdr:ext cx="1162050" cy="981075"/>
    <xdr:pic>
      <xdr:nvPicPr>
        <xdr:cNvPr id="9" name="Obrázek 72">
          <a:extLst>
            <a:ext uri="{FF2B5EF4-FFF2-40B4-BE49-F238E27FC236}">
              <a16:creationId xmlns:a16="http://schemas.microsoft.com/office/drawing/2014/main" id="{3EFF418C-1C58-4F89-81CC-10EDF77E93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7717" y="6244166"/>
          <a:ext cx="11620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DC551-4F57-4BD2-A62A-EA056BDCD94C}">
  <dimension ref="A1:I6"/>
  <sheetViews>
    <sheetView tabSelected="1" showWhiteSpace="0" zoomScale="85" zoomScaleNormal="85" workbookViewId="0">
      <selection activeCell="E20" sqref="E20"/>
    </sheetView>
  </sheetViews>
  <sheetFormatPr defaultRowHeight="14.5" x14ac:dyDescent="0.35"/>
  <cols>
    <col min="1" max="1" width="7.6328125" customWidth="1"/>
    <col min="2" max="2" width="53.26953125" customWidth="1"/>
    <col min="3" max="3" width="10.7265625" customWidth="1"/>
    <col min="4" max="4" width="7.6328125" style="1" customWidth="1"/>
    <col min="5" max="5" width="6.90625" style="1" customWidth="1"/>
    <col min="6" max="6" width="7.6328125" style="1" customWidth="1"/>
    <col min="7" max="8" width="10.26953125" style="1" customWidth="1"/>
    <col min="9" max="9" width="16.54296875" customWidth="1"/>
  </cols>
  <sheetData>
    <row r="1" spans="1:9" ht="55" customHeight="1" thickBot="1" x14ac:dyDescent="0.4">
      <c r="A1" s="5" t="s">
        <v>8</v>
      </c>
      <c r="B1" s="6" t="s">
        <v>6</v>
      </c>
      <c r="C1" s="6" t="s">
        <v>0</v>
      </c>
      <c r="D1" s="6" t="s">
        <v>1</v>
      </c>
      <c r="E1" s="6" t="s">
        <v>2</v>
      </c>
      <c r="F1" s="6" t="s">
        <v>3</v>
      </c>
      <c r="G1" s="6" t="s">
        <v>4</v>
      </c>
      <c r="H1" s="6" t="s">
        <v>5</v>
      </c>
      <c r="I1" s="20" t="s">
        <v>7</v>
      </c>
    </row>
    <row r="2" spans="1:9" ht="290" customHeight="1" thickBot="1" x14ac:dyDescent="0.4">
      <c r="A2" s="7" t="s">
        <v>9</v>
      </c>
      <c r="B2" s="8" t="s">
        <v>13</v>
      </c>
      <c r="C2" s="9" t="s">
        <v>15</v>
      </c>
      <c r="D2" s="9">
        <v>32</v>
      </c>
      <c r="E2" s="4">
        <v>0</v>
      </c>
      <c r="F2" s="21">
        <f>E2*1.15</f>
        <v>0</v>
      </c>
      <c r="G2" s="21">
        <f>E2*D2</f>
        <v>0</v>
      </c>
      <c r="H2" s="21">
        <f>F2*D2</f>
        <v>0</v>
      </c>
      <c r="I2" s="22"/>
    </row>
    <row r="3" spans="1:9" ht="324.5" customHeight="1" thickBot="1" x14ac:dyDescent="0.4">
      <c r="A3" s="10" t="s">
        <v>10</v>
      </c>
      <c r="B3" s="11" t="s">
        <v>14</v>
      </c>
      <c r="C3" s="9" t="s">
        <v>15</v>
      </c>
      <c r="D3" s="12">
        <v>20</v>
      </c>
      <c r="E3" s="2">
        <v>0</v>
      </c>
      <c r="F3" s="21">
        <f>E3*1.15</f>
        <v>0</v>
      </c>
      <c r="G3" s="21">
        <f>E3*D3</f>
        <v>0</v>
      </c>
      <c r="H3" s="21">
        <f>F3*D3</f>
        <v>0</v>
      </c>
      <c r="I3" s="23"/>
    </row>
    <row r="4" spans="1:9" ht="219.5" customHeight="1" thickBot="1" x14ac:dyDescent="0.4">
      <c r="A4" s="13" t="s">
        <v>11</v>
      </c>
      <c r="B4" s="14" t="s">
        <v>16</v>
      </c>
      <c r="C4" s="15" t="s">
        <v>18</v>
      </c>
      <c r="D4" s="16">
        <v>52</v>
      </c>
      <c r="E4" s="3">
        <v>0</v>
      </c>
      <c r="F4" s="24">
        <f>E4*1.15</f>
        <v>0</v>
      </c>
      <c r="G4" s="24">
        <f>E4*D4</f>
        <v>0</v>
      </c>
      <c r="H4" s="24">
        <f>F4*D4</f>
        <v>0</v>
      </c>
      <c r="I4" s="25"/>
    </row>
    <row r="5" spans="1:9" ht="180" customHeight="1" thickBot="1" x14ac:dyDescent="0.4">
      <c r="A5" s="13" t="s">
        <v>12</v>
      </c>
      <c r="B5" s="17" t="s">
        <v>17</v>
      </c>
      <c r="C5" s="18"/>
      <c r="D5" s="19">
        <v>52</v>
      </c>
      <c r="E5" s="3">
        <v>0</v>
      </c>
      <c r="F5" s="24">
        <f>E5*1.21</f>
        <v>0</v>
      </c>
      <c r="G5" s="24">
        <f>E5*D5</f>
        <v>0</v>
      </c>
      <c r="H5" s="24">
        <f>F5*D5</f>
        <v>0</v>
      </c>
      <c r="I5" s="25"/>
    </row>
    <row r="6" spans="1:9" x14ac:dyDescent="0.35">
      <c r="A6" s="26" t="s">
        <v>19</v>
      </c>
      <c r="E6" s="27">
        <f>SUM(E2:E5)</f>
        <v>0</v>
      </c>
      <c r="F6" s="27">
        <f t="shared" ref="F6:H6" si="0">SUM(F2:F5)</f>
        <v>0</v>
      </c>
      <c r="G6" s="27">
        <f t="shared" si="0"/>
        <v>0</v>
      </c>
      <c r="H6" s="27">
        <f t="shared" si="0"/>
        <v>0</v>
      </c>
    </row>
  </sheetData>
  <sheetProtection algorithmName="SHA-512" hashValue="9Iwea0pJ4nOpsFbvr7mFquiarMsuhTSPgfcalRQpzbJsroqZHdRyZ4pz0q9P17Qn2JIsFZL028iArPNwzh9KSQ==" saltValue="GDLkSbhgzqCCArvjAA5HVg==" spinCount="100000" sheet="1" objects="1" scenarios="1"/>
  <phoneticPr fontId="8" type="noConversion"/>
  <pageMargins left="0.7" right="0.7" top="0.78740157499999996" bottom="0.78740157499999996" header="0.3" footer="0.3"/>
  <pageSetup paperSize="9" orientation="landscape" r:id="rId1"/>
  <headerFooter>
    <oddFooter xml:space="preserve">&amp;CPředložení vzorků – pro všechny položky soupisu (Z01, Z02, Z03):    
Vzorky předkládá vybraný dodavatel nejpozději do jednoho týdne od doručení výzvy k plnění (dle čl. 2.2 kupní smlouvy).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Pavlík Marek Ing.</dc:creator>
  <cp:lastModifiedBy>Pavlík Marek Ing.</cp:lastModifiedBy>
  <cp:lastPrinted>2022-10-31T15:13:26Z</cp:lastPrinted>
  <dcterms:created xsi:type="dcterms:W3CDTF">2022-02-15T08:26:37Z</dcterms:created>
  <dcterms:modified xsi:type="dcterms:W3CDTF">2022-10-31T15:14:16Z</dcterms:modified>
</cp:coreProperties>
</file>