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65\Desktop\Mrázek\28 Jičín Pavilon A\05 ZD IT aktivní prvky\03 ZD\"/>
    </mc:Choice>
  </mc:AlternateContent>
  <xr:revisionPtr revIDLastSave="0" documentId="13_ncr:1_{651AF622-2712-4F8E-B04A-DBDAFCF36A95}" xr6:coauthVersionLast="47" xr6:coauthVersionMax="47" xr10:uidLastSave="{00000000-0000-0000-0000-000000000000}"/>
  <bookViews>
    <workbookView xWindow="-110" yWindow="-110" windowWidth="19420" windowHeight="10420" xr2:uid="{F35A8ADD-C608-4C69-ABDB-0453A6B73B9A}"/>
  </bookViews>
  <sheets>
    <sheet name="Soupis dodávek a služeb" sheetId="2" r:id="rId1"/>
  </sheets>
  <externalReferences>
    <externalReference r:id="rId2"/>
    <externalReference r:id="rId3"/>
  </externalReferences>
  <definedNames>
    <definedName name="_xlnm._FilterDatabase" localSheetId="0" hidden="1">'Soupis dodávek a služeb'!$C$2:$C$104</definedName>
    <definedName name="AL_obvodový_plášť">'[1]SO 11.1A Výkaz výměr'!#REF!</definedName>
    <definedName name="Database">#REF!</definedName>
    <definedName name="IS">#REF!</definedName>
    <definedName name="Izolace_akustické">'[1]SO 11.1A Výkaz výměr'!#REF!</definedName>
    <definedName name="Izolace_proti_vodě">'[1]SO 11.1A Výkaz výměr'!#REF!</definedName>
    <definedName name="Komunikace">'[1]SO 11.1A Výkaz výměr'!#REF!</definedName>
    <definedName name="Konstrukce_klempířské">'[1]SO 11.1A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>'[2]SO 51.4 Výkaz výměr'!#REF!</definedName>
    <definedName name="Malby__tapety__nátěry__nástřiky">'[1]SO 11.1A Výkaz výměr'!#REF!</definedName>
    <definedName name="NaVedomi">#REF!</definedName>
    <definedName name="Objekty">#REF!</definedName>
    <definedName name="Obklady_keramické">'[1]SO 11.1A Výkaz výměr'!#REF!</definedName>
    <definedName name="_xlnm.Print_Area" localSheetId="0">'Soupis dodávek a služeb'!$A$1:$G$114</definedName>
    <definedName name="Ostatní_výrobky">'[2]SO 51.4 Výkaz výměr'!#REF!</definedName>
    <definedName name="OUD">#REF!</definedName>
    <definedName name="Podhl">'[2]SO 51.4 Výkaz výměr'!#REF!</definedName>
    <definedName name="Podhledy">'[1]SO 11.1A Výkaz výměr'!#REF!</definedName>
    <definedName name="Predmet">#REF!</definedName>
    <definedName name="Prilohy">#REF!</definedName>
    <definedName name="PS">#REF!</definedName>
    <definedName name="REKAPITULACE">'[1]SO 11.1A Výkaz výměr'!#REF!</definedName>
    <definedName name="Sádrokartonové_konstrukce">'[1]SO 11.1A Výkaz výměr'!#REF!</definedName>
    <definedName name="Vodorovné_konstrukce">'[2]SO 51.4 Výkaz výměr'!#REF!</definedName>
    <definedName name="Základy">'[2]SO 51.4 Výkaz výměr'!#REF!</definedName>
    <definedName name="Zemní_práce">'[2]SO 51.4 Výkaz výměr'!#REF!</definedName>
    <definedName name="ZPRACOVATEL">#REF!</definedName>
    <definedName name="Zprav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2" l="1"/>
  <c r="G95" i="2"/>
  <c r="G15" i="2"/>
  <c r="G16" i="2"/>
  <c r="G75" i="2" l="1"/>
  <c r="G94" i="2"/>
  <c r="G100" i="2"/>
  <c r="G82" i="2"/>
  <c r="G99" i="2"/>
  <c r="G93" i="2"/>
  <c r="G92" i="2"/>
  <c r="G91" i="2"/>
  <c r="G81" i="2"/>
  <c r="G66" i="2"/>
  <c r="G64" i="2"/>
  <c r="G63" i="2"/>
  <c r="G62" i="2"/>
  <c r="G61" i="2"/>
  <c r="G60" i="2"/>
  <c r="G59" i="2"/>
  <c r="G58" i="2"/>
  <c r="G57" i="2"/>
  <c r="G56" i="2"/>
  <c r="G55" i="2"/>
  <c r="G47" i="2"/>
  <c r="G46" i="2"/>
  <c r="G45" i="2"/>
  <c r="G44" i="2"/>
  <c r="G43" i="2"/>
  <c r="G42" i="2"/>
  <c r="G41" i="2"/>
  <c r="G40" i="2"/>
  <c r="G39" i="2"/>
  <c r="G38" i="2"/>
  <c r="G37" i="2"/>
  <c r="G36" i="2"/>
  <c r="G28" i="2"/>
  <c r="G27" i="2"/>
  <c r="G26" i="2"/>
  <c r="G25" i="2"/>
  <c r="G23" i="2"/>
  <c r="G22" i="2"/>
  <c r="G21" i="2"/>
  <c r="G20" i="2"/>
  <c r="G19" i="2"/>
  <c r="G17" i="2"/>
  <c r="G14" i="2"/>
  <c r="G13" i="2"/>
  <c r="G12" i="2"/>
  <c r="G11" i="2"/>
  <c r="G10" i="2"/>
  <c r="G9" i="2"/>
  <c r="G8" i="2"/>
  <c r="G7" i="2"/>
  <c r="F96" i="2" l="1"/>
  <c r="F101" i="2"/>
  <c r="F83" i="2"/>
  <c r="G76" i="2"/>
  <c r="F77" i="2" s="1"/>
  <c r="G67" i="2"/>
  <c r="F68" i="2" s="1"/>
  <c r="G48" i="2"/>
  <c r="F49" i="2" s="1"/>
  <c r="G29" i="2"/>
  <c r="F103" i="2" l="1"/>
  <c r="G18" i="2" l="1"/>
  <c r="G24" i="2" l="1"/>
  <c r="F30" i="2" l="1"/>
  <c r="F85" i="2" s="1"/>
  <c r="F105" i="2" s="1"/>
</calcChain>
</file>

<file path=xl/sharedStrings.xml><?xml version="1.0" encoding="utf-8"?>
<sst xmlns="http://schemas.openxmlformats.org/spreadsheetml/2006/main" count="194" uniqueCount="68">
  <si>
    <t>Pol.</t>
  </si>
  <si>
    <t>Grafická část dokumentace
místnost</t>
  </si>
  <si>
    <t>Specifikace</t>
  </si>
  <si>
    <t>měrná jednotka</t>
  </si>
  <si>
    <t>Počet (ks)</t>
  </si>
  <si>
    <t>Jednotková cena</t>
  </si>
  <si>
    <t>Celkem bez DPH</t>
  </si>
  <si>
    <t>ks</t>
  </si>
  <si>
    <t>Zaškolení uživatele - hod</t>
  </si>
  <si>
    <t>hod</t>
  </si>
  <si>
    <t>%</t>
  </si>
  <si>
    <t>Aktivní prvky pro MDF = rozvodna v podzemním podlaží, 3 racky 47U 800x1000, pro 1.PP a 1.NP</t>
  </si>
  <si>
    <t>DAC kabel 40G (DAC, 40G, QSFP+/QSFP+, 3m, kompatibilní s agregačními přepínači)</t>
  </si>
  <si>
    <t>DAC kabel 10G (DAC, 10G, SFP+/SFP+, 5m, kompatibilní s přístupovými a agregačními přepínači)</t>
  </si>
  <si>
    <t>DAC kabel 10G (DAC, 10G, SFP+/SFP+, 3m, kompatibilní s přístupovými a agregačními přepínači)</t>
  </si>
  <si>
    <t>Agregační L3 switch s SFP+ optickými rozhraními</t>
  </si>
  <si>
    <t>Modul se síťovými rozhraními pro agregační switche</t>
  </si>
  <si>
    <t>Napájecí zdroje pro agregační switche</t>
  </si>
  <si>
    <t>Ventilátory pro agregační switche</t>
  </si>
  <si>
    <t>Přístupový switch L2/L3 s PoE+</t>
  </si>
  <si>
    <t>Aktivní prvky pro IDF1 = rozvodna 2. NP, 2 racky 47U 800x800, pro 2.NP</t>
  </si>
  <si>
    <t>Napájecí kabel</t>
  </si>
  <si>
    <t>Aktivní prvky pro IDF1 = rozvodna 3. NP, 2 racky 47U 800x800, pro 3.NP - 5.NP</t>
  </si>
  <si>
    <t>Přístupové body AP</t>
  </si>
  <si>
    <t>Kompaktní dvoupásmový bezdrátový (WiFi) přístupový bod</t>
  </si>
  <si>
    <t>Držák přístupového bodu</t>
  </si>
  <si>
    <t>Propojovací kabel RJ45/RJ45, CAT 6A, STP, délka 10m</t>
  </si>
  <si>
    <t>Bypass pro UPS - do racku, 230 V, 10 A, 2x vstup, 12 výstupů</t>
  </si>
  <si>
    <t>2.1</t>
  </si>
  <si>
    <t xml:space="preserve">Instalace a konfigurace, oživení  aktivních prvků </t>
  </si>
  <si>
    <t>5 letá podpora výrobce  pro přístupové  switche  5 let -  NBD výměna vadného zařízení za nový kus, platná nejméně po dobu 5 roků</t>
  </si>
  <si>
    <t>1.2</t>
  </si>
  <si>
    <t>1.1</t>
  </si>
  <si>
    <t>1.3</t>
  </si>
  <si>
    <t xml:space="preserve">Místnost č. A.S.30, pavilon A
Skřín č. 1 
- pro core switche
- se serverem pro IP CCTV
- optické napojení </t>
  </si>
  <si>
    <t xml:space="preserve">Místnost č. A.S.30, pavilon A
Skříň č. 2 </t>
  </si>
  <si>
    <t>Místnost č. A.S.30, pavilon A
Skříň č. 3 - (napojení kamer)</t>
  </si>
  <si>
    <t xml:space="preserve">Místnost č. A.2.03, pavilon A
Skříň č. 1 </t>
  </si>
  <si>
    <t>Místnost č. A.2.03 , pavilon A
Skříň č. 2
(napojení kamer)</t>
  </si>
  <si>
    <t>Místnost č.  A.3.25, pavilon A
Skříň č. 1</t>
  </si>
  <si>
    <t>Místnost č.  A.3.25, pavilon A
Skříň č. 2</t>
  </si>
  <si>
    <t>1.4</t>
  </si>
  <si>
    <t xml:space="preserve">Celá budova, viz půdorysy </t>
  </si>
  <si>
    <t>Celkem   bez DPH</t>
  </si>
  <si>
    <t>1.5</t>
  </si>
  <si>
    <t xml:space="preserve">Ostatní </t>
  </si>
  <si>
    <t>2.2</t>
  </si>
  <si>
    <t xml:space="preserve">Instalace a konfigurace, oživení  přístupových bodů </t>
  </si>
  <si>
    <t>Celkem odd. 1.1, 1.2, 1.3, 1.4, 1.5   bez DPH</t>
  </si>
  <si>
    <t>Celkem odd. 2 bez DPH</t>
  </si>
  <si>
    <t xml:space="preserve">Soupis  předpokládá zahrnutí do nabídky a provedení všech montážních prací a dodávek materiálů zajišťujících dokončení kompletní (funkční) dodávky, proměření správnosti a kompletnosti zapojení, všechny kontroly, zkušební provoz, všechna předepsaná měření a revize, prohlášení o shodě, atesty a certifikáty, technickou a provozní dokumentaci </t>
  </si>
  <si>
    <t>Při vyplňování soupisu je nutné respektovat následující pokyny:</t>
  </si>
  <si>
    <t>1. Při zpracování nabídky je nutné využít všechny části projektové dokumentace - technickou zprávu, tabulku min požadavků zadavatele,  výkresy, soupisy</t>
  </si>
  <si>
    <t xml:space="preserve">vedlejší náklady - cestovné + dopravné </t>
  </si>
  <si>
    <r>
      <rPr>
        <b/>
        <sz val="11"/>
        <color theme="1"/>
        <rFont val="Calibri"/>
        <family val="2"/>
        <charset val="238"/>
        <scheme val="minor"/>
      </rPr>
      <t>Pro sestavení cen soupisu platí pro určité položky soupisu  následující:</t>
    </r>
    <r>
      <rPr>
        <sz val="11"/>
        <color theme="1"/>
        <rFont val="Calibri"/>
        <family val="2"/>
        <charset val="238"/>
        <scheme val="minor"/>
      </rPr>
      <t xml:space="preserve">
Soupis  obsahuje  položky, které předpokládají výpočet nákladů na vedlejí  náklady  procentickým podílem z nákladů prací a dodávek zahrnutých do příslušného oddílu soupisu. Je pravděpodobné, že dodavatelé používají pro výpočet jiné procentické hodnoty nebo jiný způsob výpočtu těchto nákladů, což je přípustné. U těchto položek postačí, pokud dodavatel stanoví pouze celkovou nabídkovou cenu položky. </t>
    </r>
  </si>
  <si>
    <t xml:space="preserve">2. Každá uchazečem vyplněná položka musí obsahovat veškeré technicky a logicky dovoditelené součásti dodávky a instalace  tak, aby cena byla konečná a celkové dílo bylo kompletní a funkční. </t>
  </si>
  <si>
    <t xml:space="preserve">Soupis: VZ s návem Oblastní nemocnice Jičín – Novostavba pavilonu „A“ pro laboratoře a onkologii – vybavení IT technikou - aktivní prvky a přístupové body </t>
  </si>
  <si>
    <t>Optický transceiver SFP+ 10G (kompatibilní s agregačními přepínači)  + související propojovací optický kabel</t>
  </si>
  <si>
    <t>Optický transceiver SFP+ 10G  + související propojovací optický kabel</t>
  </si>
  <si>
    <t>Optický transceiver SFP+ 10G (kompatibilní s agregačními přepínači) - připojení do stávající LAN - (HPE 5800)</t>
  </si>
  <si>
    <t>5 letá podpora výrobce  pro agregační switche  -  NBD výměna vadného zařízení za nový kus, platná nejméně po dobu 5 roků</t>
  </si>
  <si>
    <t>5 letá podpora výrobce  pro přístupové  switche  -  NBD výměna vadného zařízení za nový kus, platná nejméně po dobu 5 roků</t>
  </si>
  <si>
    <t>5 letá podpora výrobce  pro přístupové  switche -  NBD výměna vadného zařízení za nový kus, platná nejméně po dobu 5 roků</t>
  </si>
  <si>
    <t xml:space="preserve">Serverovna - pavilon operačních oborů CH </t>
  </si>
  <si>
    <t xml:space="preserve">Aktivní prvky pro Serverovnu - pavilon operačních oborů -  CH </t>
  </si>
  <si>
    <t xml:space="preserve">Podpora výrobce 2 roky, NBD výměna vadného zařízení na nový kus, platná nejméně po dobu 2 let </t>
  </si>
  <si>
    <t>Optický transceiver SFP+ 10G (kompatibilní s agregačními přepínači) - připojení do stávající LAN - pro serverovnu POOA (HPE 5800)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</si>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</sst>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č_-;\-* #,##0.00\ _K_č_-;_-* &quot;-&quot;??\ _K_č_-;_-@_-"/>
    <numFmt numFmtId="165" formatCode="_-* #,##0&quot; Kč&quot;_-;\-* #,##0&quot; Kč&quot;_-;_-* &quot;- Kč&quot;_-;_-@_-"/>
    <numFmt numFmtId="166" formatCode="#,##0\ [$Kč-405];\-#,##0\ [$Kč-405]"/>
    <numFmt numFmtId="167" formatCode="_-* #,##0\ _K_č_-;\-* #,##0\ _K_č_-;_-* &quot;- &quot;_K_č_-;_-@_-"/>
    <numFmt numFmtId="168" formatCode="_-* #,##0.00\ _K_č_-;\-* #,##0.00\ _K_č_-;_-* \-??\ _K_č_-;_-@_-"/>
    <numFmt numFmtId="169" formatCode="_(\$* #,##0_);_(\$* \(#,##0\);_(\$* \-_);_(@_)"/>
    <numFmt numFmtId="170" formatCode="_(\$* #,##0.00_);_(\$* \(#,##0.00\);_(\$* \-??_);_(@_)"/>
    <numFmt numFmtId="171" formatCode="0.00_)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name val="Arial CE"/>
      <family val="2"/>
    </font>
    <font>
      <sz val="8"/>
      <name val="Arial"/>
      <family val="2"/>
    </font>
    <font>
      <sz val="7"/>
      <color indexed="16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7"/>
      <name val="Small Fonts"/>
      <family val="2"/>
      <charset val="238"/>
    </font>
    <font>
      <sz val="7"/>
      <name val="Small Fonts"/>
      <family val="2"/>
    </font>
    <font>
      <b/>
      <i/>
      <sz val="16"/>
      <name val="Arial"/>
      <family val="2"/>
    </font>
    <font>
      <sz val="7"/>
      <name val="Arial"/>
      <family val="2"/>
    </font>
    <font>
      <sz val="8"/>
      <color indexed="18"/>
      <name val="Arial"/>
      <family val="2"/>
      <charset val="238"/>
    </font>
    <font>
      <b/>
      <sz val="8"/>
      <name val="Arial"/>
      <family val="2"/>
    </font>
    <font>
      <b/>
      <i/>
      <sz val="10"/>
      <color indexed="8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1"/>
      <color theme="1"/>
      <name val="Calibri"/>
      <family val="2"/>
      <scheme val="minor"/>
    </font>
    <font>
      <sz val="8"/>
      <name val="Arial CE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7"/>
        <bgColor indexed="2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18"/>
        <bgColor indexed="32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23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/>
      <right/>
      <top/>
      <bottom style="dotted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double">
        <color indexed="59"/>
      </bottom>
      <diagonal/>
    </border>
    <border>
      <left/>
      <right/>
      <top style="double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/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64"/>
      </right>
      <top style="double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64"/>
      </right>
      <top/>
      <bottom style="hair">
        <color indexed="59"/>
      </bottom>
      <diagonal/>
    </border>
    <border>
      <left style="thin">
        <color indexed="8"/>
      </left>
      <right/>
      <top style="double">
        <color indexed="59"/>
      </top>
      <bottom style="hair">
        <color indexed="8"/>
      </bottom>
      <diagonal/>
    </border>
    <border>
      <left/>
      <right style="thin">
        <color indexed="63"/>
      </right>
      <top style="double">
        <color indexed="59"/>
      </top>
      <bottom style="hair">
        <color indexed="63"/>
      </bottom>
      <diagonal/>
    </border>
    <border>
      <left style="double">
        <color indexed="59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 style="thin">
        <color indexed="8"/>
      </left>
      <right/>
      <top style="thin">
        <color indexed="59"/>
      </top>
      <bottom style="hair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8"/>
      </top>
      <bottom style="hair">
        <color indexed="59"/>
      </bottom>
      <diagonal/>
    </border>
    <border>
      <left/>
      <right style="thin">
        <color indexed="63"/>
      </right>
      <top style="thin">
        <color indexed="8"/>
      </top>
      <bottom style="hair">
        <color indexed="63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/>
      <right style="thin">
        <color indexed="63"/>
      </right>
      <top style="hair">
        <color indexed="63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59"/>
      </left>
      <right style="thin">
        <color indexed="59"/>
      </right>
      <top style="hair">
        <color indexed="8"/>
      </top>
      <bottom style="hair">
        <color indexed="8"/>
      </bottom>
      <diagonal/>
    </border>
    <border>
      <left/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59"/>
      </left>
      <right style="thin">
        <color indexed="59"/>
      </right>
      <top style="hair">
        <color indexed="8"/>
      </top>
      <bottom style="thin">
        <color indexed="64"/>
      </bottom>
      <diagonal/>
    </border>
    <border>
      <left/>
      <right style="thin">
        <color indexed="63"/>
      </right>
      <top style="hair">
        <color indexed="8"/>
      </top>
      <bottom style="thin">
        <color indexed="64"/>
      </bottom>
      <diagonal/>
    </border>
    <border>
      <left style="double">
        <color indexed="59"/>
      </left>
      <right style="thin">
        <color indexed="64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64"/>
      </right>
      <top style="hair">
        <color indexed="59"/>
      </top>
      <bottom style="double">
        <color indexed="59"/>
      </bottom>
      <diagonal/>
    </border>
    <border>
      <left style="thin">
        <color indexed="64"/>
      </left>
      <right/>
      <top style="hair">
        <color indexed="64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hair">
        <color indexed="8"/>
      </bottom>
      <diagonal/>
    </border>
    <border>
      <left style="thin">
        <color indexed="59"/>
      </left>
      <right style="thin">
        <color indexed="59"/>
      </right>
      <top style="hair">
        <color indexed="8"/>
      </top>
      <bottom style="thin">
        <color indexed="8"/>
      </bottom>
      <diagonal/>
    </border>
    <border>
      <left/>
      <right style="thin">
        <color indexed="63"/>
      </right>
      <top style="hair">
        <color indexed="8"/>
      </top>
      <bottom style="thin">
        <color indexed="8"/>
      </bottom>
      <diagonal/>
    </border>
    <border>
      <left/>
      <right style="thin">
        <color indexed="63"/>
      </right>
      <top/>
      <bottom style="thin">
        <color indexed="59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8"/>
      </top>
      <bottom style="hair">
        <color indexed="8"/>
      </bottom>
      <diagonal/>
    </border>
    <border>
      <left/>
      <right style="thin">
        <color indexed="63"/>
      </right>
      <top style="thin">
        <color indexed="8"/>
      </top>
      <bottom style="hair">
        <color indexed="8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8"/>
      </bottom>
      <diagonal/>
    </border>
    <border>
      <left/>
      <right style="thin">
        <color indexed="63"/>
      </right>
      <top style="double">
        <color indexed="59"/>
      </top>
      <bottom style="hair">
        <color indexed="8"/>
      </bottom>
      <diagonal/>
    </border>
    <border>
      <left style="thin">
        <color indexed="59"/>
      </left>
      <right style="thin">
        <color indexed="59"/>
      </right>
      <top style="hair">
        <color indexed="8"/>
      </top>
      <bottom/>
      <diagonal/>
    </border>
    <border>
      <left/>
      <right style="thin">
        <color indexed="63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59"/>
      </bottom>
      <diagonal/>
    </border>
    <border>
      <left/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64"/>
      </left>
      <right/>
      <top style="double">
        <color indexed="59"/>
      </top>
      <bottom style="hair">
        <color indexed="64"/>
      </bottom>
      <diagonal/>
    </border>
    <border>
      <left/>
      <right style="thin">
        <color indexed="59"/>
      </right>
      <top style="double">
        <color indexed="59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6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165" fontId="1" fillId="0" borderId="0" applyFill="0" applyBorder="0" applyAlignment="0" applyProtection="0"/>
    <xf numFmtId="166" fontId="4" fillId="2" borderId="1" applyProtection="0">
      <alignment vertical="center"/>
    </xf>
    <xf numFmtId="0" fontId="1" fillId="0" borderId="2" applyNumberFormat="0" applyAlignment="0"/>
    <xf numFmtId="166" fontId="5" fillId="0" borderId="1" applyProtection="0">
      <alignment horizontal="right" vertical="center"/>
    </xf>
    <xf numFmtId="0" fontId="1" fillId="0" borderId="3" applyNumberFormat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3" fontId="6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7" fontId="1" fillId="0" borderId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4"/>
    <xf numFmtId="0" fontId="7" fillId="4" borderId="0" applyNumberFormat="0" applyBorder="0" applyAlignment="0" applyProtection="0"/>
    <xf numFmtId="0" fontId="10" fillId="5" borderId="1" applyAlignment="0">
      <protection locked="0"/>
    </xf>
    <xf numFmtId="0" fontId="11" fillId="0" borderId="0"/>
    <xf numFmtId="37" fontId="12" fillId="0" borderId="0"/>
    <xf numFmtId="37" fontId="13" fillId="0" borderId="0"/>
    <xf numFmtId="37" fontId="13" fillId="0" borderId="0"/>
    <xf numFmtId="37" fontId="12" fillId="0" borderId="0"/>
    <xf numFmtId="166" fontId="5" fillId="0" borderId="1">
      <alignment vertical="center"/>
      <protection locked="0"/>
    </xf>
    <xf numFmtId="0" fontId="5" fillId="0" borderId="1">
      <alignment horizontal="justify" vertical="center" wrapText="1"/>
      <protection locked="0"/>
    </xf>
    <xf numFmtId="171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29" fillId="0" borderId="0"/>
    <xf numFmtId="0" fontId="2" fillId="0" borderId="0" applyProtection="0"/>
    <xf numFmtId="0" fontId="1" fillId="0" borderId="0"/>
    <xf numFmtId="0" fontId="1" fillId="0" borderId="0"/>
    <xf numFmtId="0" fontId="2" fillId="0" borderId="0"/>
    <xf numFmtId="0" fontId="15" fillId="0" borderId="0"/>
    <xf numFmtId="166" fontId="4" fillId="5" borderId="1" applyProtection="0">
      <alignment vertical="center" wrapText="1"/>
    </xf>
    <xf numFmtId="10" fontId="1" fillId="0" borderId="0" applyFill="0" applyBorder="0" applyAlignment="0" applyProtection="0"/>
    <xf numFmtId="0" fontId="5" fillId="0" borderId="1">
      <alignment vertical="center" wrapText="1"/>
      <protection locked="0"/>
    </xf>
    <xf numFmtId="0" fontId="16" fillId="0" borderId="0">
      <alignment horizontal="justify" vertical="top" wrapText="1"/>
    </xf>
    <xf numFmtId="9" fontId="1" fillId="0" borderId="0" applyFill="0" applyBorder="0" applyAlignment="0" applyProtection="0"/>
    <xf numFmtId="3" fontId="17" fillId="0" borderId="5" applyFill="0">
      <alignment horizontal="right" vertical="center"/>
    </xf>
    <xf numFmtId="0" fontId="7" fillId="0" borderId="1">
      <alignment horizontal="left" vertical="center" wrapText="1" indent="1"/>
    </xf>
    <xf numFmtId="0" fontId="17" fillId="0" borderId="5">
      <alignment horizontal="left" vertical="center" wrapText="1"/>
    </xf>
    <xf numFmtId="166" fontId="4" fillId="6" borderId="1" applyProtection="0">
      <alignment vertical="center"/>
    </xf>
    <xf numFmtId="0" fontId="3" fillId="0" borderId="0"/>
    <xf numFmtId="166" fontId="18" fillId="7" borderId="1">
      <alignment horizontal="right" vertical="center"/>
      <protection locked="0"/>
    </xf>
    <xf numFmtId="3" fontId="19" fillId="0" borderId="0"/>
    <xf numFmtId="0" fontId="30" fillId="0" borderId="0"/>
  </cellStyleXfs>
  <cellXfs count="138">
    <xf numFmtId="0" fontId="0" fillId="0" borderId="0" xfId="0"/>
    <xf numFmtId="4" fontId="28" fillId="10" borderId="12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9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27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7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31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36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43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52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55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59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61" xfId="47" applyNumberFormat="1" applyFont="1" applyFill="1" applyBorder="1" applyAlignment="1" applyProtection="1">
      <alignment horizontal="right" vertical="center" wrapText="1"/>
      <protection locked="0"/>
    </xf>
    <xf numFmtId="4" fontId="28" fillId="10" borderId="63" xfId="4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4" fontId="28" fillId="10" borderId="14" xfId="47" applyNumberFormat="1" applyFont="1" applyFill="1" applyBorder="1" applyAlignment="1" applyProtection="1">
      <alignment horizontal="right" vertical="center" wrapText="1"/>
      <protection locked="0"/>
    </xf>
    <xf numFmtId="3" fontId="28" fillId="10" borderId="35" xfId="47" applyNumberFormat="1" applyFont="1" applyFill="1" applyBorder="1" applyAlignment="1" applyProtection="1">
      <alignment horizontal="center" vertical="center" wrapText="1"/>
      <protection locked="0"/>
    </xf>
    <xf numFmtId="4" fontId="28" fillId="10" borderId="35" xfId="47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47" applyFont="1" applyAlignment="1" applyProtection="1">
      <alignment horizontal="center" vertical="center"/>
    </xf>
    <xf numFmtId="0" fontId="25" fillId="0" borderId="0" xfId="47" applyFont="1" applyAlignment="1" applyProtection="1">
      <alignment horizontal="left" vertical="center"/>
    </xf>
    <xf numFmtId="0" fontId="25" fillId="0" borderId="0" xfId="47" applyFont="1" applyAlignment="1" applyProtection="1">
      <alignment vertical="center"/>
    </xf>
    <xf numFmtId="0" fontId="25" fillId="0" borderId="0" xfId="47" applyFont="1" applyAlignment="1" applyProtection="1">
      <alignment vertical="center" wrapText="1"/>
    </xf>
    <xf numFmtId="0" fontId="24" fillId="0" borderId="0" xfId="47" applyFont="1" applyAlignment="1" applyProtection="1">
      <alignment vertical="center"/>
    </xf>
    <xf numFmtId="49" fontId="22" fillId="0" borderId="0" xfId="47" applyNumberFormat="1" applyFont="1" applyAlignment="1" applyProtection="1">
      <alignment horizontal="left" vertical="center"/>
    </xf>
    <xf numFmtId="0" fontId="21" fillId="0" borderId="0" xfId="47" applyFont="1" applyAlignment="1" applyProtection="1">
      <alignment vertical="center"/>
    </xf>
    <xf numFmtId="0" fontId="0" fillId="0" borderId="0" xfId="0" applyProtection="1"/>
    <xf numFmtId="0" fontId="26" fillId="0" borderId="0" xfId="47" applyFont="1" applyAlignment="1" applyProtection="1">
      <alignment horizontal="center" vertical="center"/>
    </xf>
    <xf numFmtId="0" fontId="23" fillId="11" borderId="8" xfId="47" applyFont="1" applyFill="1" applyBorder="1" applyAlignment="1" applyProtection="1">
      <alignment horizontal="center" vertical="center" wrapText="1"/>
    </xf>
    <xf numFmtId="0" fontId="27" fillId="0" borderId="20" xfId="47" applyFont="1" applyBorder="1" applyAlignment="1" applyProtection="1">
      <alignment horizontal="center" vertical="center" wrapText="1"/>
    </xf>
    <xf numFmtId="0" fontId="27" fillId="0" borderId="21" xfId="1" applyFont="1" applyFill="1" applyBorder="1" applyAlignment="1" applyProtection="1">
      <alignment vertical="center" wrapText="1"/>
    </xf>
    <xf numFmtId="0" fontId="28" fillId="0" borderId="12" xfId="1" applyFont="1" applyBorder="1" applyAlignment="1" applyProtection="1">
      <alignment horizontal="center" vertical="center" wrapText="1"/>
    </xf>
    <xf numFmtId="3" fontId="28" fillId="0" borderId="22" xfId="48" applyNumberFormat="1" applyFont="1" applyBorder="1" applyAlignment="1" applyProtection="1">
      <alignment horizontal="center" vertical="center"/>
    </xf>
    <xf numFmtId="4" fontId="28" fillId="0" borderId="12" xfId="47" applyNumberFormat="1" applyFont="1" applyBorder="1" applyAlignment="1" applyProtection="1">
      <alignment vertical="center" wrapText="1"/>
    </xf>
    <xf numFmtId="0" fontId="27" fillId="0" borderId="28" xfId="1" applyFont="1" applyFill="1" applyBorder="1" applyAlignment="1" applyProtection="1">
      <alignment vertical="center" wrapText="1"/>
    </xf>
    <xf numFmtId="0" fontId="28" fillId="0" borderId="7" xfId="1" applyFont="1" applyBorder="1" applyAlignment="1" applyProtection="1">
      <alignment horizontal="center" vertical="center" wrapText="1"/>
    </xf>
    <xf numFmtId="3" fontId="28" fillId="0" borderId="29" xfId="48" applyNumberFormat="1" applyFont="1" applyBorder="1" applyAlignment="1" applyProtection="1">
      <alignment horizontal="center" vertical="center"/>
    </xf>
    <xf numFmtId="4" fontId="28" fillId="0" borderId="7" xfId="47" applyNumberFormat="1" applyFont="1" applyBorder="1" applyAlignment="1" applyProtection="1">
      <alignment vertical="center" wrapText="1"/>
    </xf>
    <xf numFmtId="0" fontId="27" fillId="0" borderId="23" xfId="47" applyFont="1" applyBorder="1" applyAlignment="1" applyProtection="1">
      <alignment horizontal="center" vertical="center" wrapText="1"/>
    </xf>
    <xf numFmtId="0" fontId="27" fillId="0" borderId="38" xfId="1" applyFont="1" applyFill="1" applyBorder="1" applyAlignment="1" applyProtection="1">
      <alignment vertical="center" wrapText="1"/>
    </xf>
    <xf numFmtId="0" fontId="28" fillId="0" borderId="36" xfId="1" applyFont="1" applyBorder="1" applyAlignment="1" applyProtection="1">
      <alignment horizontal="center" vertical="center" wrapText="1"/>
    </xf>
    <xf numFmtId="3" fontId="28" fillId="0" borderId="37" xfId="48" applyNumberFormat="1" applyFont="1" applyBorder="1" applyAlignment="1" applyProtection="1">
      <alignment horizontal="center" vertical="center"/>
    </xf>
    <xf numFmtId="0" fontId="27" fillId="0" borderId="24" xfId="1" applyFont="1" applyFill="1" applyBorder="1" applyAlignment="1" applyProtection="1">
      <alignment vertical="center" wrapText="1"/>
    </xf>
    <xf numFmtId="0" fontId="28" fillId="0" borderId="43" xfId="1" applyFont="1" applyFill="1" applyBorder="1" applyAlignment="1" applyProtection="1">
      <alignment horizontal="center" vertical="center" wrapText="1"/>
    </xf>
    <xf numFmtId="3" fontId="28" fillId="0" borderId="44" xfId="48" applyNumberFormat="1" applyFont="1" applyFill="1" applyBorder="1" applyAlignment="1" applyProtection="1">
      <alignment horizontal="center" vertical="center"/>
    </xf>
    <xf numFmtId="0" fontId="28" fillId="0" borderId="43" xfId="1" applyFont="1" applyBorder="1" applyAlignment="1" applyProtection="1">
      <alignment horizontal="center" vertical="center" wrapText="1"/>
    </xf>
    <xf numFmtId="3" fontId="28" fillId="0" borderId="44" xfId="48" applyNumberFormat="1" applyFont="1" applyBorder="1" applyAlignment="1" applyProtection="1">
      <alignment horizontal="center" vertical="center"/>
    </xf>
    <xf numFmtId="4" fontId="28" fillId="0" borderId="54" xfId="47" applyNumberFormat="1" applyFont="1" applyBorder="1" applyAlignment="1" applyProtection="1">
      <alignment vertical="center" wrapText="1"/>
    </xf>
    <xf numFmtId="4" fontId="28" fillId="0" borderId="43" xfId="47" applyNumberFormat="1" applyFont="1" applyBorder="1" applyAlignment="1" applyProtection="1">
      <alignment vertical="center" wrapText="1"/>
    </xf>
    <xf numFmtId="0" fontId="27" fillId="0" borderId="26" xfId="1" applyFont="1" applyFill="1" applyBorder="1" applyAlignment="1" applyProtection="1">
      <alignment vertical="center" wrapText="1"/>
    </xf>
    <xf numFmtId="0" fontId="28" fillId="0" borderId="55" xfId="1" applyFont="1" applyFill="1" applyBorder="1" applyAlignment="1" applyProtection="1">
      <alignment horizontal="center" vertical="center" wrapText="1"/>
    </xf>
    <xf numFmtId="3" fontId="28" fillId="0" borderId="56" xfId="48" applyNumberFormat="1" applyFont="1" applyFill="1" applyBorder="1" applyAlignment="1" applyProtection="1">
      <alignment horizontal="center" vertical="center"/>
    </xf>
    <xf numFmtId="4" fontId="28" fillId="0" borderId="55" xfId="47" applyNumberFormat="1" applyFont="1" applyBorder="1" applyAlignment="1" applyProtection="1">
      <alignment vertical="center" wrapText="1"/>
    </xf>
    <xf numFmtId="0" fontId="27" fillId="0" borderId="58" xfId="1" applyFont="1" applyFill="1" applyBorder="1" applyAlignment="1" applyProtection="1">
      <alignment vertical="center" wrapText="1"/>
    </xf>
    <xf numFmtId="0" fontId="28" fillId="0" borderId="59" xfId="1" applyFont="1" applyFill="1" applyBorder="1" applyAlignment="1" applyProtection="1">
      <alignment horizontal="center" vertical="center" wrapText="1"/>
    </xf>
    <xf numFmtId="3" fontId="28" fillId="0" borderId="60" xfId="48" applyNumberFormat="1" applyFont="1" applyFill="1" applyBorder="1" applyAlignment="1" applyProtection="1">
      <alignment horizontal="center" vertical="center"/>
    </xf>
    <xf numFmtId="4" fontId="28" fillId="0" borderId="59" xfId="47" applyNumberFormat="1" applyFont="1" applyBorder="1" applyAlignment="1" applyProtection="1">
      <alignment vertical="center" wrapText="1"/>
    </xf>
    <xf numFmtId="0" fontId="27" fillId="8" borderId="65" xfId="1" applyFont="1" applyFill="1" applyBorder="1" applyAlignment="1" applyProtection="1">
      <alignment horizontal="center" vertical="center" wrapText="1"/>
    </xf>
    <xf numFmtId="0" fontId="28" fillId="0" borderId="33" xfId="1" applyFont="1" applyFill="1" applyBorder="1" applyAlignment="1" applyProtection="1">
      <alignment horizontal="center" vertical="center" wrapText="1"/>
    </xf>
    <xf numFmtId="3" fontId="28" fillId="0" borderId="57" xfId="48" applyNumberFormat="1" applyFont="1" applyFill="1" applyBorder="1" applyAlignment="1" applyProtection="1">
      <alignment horizontal="center" vertical="center"/>
    </xf>
    <xf numFmtId="4" fontId="28" fillId="0" borderId="33" xfId="47" applyNumberFormat="1" applyFont="1" applyBorder="1" applyAlignment="1" applyProtection="1">
      <alignment vertical="center" wrapText="1"/>
    </xf>
    <xf numFmtId="0" fontId="20" fillId="8" borderId="10" xfId="47" applyFont="1" applyFill="1" applyBorder="1" applyAlignment="1" applyProtection="1">
      <alignment horizontal="left" vertical="center" indent="1"/>
    </xf>
    <xf numFmtId="0" fontId="20" fillId="8" borderId="11" xfId="47" applyFont="1" applyFill="1" applyBorder="1" applyAlignment="1" applyProtection="1">
      <alignment horizontal="left" vertical="center" indent="1"/>
    </xf>
    <xf numFmtId="0" fontId="28" fillId="0" borderId="11" xfId="47" applyFont="1" applyBorder="1" applyAlignment="1" applyProtection="1">
      <alignment vertical="center"/>
    </xf>
    <xf numFmtId="3" fontId="28" fillId="0" borderId="11" xfId="47" applyNumberFormat="1" applyFont="1" applyBorder="1" applyAlignment="1" applyProtection="1">
      <alignment horizontal="center" vertical="center"/>
    </xf>
    <xf numFmtId="0" fontId="28" fillId="0" borderId="61" xfId="1" applyFont="1" applyBorder="1" applyAlignment="1" applyProtection="1">
      <alignment horizontal="center" vertical="center" wrapText="1"/>
    </xf>
    <xf numFmtId="3" fontId="28" fillId="0" borderId="62" xfId="48" applyNumberFormat="1" applyFont="1" applyFill="1" applyBorder="1" applyAlignment="1" applyProtection="1">
      <alignment horizontal="center" vertical="center"/>
    </xf>
    <xf numFmtId="4" fontId="28" fillId="0" borderId="61" xfId="47" applyNumberFormat="1" applyFont="1" applyBorder="1" applyAlignment="1" applyProtection="1">
      <alignment vertical="center" wrapText="1"/>
    </xf>
    <xf numFmtId="0" fontId="28" fillId="0" borderId="63" xfId="1" applyFont="1" applyFill="1" applyBorder="1" applyAlignment="1" applyProtection="1">
      <alignment horizontal="center" vertical="center" wrapText="1"/>
    </xf>
    <xf numFmtId="3" fontId="28" fillId="0" borderId="64" xfId="48" applyNumberFormat="1" applyFont="1" applyFill="1" applyBorder="1" applyAlignment="1" applyProtection="1">
      <alignment horizontal="center" vertical="center"/>
    </xf>
    <xf numFmtId="4" fontId="28" fillId="0" borderId="63" xfId="47" applyNumberFormat="1" applyFont="1" applyBorder="1" applyAlignment="1" applyProtection="1">
      <alignment vertical="center" wrapText="1"/>
    </xf>
    <xf numFmtId="0" fontId="28" fillId="0" borderId="31" xfId="1" applyFont="1" applyFill="1" applyBorder="1" applyAlignment="1" applyProtection="1">
      <alignment horizontal="center" vertical="center" wrapText="1"/>
    </xf>
    <xf numFmtId="3" fontId="28" fillId="0" borderId="32" xfId="48" applyNumberFormat="1" applyFont="1" applyFill="1" applyBorder="1" applyAlignment="1" applyProtection="1">
      <alignment horizontal="center" vertical="center"/>
    </xf>
    <xf numFmtId="4" fontId="28" fillId="0" borderId="31" xfId="47" applyNumberFormat="1" applyFont="1" applyBorder="1" applyAlignment="1" applyProtection="1">
      <alignment vertical="center" wrapText="1"/>
    </xf>
    <xf numFmtId="0" fontId="28" fillId="0" borderId="9" xfId="1" applyFont="1" applyFill="1" applyBorder="1" applyAlignment="1" applyProtection="1">
      <alignment horizontal="center" vertical="center" wrapText="1"/>
    </xf>
    <xf numFmtId="3" fontId="28" fillId="0" borderId="25" xfId="48" applyNumberFormat="1" applyFont="1" applyFill="1" applyBorder="1" applyAlignment="1" applyProtection="1">
      <alignment horizontal="center" vertical="center"/>
    </xf>
    <xf numFmtId="4" fontId="28" fillId="0" borderId="9" xfId="47" applyNumberFormat="1" applyFont="1" applyBorder="1" applyAlignment="1" applyProtection="1">
      <alignment vertical="center" wrapText="1"/>
    </xf>
    <xf numFmtId="0" fontId="27" fillId="0" borderId="34" xfId="1" applyFont="1" applyFill="1" applyBorder="1" applyAlignment="1" applyProtection="1">
      <alignment vertical="center" wrapText="1"/>
    </xf>
    <xf numFmtId="0" fontId="28" fillId="0" borderId="45" xfId="1" applyFont="1" applyFill="1" applyBorder="1" applyAlignment="1" applyProtection="1">
      <alignment horizontal="center" vertical="center" wrapText="1"/>
    </xf>
    <xf numFmtId="3" fontId="28" fillId="0" borderId="46" xfId="48" applyNumberFormat="1" applyFont="1" applyFill="1" applyBorder="1" applyAlignment="1" applyProtection="1">
      <alignment horizontal="center" vertical="center"/>
    </xf>
    <xf numFmtId="4" fontId="28" fillId="0" borderId="27" xfId="47" applyNumberFormat="1" applyFont="1" applyBorder="1" applyAlignment="1" applyProtection="1">
      <alignment vertical="center" wrapText="1"/>
    </xf>
    <xf numFmtId="0" fontId="27" fillId="8" borderId="40" xfId="1" applyFont="1" applyFill="1" applyBorder="1" applyAlignment="1" applyProtection="1">
      <alignment horizontal="center" vertical="center" wrapText="1"/>
    </xf>
    <xf numFmtId="0" fontId="27" fillId="0" borderId="51" xfId="1" applyFont="1" applyFill="1" applyBorder="1" applyAlignment="1" applyProtection="1">
      <alignment vertical="center" wrapText="1"/>
    </xf>
    <xf numFmtId="0" fontId="28" fillId="0" borderId="52" xfId="1" applyFont="1" applyFill="1" applyBorder="1" applyAlignment="1" applyProtection="1">
      <alignment horizontal="center" vertical="center" wrapText="1"/>
    </xf>
    <xf numFmtId="3" fontId="28" fillId="0" borderId="53" xfId="48" applyNumberFormat="1" applyFont="1" applyFill="1" applyBorder="1" applyAlignment="1" applyProtection="1">
      <alignment horizontal="center" vertical="center"/>
    </xf>
    <xf numFmtId="4" fontId="28" fillId="0" borderId="52" xfId="47" applyNumberFormat="1" applyFont="1" applyBorder="1" applyAlignment="1" applyProtection="1">
      <alignment vertical="center" wrapText="1"/>
    </xf>
    <xf numFmtId="0" fontId="28" fillId="0" borderId="61" xfId="1" applyFont="1" applyFill="1" applyBorder="1" applyAlignment="1" applyProtection="1">
      <alignment horizontal="center" vertical="center" wrapText="1"/>
    </xf>
    <xf numFmtId="0" fontId="27" fillId="0" borderId="65" xfId="1" applyFont="1" applyFill="1" applyBorder="1" applyAlignment="1" applyProtection="1">
      <alignment horizontal="center" vertical="center" wrapText="1"/>
    </xf>
    <xf numFmtId="0" fontId="27" fillId="0" borderId="23" xfId="47" applyFont="1" applyFill="1" applyBorder="1" applyAlignment="1" applyProtection="1">
      <alignment horizontal="center" vertical="center" wrapText="1"/>
    </xf>
    <xf numFmtId="0" fontId="27" fillId="0" borderId="47" xfId="47" applyFont="1" applyBorder="1" applyAlignment="1" applyProtection="1">
      <alignment horizontal="center" vertical="center" wrapText="1"/>
    </xf>
    <xf numFmtId="0" fontId="27" fillId="0" borderId="66" xfId="47" applyFont="1" applyBorder="1" applyAlignment="1" applyProtection="1">
      <alignment horizontal="center" vertical="center" textRotation="90" wrapText="1"/>
    </xf>
    <xf numFmtId="0" fontId="28" fillId="0" borderId="67" xfId="47" applyFont="1" applyBorder="1" applyAlignment="1" applyProtection="1">
      <alignment vertical="center" wrapText="1"/>
    </xf>
    <xf numFmtId="0" fontId="28" fillId="0" borderId="12" xfId="47" applyFont="1" applyBorder="1" applyAlignment="1" applyProtection="1">
      <alignment horizontal="center" vertical="center" wrapText="1"/>
    </xf>
    <xf numFmtId="3" fontId="28" fillId="0" borderId="68" xfId="47" applyNumberFormat="1" applyFont="1" applyBorder="1" applyAlignment="1" applyProtection="1">
      <alignment horizontal="center" vertical="center" wrapText="1"/>
    </xf>
    <xf numFmtId="4" fontId="28" fillId="0" borderId="14" xfId="47" applyNumberFormat="1" applyFont="1" applyBorder="1" applyAlignment="1" applyProtection="1">
      <alignment vertical="center" wrapText="1"/>
    </xf>
    <xf numFmtId="0" fontId="27" fillId="0" borderId="48" xfId="47" applyFont="1" applyBorder="1" applyAlignment="1" applyProtection="1">
      <alignment horizontal="center" vertical="center" wrapText="1"/>
    </xf>
    <xf numFmtId="0" fontId="27" fillId="0" borderId="50" xfId="47" applyFont="1" applyBorder="1" applyAlignment="1" applyProtection="1">
      <alignment horizontal="center" vertical="center" textRotation="90" wrapText="1"/>
    </xf>
    <xf numFmtId="0" fontId="28" fillId="0" borderId="49" xfId="46" applyFont="1" applyBorder="1" applyAlignment="1" applyProtection="1">
      <alignment vertical="center" wrapText="1"/>
    </xf>
    <xf numFmtId="0" fontId="28" fillId="0" borderId="35" xfId="46" applyFont="1" applyBorder="1" applyAlignment="1" applyProtection="1">
      <alignment horizontal="center" vertical="center" wrapText="1"/>
    </xf>
    <xf numFmtId="4" fontId="28" fillId="0" borderId="35" xfId="47" applyNumberFormat="1" applyFont="1" applyBorder="1" applyAlignment="1" applyProtection="1">
      <alignment vertical="center" wrapText="1"/>
    </xf>
    <xf numFmtId="4" fontId="20" fillId="0" borderId="11" xfId="47" applyNumberFormat="1" applyFont="1" applyBorder="1" applyAlignment="1" applyProtection="1">
      <alignment horizontal="center" vertical="center"/>
    </xf>
    <xf numFmtId="0" fontId="20" fillId="9" borderId="10" xfId="47" applyFont="1" applyFill="1" applyBorder="1" applyAlignment="1" applyProtection="1">
      <alignment horizontal="left" vertical="center" indent="1"/>
    </xf>
    <xf numFmtId="0" fontId="20" fillId="9" borderId="11" xfId="47" applyFont="1" applyFill="1" applyBorder="1" applyAlignment="1" applyProtection="1">
      <alignment horizontal="left" vertical="center" indent="1"/>
    </xf>
    <xf numFmtId="0" fontId="28" fillId="9" borderId="11" xfId="47" applyFont="1" applyFill="1" applyBorder="1" applyAlignment="1" applyProtection="1">
      <alignment vertical="center"/>
    </xf>
    <xf numFmtId="3" fontId="28" fillId="9" borderId="11" xfId="47" applyNumberFormat="1" applyFont="1" applyFill="1" applyBorder="1" applyAlignment="1" applyProtection="1">
      <alignment horizontal="center" vertical="center"/>
    </xf>
    <xf numFmtId="0" fontId="27" fillId="0" borderId="30" xfId="1" applyFont="1" applyFill="1" applyBorder="1" applyAlignment="1" applyProtection="1">
      <alignment vertical="center" wrapText="1"/>
    </xf>
    <xf numFmtId="0" fontId="28" fillId="0" borderId="7" xfId="1" applyFont="1" applyFill="1" applyBorder="1" applyAlignment="1" applyProtection="1">
      <alignment horizontal="center" vertical="center" wrapText="1"/>
    </xf>
    <xf numFmtId="3" fontId="28" fillId="0" borderId="29" xfId="48" applyNumberFormat="1" applyFont="1" applyFill="1" applyBorder="1" applyAlignment="1" applyProtection="1">
      <alignment horizontal="center" vertical="center"/>
    </xf>
    <xf numFmtId="0" fontId="27" fillId="0" borderId="13" xfId="47" applyFont="1" applyBorder="1" applyAlignment="1" applyProtection="1">
      <alignment horizontal="center" vertical="center" textRotation="90" wrapText="1"/>
    </xf>
    <xf numFmtId="0" fontId="20" fillId="13" borderId="10" xfId="47" applyFont="1" applyFill="1" applyBorder="1" applyAlignment="1" applyProtection="1">
      <alignment horizontal="left" vertical="center" indent="1"/>
    </xf>
    <xf numFmtId="0" fontId="20" fillId="13" borderId="11" xfId="47" applyFont="1" applyFill="1" applyBorder="1" applyAlignment="1" applyProtection="1">
      <alignment horizontal="left" vertical="center" indent="1"/>
    </xf>
    <xf numFmtId="0" fontId="28" fillId="13" borderId="11" xfId="47" applyFont="1" applyFill="1" applyBorder="1" applyAlignment="1" applyProtection="1">
      <alignment vertical="center"/>
    </xf>
    <xf numFmtId="3" fontId="28" fillId="13" borderId="11" xfId="47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4" fontId="20" fillId="13" borderId="18" xfId="47" applyNumberFormat="1" applyFont="1" applyFill="1" applyBorder="1" applyAlignment="1" applyProtection="1">
      <alignment horizontal="center" vertical="center"/>
    </xf>
    <xf numFmtId="4" fontId="20" fillId="0" borderId="15" xfId="47" applyNumberFormat="1" applyFont="1" applyBorder="1" applyAlignment="1" applyProtection="1">
      <alignment horizontal="center" vertical="center"/>
    </xf>
    <xf numFmtId="0" fontId="27" fillId="0" borderId="39" xfId="1" applyFont="1" applyFill="1" applyBorder="1" applyAlignment="1" applyProtection="1">
      <alignment horizontal="center" vertical="center" wrapText="1"/>
    </xf>
    <xf numFmtId="0" fontId="34" fillId="0" borderId="40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justify" vertical="justify" wrapText="1"/>
    </xf>
    <xf numFmtId="0" fontId="23" fillId="9" borderId="19" xfId="47" applyFont="1" applyFill="1" applyBorder="1" applyAlignment="1" applyProtection="1">
      <alignment horizontal="center" vertical="center" wrapText="1"/>
    </xf>
    <xf numFmtId="0" fontId="23" fillId="12" borderId="16" xfId="47" applyFont="1" applyFill="1" applyBorder="1" applyAlignment="1" applyProtection="1">
      <alignment horizontal="center" vertical="center" wrapText="1"/>
    </xf>
    <xf numFmtId="0" fontId="23" fillId="12" borderId="17" xfId="47" applyFont="1" applyFill="1" applyBorder="1" applyAlignment="1" applyProtection="1">
      <alignment horizontal="center" vertical="center" wrapText="1"/>
    </xf>
    <xf numFmtId="0" fontId="23" fillId="9" borderId="14" xfId="47" applyFont="1" applyFill="1" applyBorder="1" applyAlignment="1" applyProtection="1">
      <alignment horizontal="center" vertical="center" wrapText="1"/>
    </xf>
    <xf numFmtId="0" fontId="23" fillId="11" borderId="8" xfId="47" applyFont="1" applyFill="1" applyBorder="1" applyAlignment="1" applyProtection="1">
      <alignment horizontal="center" vertical="center" wrapText="1"/>
    </xf>
    <xf numFmtId="3" fontId="23" fillId="9" borderId="15" xfId="47" applyNumberFormat="1" applyFont="1" applyFill="1" applyBorder="1" applyAlignment="1" applyProtection="1">
      <alignment horizontal="center" vertical="center" wrapText="1"/>
    </xf>
    <xf numFmtId="4" fontId="20" fillId="9" borderId="18" xfId="47" applyNumberFormat="1" applyFont="1" applyFill="1" applyBorder="1" applyAlignment="1" applyProtection="1">
      <alignment horizontal="center" vertical="center"/>
    </xf>
    <xf numFmtId="0" fontId="27" fillId="0" borderId="40" xfId="1" applyFont="1" applyFill="1" applyBorder="1" applyAlignment="1" applyProtection="1">
      <alignment horizontal="center" vertical="center" wrapText="1"/>
    </xf>
    <xf numFmtId="0" fontId="33" fillId="0" borderId="69" xfId="0" applyFont="1" applyBorder="1" applyAlignment="1" applyProtection="1">
      <alignment wrapText="1"/>
    </xf>
    <xf numFmtId="0" fontId="33" fillId="0" borderId="70" xfId="0" applyFont="1" applyBorder="1" applyAlignment="1" applyProtection="1">
      <alignment wrapText="1"/>
    </xf>
    <xf numFmtId="0" fontId="33" fillId="0" borderId="71" xfId="0" applyFont="1" applyBorder="1" applyAlignment="1" applyProtection="1">
      <alignment wrapText="1"/>
    </xf>
    <xf numFmtId="0" fontId="3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27" fillId="8" borderId="42" xfId="1" applyFont="1" applyFill="1" applyBorder="1" applyAlignment="1" applyProtection="1">
      <alignment horizontal="center" vertical="center" wrapText="1"/>
    </xf>
    <xf numFmtId="0" fontId="27" fillId="8" borderId="40" xfId="1" applyFont="1" applyFill="1" applyBorder="1" applyAlignment="1" applyProtection="1">
      <alignment horizontal="center" vertical="center" wrapText="1"/>
    </xf>
    <xf numFmtId="0" fontId="23" fillId="11" borderId="6" xfId="47" applyFont="1" applyFill="1" applyBorder="1" applyAlignment="1" applyProtection="1">
      <alignment horizontal="center" vertical="center" wrapText="1"/>
    </xf>
    <xf numFmtId="0" fontId="27" fillId="8" borderId="39" xfId="1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</cellXfs>
  <cellStyles count="63">
    <cellStyle name="_2004_04_08_komplet" xfId="2" xr:uid="{3D16D717-FC61-402B-BD01-1577DD7D51F6}"/>
    <cellStyle name="_Inotex1" xfId="3" xr:uid="{8D78DD07-538E-498A-AABE-49D4030A4B97}"/>
    <cellStyle name="_Inotex1c" xfId="4" xr:uid="{D06DCA70-EFD2-4661-8E0D-902ABC2AAE74}"/>
    <cellStyle name="_Inotex2" xfId="5" xr:uid="{39010927-622A-49AE-B7F9-F1C47A1FA18D}"/>
    <cellStyle name="_N020198A" xfId="6" xr:uid="{00A85047-A9D6-421A-B31B-387CD8F9C226}"/>
    <cellStyle name="_Np_00110a" xfId="7" xr:uid="{CEC28D16-3D8C-456A-87CE-EEA75AD0E5E2}"/>
    <cellStyle name="_Np_00118a" xfId="8" xr:uid="{1179DAF6-C301-4B6B-9751-9C82495B6411}"/>
    <cellStyle name="_Np_00159" xfId="9" xr:uid="{05D146F0-EC06-40A1-9C14-9B36B45F9193}"/>
    <cellStyle name="_Np_00164a" xfId="10" xr:uid="{454CA12E-30CA-4991-9B04-52DDFB382666}"/>
    <cellStyle name="_Z_00159A" xfId="11" xr:uid="{53052C3E-61AC-4BF8-A1BD-5AEA0058709F}"/>
    <cellStyle name="1 000 Kč_2004_04_08_komplet" xfId="12" xr:uid="{35A9BC50-C847-4A8C-9C65-AFF99CB531F2}"/>
    <cellStyle name="balicek" xfId="13" xr:uid="{10956830-1A7E-40C4-B69A-0CFEBB6A2AD5}"/>
    <cellStyle name="blok_cen" xfId="14" xr:uid="{130CFDB4-EFC6-4D30-B7E7-E4DAC6B62D50}"/>
    <cellStyle name="cena" xfId="15" xr:uid="{66CCACD4-FE65-4625-A3E6-BC5DF4125EA8}"/>
    <cellStyle name="ceník" xfId="16" xr:uid="{B0F13D0C-C623-4FC0-90B4-609F38D140E1}"/>
    <cellStyle name="Comma [0]_1995" xfId="17" xr:uid="{1719B74B-D5AE-4CCD-A2B2-B82AEE10D960}"/>
    <cellStyle name="Comma_1995" xfId="18" xr:uid="{B1D6D06B-64DE-4EF6-88A4-B446E863CB33}"/>
    <cellStyle name="Currency [0]_1995" xfId="19" xr:uid="{692A139E-2856-48B6-9B7D-E4D58AFCC952}"/>
    <cellStyle name="Currency_1995" xfId="20" xr:uid="{68BE70BD-347B-4E95-B743-6DDD1B6F80CA}"/>
    <cellStyle name="Currency0" xfId="21" xr:uid="{B569CEE8-93A6-4318-8FA7-BC623C925826}"/>
    <cellStyle name="Čárka 2" xfId="22" xr:uid="{4C49BBF5-CE15-4BEC-9A6D-ECBBC1002A34}"/>
    <cellStyle name="Čárka 2 2" xfId="23" xr:uid="{A35FB856-0654-4A75-ADE3-01770A2CEE3B}"/>
    <cellStyle name="čárky [0]_2004_04_08_komplet" xfId="24" xr:uid="{C705B869-3A80-41E6-8ADA-3C98A78506E1}"/>
    <cellStyle name="Grey" xfId="25" xr:uid="{B4C069F5-CD8F-40C9-A8D7-6BA616A08F33}"/>
    <cellStyle name="GroupHead" xfId="26" xr:uid="{ED87121B-74C9-4AAC-A6FE-C81437A0FA3D}"/>
    <cellStyle name="Hlavička" xfId="27" xr:uid="{AAF9130C-B94F-4705-9204-216F05CE22A3}"/>
    <cellStyle name="Input [yellow]" xfId="28" xr:uid="{548B07A9-3198-4040-9F5E-5D271D1B986E}"/>
    <cellStyle name="KAPITOLA" xfId="29" xr:uid="{9CCD029E-A6DB-4D04-BF5C-B11296838395}"/>
    <cellStyle name="Kategorie" xfId="30" xr:uid="{ACA830E3-B6EF-435C-95FA-BD49345DDCDB}"/>
    <cellStyle name="no dec" xfId="31" xr:uid="{77B40E3C-A3DC-4ECF-A8A2-11C6E2677C90}"/>
    <cellStyle name="no dec 2" xfId="32" xr:uid="{FDFD3AF9-EED1-49A2-95F8-D4961CA6A823}"/>
    <cellStyle name="no dec 2 2" xfId="33" xr:uid="{400C9D03-25FD-4A00-9130-D7D1756CB8D8}"/>
    <cellStyle name="no dec 3" xfId="34" xr:uid="{ACA1DCFD-F01F-4C8D-B2D0-E60250F903BF}"/>
    <cellStyle name="nor.cena" xfId="35" xr:uid="{A7F14116-45F6-4F43-9B1A-C5892D02BEC6}"/>
    <cellStyle name="normal" xfId="36" xr:uid="{C1AE5EE5-5888-41C4-89F0-1C0437FF3FAF}"/>
    <cellStyle name="Normal - Style1" xfId="37" xr:uid="{8ACCFC95-45E6-4A09-985A-21C3853F1644}"/>
    <cellStyle name="Normal__VZOR" xfId="38" xr:uid="{98296156-9CE2-4B0C-8493-AE0311AFA1BE}"/>
    <cellStyle name="Normální" xfId="0" builtinId="0"/>
    <cellStyle name="normální 2" xfId="39" xr:uid="{947F7C25-EA85-4F61-88AA-B6938C3BA452}"/>
    <cellStyle name="Normální 2 2" xfId="62" xr:uid="{26F9A4DF-F478-4A4C-BA7F-3B4B08DE57AB}"/>
    <cellStyle name="Normální 3" xfId="40" xr:uid="{E72C04FB-E3DF-4A46-87EE-1CB0197FC6D9}"/>
    <cellStyle name="Normální 4" xfId="41" xr:uid="{D7D62E7C-B58E-4D7A-BFBD-BB00802849D8}"/>
    <cellStyle name="Normální 5" xfId="42" xr:uid="{8C3F6A59-07D5-4867-B413-BBAD13948F70}"/>
    <cellStyle name="Normální 6" xfId="43" xr:uid="{57E5DD2D-27B0-41BB-831B-0461F3DF947E}"/>
    <cellStyle name="Normální 7" xfId="44" xr:uid="{1471A2C9-16A0-40D5-95DD-828D99EC46C0}"/>
    <cellStyle name="Normální 8" xfId="1" xr:uid="{7108D12C-BF4B-4643-8D6B-382716CD1C95}"/>
    <cellStyle name="normální 9" xfId="45" xr:uid="{0AC8CD3B-45A8-4800-83DD-E46D9D0BBDE9}"/>
    <cellStyle name="normální_N_02024A" xfId="46" xr:uid="{D06FBE48-DA2C-4941-A94A-FAA27A1B4CDE}"/>
    <cellStyle name="normální_N_sitova_vzor_II" xfId="47" xr:uid="{A6C44DE7-B01A-405F-8DC5-C16E506A6374}"/>
    <cellStyle name="normální_SK I" xfId="48" xr:uid="{D7E65628-D625-47A4-8BFB-01FB4607D717}"/>
    <cellStyle name="NormalText" xfId="49" xr:uid="{5D5F2D3F-F4D9-4CF8-8085-C36898A51FC9}"/>
    <cellStyle name="novinka" xfId="50" xr:uid="{5E93B3BD-9564-4BA0-993C-831E82873E8F}"/>
    <cellStyle name="Percent [2]" xfId="51" xr:uid="{D262D9D7-0713-48AB-9D20-AFE36D18CEFF}"/>
    <cellStyle name="polozka" xfId="52" xr:uid="{E641748D-67C2-4077-A207-334CD56C8CA1}"/>
    <cellStyle name="Popis" xfId="53" xr:uid="{C3B7216F-CC9C-4581-B390-BFF2B02F53FB}"/>
    <cellStyle name="Procenta 2" xfId="54" xr:uid="{590BA5EC-22A5-4D3E-B6E6-7959A7A26514}"/>
    <cellStyle name="R_price" xfId="55" xr:uid="{ED6548D6-6AFF-4470-8FB1-DD8852342EA9}"/>
    <cellStyle name="R_text" xfId="56" xr:uid="{119D3613-013A-4B25-A0AF-2C8C94F1F96A}"/>
    <cellStyle name="R_type" xfId="57" xr:uid="{FA6F957B-B113-43CF-A390-0652FCE9979F}"/>
    <cellStyle name="snizeni" xfId="58" xr:uid="{14C18F00-BED8-4448-AF1D-0CC44F3A7BC4}"/>
    <cellStyle name="Styl 1" xfId="59" xr:uid="{67D46CF5-3989-48BE-AD11-0B14DDA09C16}"/>
    <cellStyle name="výprodej" xfId="60" xr:uid="{FB6CCBFB-2FE8-42DF-A928-081D08EEB210}"/>
    <cellStyle name="Zboží" xfId="61" xr:uid="{9FDF4CCE-29EA-404A-8DC2-73275C34F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69;.%2041%20Zelen&#253;%20ostrov%20roz.%20rozpo&#269;tu%20na%20DC%20(bez%20list.%20v&#253;stupu)/Rozpo&#269;et%20stavby%20dle%20DC/sa_SO51_4_vv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  <sheetName val="Oceněný VV 11 2018"/>
      <sheetName val="Systém slabo"/>
      <sheetName val="VRN Slabo 11-2017"/>
      <sheetName val="Oceněný VV 11 2018 (2)"/>
      <sheetName val="Systém nové p+r Stand."/>
      <sheetName val="Personál-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69A4B-3438-40FF-91E4-491FBD157BED}">
  <sheetPr>
    <pageSetUpPr fitToPage="1"/>
  </sheetPr>
  <dimension ref="A1:H114"/>
  <sheetViews>
    <sheetView tabSelected="1" topLeftCell="A16" zoomScale="70" zoomScaleNormal="70" workbookViewId="0">
      <selection sqref="A1:G1"/>
    </sheetView>
  </sheetViews>
  <sheetFormatPr defaultRowHeight="14.5" x14ac:dyDescent="0.35"/>
  <cols>
    <col min="1" max="1" width="6.453125" customWidth="1"/>
    <col min="2" max="2" width="15.36328125" customWidth="1"/>
    <col min="3" max="3" width="69" customWidth="1"/>
    <col min="6" max="7" width="12" customWidth="1"/>
  </cols>
  <sheetData>
    <row r="1" spans="1:7" ht="35" customHeight="1" thickTop="1" thickBot="1" x14ac:dyDescent="0.5">
      <c r="A1" s="126" t="s">
        <v>56</v>
      </c>
      <c r="B1" s="127"/>
      <c r="C1" s="127"/>
      <c r="D1" s="127"/>
      <c r="E1" s="127"/>
      <c r="F1" s="127"/>
      <c r="G1" s="128"/>
    </row>
    <row r="2" spans="1:7" ht="16" thickTop="1" x14ac:dyDescent="0.35">
      <c r="A2" s="17"/>
      <c r="B2" s="18"/>
      <c r="C2" s="19"/>
      <c r="D2" s="19"/>
      <c r="E2" s="20"/>
      <c r="F2" s="20"/>
      <c r="G2" s="21"/>
    </row>
    <row r="3" spans="1:7" ht="15.5" x14ac:dyDescent="0.35">
      <c r="A3" s="17"/>
      <c r="B3" s="18"/>
      <c r="C3" s="19"/>
      <c r="D3" s="19"/>
      <c r="E3" s="20"/>
      <c r="F3" s="20"/>
      <c r="G3" s="21"/>
    </row>
    <row r="4" spans="1:7" ht="18.5" thickBot="1" x14ac:dyDescent="0.4">
      <c r="A4" s="22" t="s">
        <v>32</v>
      </c>
      <c r="B4" s="23" t="s">
        <v>11</v>
      </c>
      <c r="C4" s="24"/>
      <c r="D4" s="23"/>
      <c r="E4" s="23"/>
      <c r="F4" s="23"/>
      <c r="G4" s="25"/>
    </row>
    <row r="5" spans="1:7" ht="15.5" thickTop="1" thickBot="1" x14ac:dyDescent="0.4">
      <c r="A5" s="118" t="s">
        <v>0</v>
      </c>
      <c r="B5" s="119" t="s">
        <v>1</v>
      </c>
      <c r="C5" s="121" t="s">
        <v>2</v>
      </c>
      <c r="D5" s="121" t="s">
        <v>3</v>
      </c>
      <c r="E5" s="123" t="s">
        <v>4</v>
      </c>
      <c r="F5" s="134"/>
      <c r="G5" s="134"/>
    </row>
    <row r="6" spans="1:7" ht="22" thickTop="1" thickBot="1" x14ac:dyDescent="0.4">
      <c r="A6" s="118"/>
      <c r="B6" s="120"/>
      <c r="C6" s="122"/>
      <c r="D6" s="122"/>
      <c r="E6" s="123"/>
      <c r="F6" s="26" t="s">
        <v>5</v>
      </c>
      <c r="G6" s="26" t="s">
        <v>6</v>
      </c>
    </row>
    <row r="7" spans="1:7" ht="15" thickTop="1" x14ac:dyDescent="0.35">
      <c r="A7" s="27">
        <v>1</v>
      </c>
      <c r="B7" s="132" t="s">
        <v>34</v>
      </c>
      <c r="C7" s="28" t="s">
        <v>15</v>
      </c>
      <c r="D7" s="29" t="s">
        <v>7</v>
      </c>
      <c r="E7" s="30">
        <v>2</v>
      </c>
      <c r="F7" s="1">
        <v>0</v>
      </c>
      <c r="G7" s="31">
        <f>E7*F7</f>
        <v>0</v>
      </c>
    </row>
    <row r="8" spans="1:7" x14ac:dyDescent="0.35">
      <c r="A8" s="27">
        <v>2</v>
      </c>
      <c r="B8" s="133"/>
      <c r="C8" s="32" t="s">
        <v>16</v>
      </c>
      <c r="D8" s="33" t="s">
        <v>7</v>
      </c>
      <c r="E8" s="34">
        <v>2</v>
      </c>
      <c r="F8" s="2">
        <v>0</v>
      </c>
      <c r="G8" s="35">
        <f t="shared" ref="G8:G29" si="0">E8*F8</f>
        <v>0</v>
      </c>
    </row>
    <row r="9" spans="1:7" x14ac:dyDescent="0.35">
      <c r="A9" s="27">
        <v>3</v>
      </c>
      <c r="B9" s="133"/>
      <c r="C9" s="32" t="s">
        <v>17</v>
      </c>
      <c r="D9" s="33" t="s">
        <v>7</v>
      </c>
      <c r="E9" s="34">
        <v>4</v>
      </c>
      <c r="F9" s="2">
        <v>0</v>
      </c>
      <c r="G9" s="35">
        <f t="shared" si="0"/>
        <v>0</v>
      </c>
    </row>
    <row r="10" spans="1:7" x14ac:dyDescent="0.35">
      <c r="A10" s="27">
        <v>4</v>
      </c>
      <c r="B10" s="133"/>
      <c r="C10" s="32" t="s">
        <v>18</v>
      </c>
      <c r="D10" s="33" t="s">
        <v>7</v>
      </c>
      <c r="E10" s="34">
        <v>4</v>
      </c>
      <c r="F10" s="2">
        <v>0</v>
      </c>
      <c r="G10" s="35">
        <f t="shared" si="0"/>
        <v>0</v>
      </c>
    </row>
    <row r="11" spans="1:7" ht="20" x14ac:dyDescent="0.35">
      <c r="A11" s="36">
        <v>5</v>
      </c>
      <c r="B11" s="133"/>
      <c r="C11" s="37" t="s">
        <v>57</v>
      </c>
      <c r="D11" s="38" t="s">
        <v>7</v>
      </c>
      <c r="E11" s="39">
        <v>8</v>
      </c>
      <c r="F11" s="6">
        <v>0</v>
      </c>
      <c r="G11" s="35">
        <f t="shared" si="0"/>
        <v>0</v>
      </c>
    </row>
    <row r="12" spans="1:7" ht="20" x14ac:dyDescent="0.35">
      <c r="A12" s="36">
        <v>6</v>
      </c>
      <c r="B12" s="133"/>
      <c r="C12" s="40" t="s">
        <v>66</v>
      </c>
      <c r="D12" s="41" t="s">
        <v>7</v>
      </c>
      <c r="E12" s="42">
        <v>2</v>
      </c>
      <c r="F12" s="6">
        <v>0</v>
      </c>
      <c r="G12" s="35">
        <f t="shared" si="0"/>
        <v>0</v>
      </c>
    </row>
    <row r="13" spans="1:7" x14ac:dyDescent="0.35">
      <c r="A13" s="36">
        <v>7</v>
      </c>
      <c r="B13" s="133"/>
      <c r="C13" s="40" t="s">
        <v>12</v>
      </c>
      <c r="D13" s="43" t="s">
        <v>7</v>
      </c>
      <c r="E13" s="44">
        <v>2</v>
      </c>
      <c r="F13" s="7">
        <v>0</v>
      </c>
      <c r="G13" s="45">
        <f t="shared" si="0"/>
        <v>0</v>
      </c>
    </row>
    <row r="14" spans="1:7" x14ac:dyDescent="0.35">
      <c r="A14" s="36">
        <v>8</v>
      </c>
      <c r="B14" s="133"/>
      <c r="C14" s="40" t="s">
        <v>21</v>
      </c>
      <c r="D14" s="41" t="s">
        <v>7</v>
      </c>
      <c r="E14" s="42">
        <v>4</v>
      </c>
      <c r="F14" s="7">
        <v>0</v>
      </c>
      <c r="G14" s="46">
        <f t="shared" si="0"/>
        <v>0</v>
      </c>
    </row>
    <row r="15" spans="1:7" ht="20" x14ac:dyDescent="0.35">
      <c r="A15" s="36">
        <v>9</v>
      </c>
      <c r="B15" s="133"/>
      <c r="C15" s="40" t="s">
        <v>60</v>
      </c>
      <c r="D15" s="41" t="s">
        <v>7</v>
      </c>
      <c r="E15" s="42">
        <v>2</v>
      </c>
      <c r="F15" s="7">
        <v>0</v>
      </c>
      <c r="G15" s="46">
        <f t="shared" si="0"/>
        <v>0</v>
      </c>
    </row>
    <row r="16" spans="1:7" x14ac:dyDescent="0.35">
      <c r="A16" s="36">
        <v>10</v>
      </c>
      <c r="B16" s="133"/>
      <c r="C16" s="47" t="s">
        <v>27</v>
      </c>
      <c r="D16" s="48" t="s">
        <v>7</v>
      </c>
      <c r="E16" s="49">
        <v>1</v>
      </c>
      <c r="F16" s="9">
        <v>0</v>
      </c>
      <c r="G16" s="50">
        <f t="shared" si="0"/>
        <v>0</v>
      </c>
    </row>
    <row r="17" spans="1:7" x14ac:dyDescent="0.35">
      <c r="A17" s="36">
        <v>11</v>
      </c>
      <c r="B17" s="135" t="s">
        <v>35</v>
      </c>
      <c r="C17" s="51" t="s">
        <v>19</v>
      </c>
      <c r="D17" s="52" t="s">
        <v>7</v>
      </c>
      <c r="E17" s="53">
        <v>3</v>
      </c>
      <c r="F17" s="10">
        <v>0</v>
      </c>
      <c r="G17" s="54">
        <f t="shared" si="0"/>
        <v>0</v>
      </c>
    </row>
    <row r="18" spans="1:7" x14ac:dyDescent="0.35">
      <c r="A18" s="36">
        <v>12</v>
      </c>
      <c r="B18" s="133"/>
      <c r="C18" s="40" t="s">
        <v>13</v>
      </c>
      <c r="D18" s="41" t="s">
        <v>7</v>
      </c>
      <c r="E18" s="42">
        <v>2</v>
      </c>
      <c r="F18" s="7">
        <v>0</v>
      </c>
      <c r="G18" s="46">
        <f t="shared" si="0"/>
        <v>0</v>
      </c>
    </row>
    <row r="19" spans="1:7" x14ac:dyDescent="0.35">
      <c r="A19" s="36">
        <v>13</v>
      </c>
      <c r="B19" s="133"/>
      <c r="C19" s="40" t="s">
        <v>14</v>
      </c>
      <c r="D19" s="41" t="s">
        <v>7</v>
      </c>
      <c r="E19" s="42">
        <v>3</v>
      </c>
      <c r="F19" s="7">
        <v>0</v>
      </c>
      <c r="G19" s="46">
        <f t="shared" si="0"/>
        <v>0</v>
      </c>
    </row>
    <row r="20" spans="1:7" x14ac:dyDescent="0.35">
      <c r="A20" s="36">
        <v>14</v>
      </c>
      <c r="B20" s="133"/>
      <c r="C20" s="40" t="s">
        <v>21</v>
      </c>
      <c r="D20" s="41" t="s">
        <v>7</v>
      </c>
      <c r="E20" s="42">
        <v>3</v>
      </c>
      <c r="F20" s="7">
        <v>0</v>
      </c>
      <c r="G20" s="46">
        <f t="shared" si="0"/>
        <v>0</v>
      </c>
    </row>
    <row r="21" spans="1:7" ht="20" x14ac:dyDescent="0.35">
      <c r="A21" s="36">
        <v>15</v>
      </c>
      <c r="B21" s="133"/>
      <c r="C21" s="40" t="s">
        <v>61</v>
      </c>
      <c r="D21" s="41" t="s">
        <v>7</v>
      </c>
      <c r="E21" s="42">
        <v>3</v>
      </c>
      <c r="F21" s="7">
        <v>0</v>
      </c>
      <c r="G21" s="46">
        <f t="shared" si="0"/>
        <v>0</v>
      </c>
    </row>
    <row r="22" spans="1:7" x14ac:dyDescent="0.35">
      <c r="A22" s="36">
        <v>16</v>
      </c>
      <c r="B22" s="133"/>
      <c r="C22" s="47" t="s">
        <v>27</v>
      </c>
      <c r="D22" s="48" t="s">
        <v>7</v>
      </c>
      <c r="E22" s="49">
        <v>1</v>
      </c>
      <c r="F22" s="9">
        <v>0</v>
      </c>
      <c r="G22" s="50">
        <f t="shared" si="0"/>
        <v>0</v>
      </c>
    </row>
    <row r="23" spans="1:7" x14ac:dyDescent="0.35">
      <c r="A23" s="36">
        <v>17</v>
      </c>
      <c r="B23" s="135" t="s">
        <v>36</v>
      </c>
      <c r="C23" s="51" t="s">
        <v>19</v>
      </c>
      <c r="D23" s="52" t="s">
        <v>7</v>
      </c>
      <c r="E23" s="53">
        <v>4</v>
      </c>
      <c r="F23" s="10">
        <v>0</v>
      </c>
      <c r="G23" s="54">
        <f t="shared" si="0"/>
        <v>0</v>
      </c>
    </row>
    <row r="24" spans="1:7" x14ac:dyDescent="0.35">
      <c r="A24" s="36">
        <v>18</v>
      </c>
      <c r="B24" s="136"/>
      <c r="C24" s="40" t="s">
        <v>13</v>
      </c>
      <c r="D24" s="41" t="s">
        <v>7</v>
      </c>
      <c r="E24" s="42">
        <v>2</v>
      </c>
      <c r="F24" s="7">
        <v>0</v>
      </c>
      <c r="G24" s="46">
        <f t="shared" si="0"/>
        <v>0</v>
      </c>
    </row>
    <row r="25" spans="1:7" x14ac:dyDescent="0.35">
      <c r="A25" s="36">
        <v>19</v>
      </c>
      <c r="B25" s="136"/>
      <c r="C25" s="40" t="s">
        <v>14</v>
      </c>
      <c r="D25" s="41" t="s">
        <v>7</v>
      </c>
      <c r="E25" s="42">
        <v>4</v>
      </c>
      <c r="F25" s="7">
        <v>0</v>
      </c>
      <c r="G25" s="46">
        <f t="shared" si="0"/>
        <v>0</v>
      </c>
    </row>
    <row r="26" spans="1:7" x14ac:dyDescent="0.35">
      <c r="A26" s="36">
        <v>20</v>
      </c>
      <c r="B26" s="136"/>
      <c r="C26" s="40" t="s">
        <v>21</v>
      </c>
      <c r="D26" s="41" t="s">
        <v>7</v>
      </c>
      <c r="E26" s="42">
        <v>4</v>
      </c>
      <c r="F26" s="7">
        <v>0</v>
      </c>
      <c r="G26" s="46">
        <f t="shared" si="0"/>
        <v>0</v>
      </c>
    </row>
    <row r="27" spans="1:7" ht="20" x14ac:dyDescent="0.35">
      <c r="A27" s="36">
        <v>21</v>
      </c>
      <c r="B27" s="136"/>
      <c r="C27" s="40" t="s">
        <v>62</v>
      </c>
      <c r="D27" s="41" t="s">
        <v>7</v>
      </c>
      <c r="E27" s="42">
        <v>4</v>
      </c>
      <c r="F27" s="7">
        <v>0</v>
      </c>
      <c r="G27" s="46">
        <f t="shared" si="0"/>
        <v>0</v>
      </c>
    </row>
    <row r="28" spans="1:7" x14ac:dyDescent="0.35">
      <c r="A28" s="36">
        <v>22</v>
      </c>
      <c r="B28" s="136"/>
      <c r="C28" s="47" t="s">
        <v>27</v>
      </c>
      <c r="D28" s="48" t="s">
        <v>7</v>
      </c>
      <c r="E28" s="49">
        <v>1</v>
      </c>
      <c r="F28" s="9">
        <v>0</v>
      </c>
      <c r="G28" s="50">
        <f t="shared" si="0"/>
        <v>0</v>
      </c>
    </row>
    <row r="29" spans="1:7" ht="15" thickBot="1" x14ac:dyDescent="0.4">
      <c r="A29" s="36">
        <v>23</v>
      </c>
      <c r="B29" s="55"/>
      <c r="C29" s="32" t="s">
        <v>29</v>
      </c>
      <c r="D29" s="56" t="s">
        <v>67</v>
      </c>
      <c r="E29" s="57">
        <v>1</v>
      </c>
      <c r="F29" s="8">
        <v>0</v>
      </c>
      <c r="G29" s="58">
        <f t="shared" si="0"/>
        <v>0</v>
      </c>
    </row>
    <row r="30" spans="1:7" ht="15.5" thickTop="1" thickBot="1" x14ac:dyDescent="0.4">
      <c r="A30" s="59" t="s">
        <v>6</v>
      </c>
      <c r="B30" s="60"/>
      <c r="C30" s="61"/>
      <c r="D30" s="61"/>
      <c r="E30" s="62"/>
      <c r="F30" s="114">
        <f>SUM(G7:G29)</f>
        <v>0</v>
      </c>
      <c r="G30" s="114"/>
    </row>
    <row r="31" spans="1:7" ht="15" thickTop="1" x14ac:dyDescent="0.35">
      <c r="A31" s="24"/>
      <c r="B31" s="24"/>
      <c r="C31" s="24"/>
      <c r="D31" s="24"/>
      <c r="E31" s="24"/>
      <c r="F31" s="24"/>
      <c r="G31" s="24"/>
    </row>
    <row r="32" spans="1:7" x14ac:dyDescent="0.35">
      <c r="A32" s="24"/>
      <c r="B32" s="24"/>
      <c r="C32" s="24"/>
      <c r="D32" s="24"/>
      <c r="E32" s="24"/>
      <c r="F32" s="24"/>
      <c r="G32" s="24"/>
    </row>
    <row r="33" spans="1:7" ht="18.5" thickBot="1" x14ac:dyDescent="0.4">
      <c r="A33" s="22" t="s">
        <v>31</v>
      </c>
      <c r="B33" s="23" t="s">
        <v>20</v>
      </c>
      <c r="C33" s="24"/>
      <c r="D33" s="23"/>
      <c r="E33" s="23"/>
      <c r="F33" s="23"/>
      <c r="G33" s="25"/>
    </row>
    <row r="34" spans="1:7" ht="15.5" thickTop="1" thickBot="1" x14ac:dyDescent="0.4">
      <c r="A34" s="118" t="s">
        <v>0</v>
      </c>
      <c r="B34" s="119" t="s">
        <v>1</v>
      </c>
      <c r="C34" s="121" t="s">
        <v>2</v>
      </c>
      <c r="D34" s="121" t="s">
        <v>3</v>
      </c>
      <c r="E34" s="123" t="s">
        <v>4</v>
      </c>
      <c r="F34" s="134"/>
      <c r="G34" s="134"/>
    </row>
    <row r="35" spans="1:7" ht="22" thickTop="1" thickBot="1" x14ac:dyDescent="0.4">
      <c r="A35" s="118"/>
      <c r="B35" s="120"/>
      <c r="C35" s="122"/>
      <c r="D35" s="122"/>
      <c r="E35" s="123"/>
      <c r="F35" s="26" t="s">
        <v>5</v>
      </c>
      <c r="G35" s="26" t="s">
        <v>6</v>
      </c>
    </row>
    <row r="36" spans="1:7" ht="15" thickTop="1" x14ac:dyDescent="0.35">
      <c r="A36" s="36">
        <v>24</v>
      </c>
      <c r="B36" s="135" t="s">
        <v>37</v>
      </c>
      <c r="C36" s="28" t="s">
        <v>19</v>
      </c>
      <c r="D36" s="63" t="s">
        <v>7</v>
      </c>
      <c r="E36" s="64">
        <v>3</v>
      </c>
      <c r="F36" s="11">
        <v>0</v>
      </c>
      <c r="G36" s="65">
        <f t="shared" ref="G36:G48" si="1">E36*F36</f>
        <v>0</v>
      </c>
    </row>
    <row r="37" spans="1:7" x14ac:dyDescent="0.35">
      <c r="A37" s="36">
        <v>25</v>
      </c>
      <c r="B37" s="133"/>
      <c r="C37" s="40" t="s">
        <v>58</v>
      </c>
      <c r="D37" s="43" t="s">
        <v>7</v>
      </c>
      <c r="E37" s="42">
        <v>2</v>
      </c>
      <c r="F37" s="7">
        <v>0</v>
      </c>
      <c r="G37" s="46">
        <f t="shared" si="1"/>
        <v>0</v>
      </c>
    </row>
    <row r="38" spans="1:7" x14ac:dyDescent="0.35">
      <c r="A38" s="36">
        <v>26</v>
      </c>
      <c r="B38" s="133"/>
      <c r="C38" s="40" t="s">
        <v>14</v>
      </c>
      <c r="D38" s="43" t="s">
        <v>7</v>
      </c>
      <c r="E38" s="42">
        <v>3</v>
      </c>
      <c r="F38" s="7">
        <v>0</v>
      </c>
      <c r="G38" s="46">
        <f t="shared" si="1"/>
        <v>0</v>
      </c>
    </row>
    <row r="39" spans="1:7" x14ac:dyDescent="0.35">
      <c r="A39" s="36">
        <v>27</v>
      </c>
      <c r="B39" s="133"/>
      <c r="C39" s="40" t="s">
        <v>21</v>
      </c>
      <c r="D39" s="43" t="s">
        <v>7</v>
      </c>
      <c r="E39" s="44">
        <v>3</v>
      </c>
      <c r="F39" s="7">
        <v>0</v>
      </c>
      <c r="G39" s="46">
        <f t="shared" si="1"/>
        <v>0</v>
      </c>
    </row>
    <row r="40" spans="1:7" ht="20" x14ac:dyDescent="0.35">
      <c r="A40" s="36">
        <v>28</v>
      </c>
      <c r="B40" s="133"/>
      <c r="C40" s="40" t="s">
        <v>61</v>
      </c>
      <c r="D40" s="41" t="s">
        <v>7</v>
      </c>
      <c r="E40" s="42">
        <v>3</v>
      </c>
      <c r="F40" s="7">
        <v>0</v>
      </c>
      <c r="G40" s="46">
        <f t="shared" si="1"/>
        <v>0</v>
      </c>
    </row>
    <row r="41" spans="1:7" x14ac:dyDescent="0.35">
      <c r="A41" s="36">
        <v>29</v>
      </c>
      <c r="B41" s="133"/>
      <c r="C41" s="37" t="s">
        <v>27</v>
      </c>
      <c r="D41" s="66" t="s">
        <v>7</v>
      </c>
      <c r="E41" s="67">
        <v>1</v>
      </c>
      <c r="F41" s="12">
        <v>0</v>
      </c>
      <c r="G41" s="68">
        <f t="shared" si="1"/>
        <v>0</v>
      </c>
    </row>
    <row r="42" spans="1:7" x14ac:dyDescent="0.35">
      <c r="A42" s="36">
        <v>30</v>
      </c>
      <c r="B42" s="135" t="s">
        <v>38</v>
      </c>
      <c r="C42" s="51" t="s">
        <v>19</v>
      </c>
      <c r="D42" s="69" t="s">
        <v>7</v>
      </c>
      <c r="E42" s="70">
        <v>4</v>
      </c>
      <c r="F42" s="5">
        <v>0</v>
      </c>
      <c r="G42" s="71">
        <f t="shared" si="1"/>
        <v>0</v>
      </c>
    </row>
    <row r="43" spans="1:7" x14ac:dyDescent="0.35">
      <c r="A43" s="36">
        <v>31</v>
      </c>
      <c r="B43" s="136"/>
      <c r="C43" s="40" t="s">
        <v>58</v>
      </c>
      <c r="D43" s="72" t="s">
        <v>7</v>
      </c>
      <c r="E43" s="73">
        <v>2</v>
      </c>
      <c r="F43" s="2">
        <v>0</v>
      </c>
      <c r="G43" s="74">
        <f t="shared" si="1"/>
        <v>0</v>
      </c>
    </row>
    <row r="44" spans="1:7" x14ac:dyDescent="0.35">
      <c r="A44" s="36">
        <v>32</v>
      </c>
      <c r="B44" s="136"/>
      <c r="C44" s="40" t="s">
        <v>14</v>
      </c>
      <c r="D44" s="72" t="s">
        <v>7</v>
      </c>
      <c r="E44" s="73">
        <v>4</v>
      </c>
      <c r="F44" s="2">
        <v>0</v>
      </c>
      <c r="G44" s="74">
        <f t="shared" si="1"/>
        <v>0</v>
      </c>
    </row>
    <row r="45" spans="1:7" x14ac:dyDescent="0.35">
      <c r="A45" s="36">
        <v>33</v>
      </c>
      <c r="B45" s="136"/>
      <c r="C45" s="75" t="s">
        <v>21</v>
      </c>
      <c r="D45" s="76" t="s">
        <v>7</v>
      </c>
      <c r="E45" s="77">
        <v>4</v>
      </c>
      <c r="F45" s="3">
        <v>0</v>
      </c>
      <c r="G45" s="78">
        <f t="shared" si="1"/>
        <v>0</v>
      </c>
    </row>
    <row r="46" spans="1:7" ht="20" x14ac:dyDescent="0.35">
      <c r="A46" s="36">
        <v>34</v>
      </c>
      <c r="B46" s="136"/>
      <c r="C46" s="32" t="s">
        <v>61</v>
      </c>
      <c r="D46" s="69" t="s">
        <v>7</v>
      </c>
      <c r="E46" s="70">
        <v>4</v>
      </c>
      <c r="F46" s="5">
        <v>0</v>
      </c>
      <c r="G46" s="71">
        <f t="shared" si="1"/>
        <v>0</v>
      </c>
    </row>
    <row r="47" spans="1:7" x14ac:dyDescent="0.35">
      <c r="A47" s="36">
        <v>35</v>
      </c>
      <c r="B47" s="137"/>
      <c r="C47" s="37" t="s">
        <v>27</v>
      </c>
      <c r="D47" s="66" t="s">
        <v>7</v>
      </c>
      <c r="E47" s="67">
        <v>1</v>
      </c>
      <c r="F47" s="12">
        <v>0</v>
      </c>
      <c r="G47" s="68">
        <f t="shared" si="1"/>
        <v>0</v>
      </c>
    </row>
    <row r="48" spans="1:7" ht="15" thickBot="1" x14ac:dyDescent="0.4">
      <c r="A48" s="36">
        <v>36</v>
      </c>
      <c r="B48" s="79"/>
      <c r="C48" s="80" t="s">
        <v>29</v>
      </c>
      <c r="D48" s="81" t="s">
        <v>67</v>
      </c>
      <c r="E48" s="82">
        <v>1</v>
      </c>
      <c r="F48" s="8">
        <v>0</v>
      </c>
      <c r="G48" s="83">
        <f t="shared" si="1"/>
        <v>0</v>
      </c>
    </row>
    <row r="49" spans="1:7" ht="15.5" thickTop="1" thickBot="1" x14ac:dyDescent="0.4">
      <c r="A49" s="59" t="s">
        <v>6</v>
      </c>
      <c r="B49" s="60"/>
      <c r="C49" s="61"/>
      <c r="D49" s="61"/>
      <c r="E49" s="62"/>
      <c r="F49" s="114">
        <f>SUM(G36:G48)</f>
        <v>0</v>
      </c>
      <c r="G49" s="114"/>
    </row>
    <row r="50" spans="1:7" ht="15" thickTop="1" x14ac:dyDescent="0.35">
      <c r="A50" s="24"/>
      <c r="B50" s="24"/>
      <c r="C50" s="24"/>
      <c r="D50" s="24"/>
      <c r="E50" s="24"/>
      <c r="F50" s="24"/>
      <c r="G50" s="24"/>
    </row>
    <row r="51" spans="1:7" x14ac:dyDescent="0.35">
      <c r="A51" s="24"/>
      <c r="B51" s="24"/>
      <c r="C51" s="24"/>
      <c r="D51" s="24"/>
      <c r="E51" s="24"/>
      <c r="F51" s="24"/>
      <c r="G51" s="24"/>
    </row>
    <row r="52" spans="1:7" ht="18.5" thickBot="1" x14ac:dyDescent="0.4">
      <c r="A52" s="22" t="s">
        <v>33</v>
      </c>
      <c r="B52" s="23" t="s">
        <v>22</v>
      </c>
      <c r="C52" s="24"/>
      <c r="D52" s="23"/>
      <c r="E52" s="23"/>
      <c r="F52" s="23"/>
      <c r="G52" s="25"/>
    </row>
    <row r="53" spans="1:7" ht="15.5" thickTop="1" thickBot="1" x14ac:dyDescent="0.4">
      <c r="A53" s="118" t="s">
        <v>0</v>
      </c>
      <c r="B53" s="119" t="s">
        <v>1</v>
      </c>
      <c r="C53" s="121" t="s">
        <v>2</v>
      </c>
      <c r="D53" s="121" t="s">
        <v>3</v>
      </c>
      <c r="E53" s="123" t="s">
        <v>4</v>
      </c>
      <c r="F53" s="134"/>
      <c r="G53" s="134"/>
    </row>
    <row r="54" spans="1:7" ht="22" thickTop="1" thickBot="1" x14ac:dyDescent="0.4">
      <c r="A54" s="118"/>
      <c r="B54" s="120"/>
      <c r="C54" s="122"/>
      <c r="D54" s="122"/>
      <c r="E54" s="123"/>
      <c r="F54" s="26" t="s">
        <v>5</v>
      </c>
      <c r="G54" s="26" t="s">
        <v>6</v>
      </c>
    </row>
    <row r="55" spans="1:7" ht="15" thickTop="1" x14ac:dyDescent="0.35">
      <c r="A55" s="36">
        <v>37</v>
      </c>
      <c r="B55" s="115" t="s">
        <v>39</v>
      </c>
      <c r="C55" s="28" t="s">
        <v>19</v>
      </c>
      <c r="D55" s="84" t="s">
        <v>7</v>
      </c>
      <c r="E55" s="64">
        <v>3</v>
      </c>
      <c r="F55" s="11">
        <v>0</v>
      </c>
      <c r="G55" s="65">
        <f t="shared" ref="G55:G67" si="2">E55*F55</f>
        <v>0</v>
      </c>
    </row>
    <row r="56" spans="1:7" x14ac:dyDescent="0.35">
      <c r="A56" s="36">
        <v>38</v>
      </c>
      <c r="B56" s="125"/>
      <c r="C56" s="40" t="s">
        <v>58</v>
      </c>
      <c r="D56" s="41" t="s">
        <v>7</v>
      </c>
      <c r="E56" s="42">
        <v>2</v>
      </c>
      <c r="F56" s="7">
        <v>0</v>
      </c>
      <c r="G56" s="46">
        <f t="shared" si="2"/>
        <v>0</v>
      </c>
    </row>
    <row r="57" spans="1:7" x14ac:dyDescent="0.35">
      <c r="A57" s="36">
        <v>39</v>
      </c>
      <c r="B57" s="125"/>
      <c r="C57" s="40" t="s">
        <v>14</v>
      </c>
      <c r="D57" s="41" t="s">
        <v>7</v>
      </c>
      <c r="E57" s="42">
        <v>3</v>
      </c>
      <c r="F57" s="7">
        <v>0</v>
      </c>
      <c r="G57" s="46">
        <f t="shared" si="2"/>
        <v>0</v>
      </c>
    </row>
    <row r="58" spans="1:7" x14ac:dyDescent="0.35">
      <c r="A58" s="36">
        <v>40</v>
      </c>
      <c r="B58" s="125"/>
      <c r="C58" s="40" t="s">
        <v>21</v>
      </c>
      <c r="D58" s="41" t="s">
        <v>7</v>
      </c>
      <c r="E58" s="42">
        <v>3</v>
      </c>
      <c r="F58" s="7">
        <v>0</v>
      </c>
      <c r="G58" s="46">
        <f t="shared" si="2"/>
        <v>0</v>
      </c>
    </row>
    <row r="59" spans="1:7" ht="20" x14ac:dyDescent="0.35">
      <c r="A59" s="36">
        <v>41</v>
      </c>
      <c r="B59" s="125"/>
      <c r="C59" s="40" t="s">
        <v>61</v>
      </c>
      <c r="D59" s="41" t="s">
        <v>7</v>
      </c>
      <c r="E59" s="42">
        <v>3</v>
      </c>
      <c r="F59" s="7">
        <v>0</v>
      </c>
      <c r="G59" s="46">
        <f t="shared" si="2"/>
        <v>0</v>
      </c>
    </row>
    <row r="60" spans="1:7" x14ac:dyDescent="0.35">
      <c r="A60" s="36">
        <v>42</v>
      </c>
      <c r="B60" s="125"/>
      <c r="C60" s="37" t="s">
        <v>27</v>
      </c>
      <c r="D60" s="66" t="s">
        <v>7</v>
      </c>
      <c r="E60" s="67">
        <v>1</v>
      </c>
      <c r="F60" s="12">
        <v>0</v>
      </c>
      <c r="G60" s="68">
        <f t="shared" si="2"/>
        <v>0</v>
      </c>
    </row>
    <row r="61" spans="1:7" x14ac:dyDescent="0.35">
      <c r="A61" s="36">
        <v>43</v>
      </c>
      <c r="B61" s="115" t="s">
        <v>40</v>
      </c>
      <c r="C61" s="51" t="s">
        <v>19</v>
      </c>
      <c r="D61" s="52" t="s">
        <v>7</v>
      </c>
      <c r="E61" s="53">
        <v>3</v>
      </c>
      <c r="F61" s="10">
        <v>0</v>
      </c>
      <c r="G61" s="54">
        <f t="shared" si="2"/>
        <v>0</v>
      </c>
    </row>
    <row r="62" spans="1:7" x14ac:dyDescent="0.35">
      <c r="A62" s="36">
        <v>44</v>
      </c>
      <c r="B62" s="116"/>
      <c r="C62" s="40" t="s">
        <v>58</v>
      </c>
      <c r="D62" s="41" t="s">
        <v>7</v>
      </c>
      <c r="E62" s="42">
        <v>2</v>
      </c>
      <c r="F62" s="7">
        <v>0</v>
      </c>
      <c r="G62" s="46">
        <f t="shared" si="2"/>
        <v>0</v>
      </c>
    </row>
    <row r="63" spans="1:7" x14ac:dyDescent="0.35">
      <c r="A63" s="36">
        <v>45</v>
      </c>
      <c r="B63" s="116"/>
      <c r="C63" s="40" t="s">
        <v>14</v>
      </c>
      <c r="D63" s="41" t="s">
        <v>7</v>
      </c>
      <c r="E63" s="42">
        <v>3</v>
      </c>
      <c r="F63" s="7">
        <v>0</v>
      </c>
      <c r="G63" s="46">
        <f t="shared" si="2"/>
        <v>0</v>
      </c>
    </row>
    <row r="64" spans="1:7" x14ac:dyDescent="0.35">
      <c r="A64" s="36">
        <v>46</v>
      </c>
      <c r="B64" s="116"/>
      <c r="C64" s="40" t="s">
        <v>21</v>
      </c>
      <c r="D64" s="41" t="s">
        <v>7</v>
      </c>
      <c r="E64" s="42">
        <v>3</v>
      </c>
      <c r="F64" s="7">
        <v>0</v>
      </c>
      <c r="G64" s="46">
        <f t="shared" si="2"/>
        <v>0</v>
      </c>
    </row>
    <row r="65" spans="1:7" ht="20" x14ac:dyDescent="0.35">
      <c r="A65" s="36">
        <v>47</v>
      </c>
      <c r="B65" s="116"/>
      <c r="C65" s="37" t="s">
        <v>30</v>
      </c>
      <c r="D65" s="66" t="s">
        <v>7</v>
      </c>
      <c r="E65" s="67">
        <v>3</v>
      </c>
      <c r="F65" s="12">
        <v>0</v>
      </c>
      <c r="G65" s="68">
        <f>E65*F65</f>
        <v>0</v>
      </c>
    </row>
    <row r="66" spans="1:7" x14ac:dyDescent="0.35">
      <c r="A66" s="36">
        <v>48</v>
      </c>
      <c r="B66" s="116"/>
      <c r="C66" s="37" t="s">
        <v>27</v>
      </c>
      <c r="D66" s="66" t="s">
        <v>7</v>
      </c>
      <c r="E66" s="67">
        <v>1</v>
      </c>
      <c r="F66" s="12">
        <v>0</v>
      </c>
      <c r="G66" s="68">
        <f t="shared" si="2"/>
        <v>0</v>
      </c>
    </row>
    <row r="67" spans="1:7" ht="15" thickBot="1" x14ac:dyDescent="0.4">
      <c r="A67" s="36">
        <v>49</v>
      </c>
      <c r="B67" s="85"/>
      <c r="C67" s="80" t="s">
        <v>29</v>
      </c>
      <c r="D67" s="81" t="s">
        <v>67</v>
      </c>
      <c r="E67" s="82">
        <v>1</v>
      </c>
      <c r="F67" s="8">
        <v>0</v>
      </c>
      <c r="G67" s="83">
        <f t="shared" si="2"/>
        <v>0</v>
      </c>
    </row>
    <row r="68" spans="1:7" ht="15.5" thickTop="1" thickBot="1" x14ac:dyDescent="0.4">
      <c r="A68" s="59" t="s">
        <v>6</v>
      </c>
      <c r="B68" s="60"/>
      <c r="C68" s="61"/>
      <c r="D68" s="61"/>
      <c r="E68" s="62"/>
      <c r="F68" s="114">
        <f>SUM(G55:G67)</f>
        <v>0</v>
      </c>
      <c r="G68" s="114"/>
    </row>
    <row r="69" spans="1:7" ht="15" thickTop="1" x14ac:dyDescent="0.35">
      <c r="A69" s="24"/>
      <c r="B69" s="24"/>
      <c r="C69" s="24"/>
      <c r="D69" s="24"/>
      <c r="E69" s="24"/>
      <c r="F69" s="24"/>
      <c r="G69" s="24"/>
    </row>
    <row r="70" spans="1:7" x14ac:dyDescent="0.35">
      <c r="A70" s="24"/>
      <c r="B70" s="24"/>
      <c r="C70" s="24"/>
      <c r="D70" s="24"/>
      <c r="E70" s="24"/>
      <c r="F70" s="24"/>
      <c r="G70" s="24"/>
    </row>
    <row r="71" spans="1:7" x14ac:dyDescent="0.35">
      <c r="A71" s="24"/>
      <c r="B71" s="24"/>
      <c r="C71" s="24"/>
      <c r="D71" s="24"/>
      <c r="E71" s="24"/>
      <c r="F71" s="24"/>
      <c r="G71" s="24"/>
    </row>
    <row r="72" spans="1:7" ht="18.5" thickBot="1" x14ac:dyDescent="0.4">
      <c r="A72" s="22" t="s">
        <v>41</v>
      </c>
      <c r="B72" s="23" t="s">
        <v>64</v>
      </c>
      <c r="C72" s="24"/>
      <c r="D72" s="23"/>
      <c r="E72" s="23"/>
      <c r="F72" s="23"/>
      <c r="G72" s="25"/>
    </row>
    <row r="73" spans="1:7" ht="15.5" thickTop="1" thickBot="1" x14ac:dyDescent="0.4">
      <c r="A73" s="118" t="s">
        <v>0</v>
      </c>
      <c r="B73" s="119" t="s">
        <v>1</v>
      </c>
      <c r="C73" s="121" t="s">
        <v>2</v>
      </c>
      <c r="D73" s="121" t="s">
        <v>3</v>
      </c>
      <c r="E73" s="123" t="s">
        <v>4</v>
      </c>
      <c r="F73" s="134"/>
      <c r="G73" s="134"/>
    </row>
    <row r="74" spans="1:7" ht="22" thickTop="1" thickBot="1" x14ac:dyDescent="0.4">
      <c r="A74" s="118"/>
      <c r="B74" s="120"/>
      <c r="C74" s="122"/>
      <c r="D74" s="122"/>
      <c r="E74" s="123"/>
      <c r="F74" s="26" t="s">
        <v>5</v>
      </c>
      <c r="G74" s="26" t="s">
        <v>6</v>
      </c>
    </row>
    <row r="75" spans="1:7" ht="20.5" thickTop="1" x14ac:dyDescent="0.35">
      <c r="A75" s="86">
        <v>50</v>
      </c>
      <c r="B75" s="115" t="s">
        <v>63</v>
      </c>
      <c r="C75" s="28" t="s">
        <v>59</v>
      </c>
      <c r="D75" s="84" t="s">
        <v>7</v>
      </c>
      <c r="E75" s="64">
        <v>2</v>
      </c>
      <c r="F75" s="11">
        <v>0</v>
      </c>
      <c r="G75" s="46">
        <f>E75*F75</f>
        <v>0</v>
      </c>
    </row>
    <row r="76" spans="1:7" ht="15" thickBot="1" x14ac:dyDescent="0.4">
      <c r="A76" s="86">
        <v>51</v>
      </c>
      <c r="B76" s="125"/>
      <c r="C76" s="80" t="s">
        <v>29</v>
      </c>
      <c r="D76" s="81" t="s">
        <v>67</v>
      </c>
      <c r="E76" s="82">
        <v>1</v>
      </c>
      <c r="F76" s="8">
        <v>0</v>
      </c>
      <c r="G76" s="83">
        <f t="shared" ref="G76" si="3">E76*F76</f>
        <v>0</v>
      </c>
    </row>
    <row r="77" spans="1:7" ht="15.5" thickTop="1" thickBot="1" x14ac:dyDescent="0.4">
      <c r="A77" s="59" t="s">
        <v>6</v>
      </c>
      <c r="B77" s="60"/>
      <c r="C77" s="61"/>
      <c r="D77" s="61"/>
      <c r="E77" s="62"/>
      <c r="F77" s="114">
        <f>SUM(G75:G76)</f>
        <v>0</v>
      </c>
      <c r="G77" s="114"/>
    </row>
    <row r="78" spans="1:7" ht="18.5" thickTop="1" x14ac:dyDescent="0.35">
      <c r="A78" s="22"/>
      <c r="B78" s="23"/>
      <c r="C78" s="24"/>
      <c r="D78" s="23"/>
      <c r="E78" s="23"/>
      <c r="F78" s="23"/>
      <c r="G78" s="25"/>
    </row>
    <row r="79" spans="1:7" ht="18" x14ac:dyDescent="0.35">
      <c r="A79" s="22"/>
      <c r="B79" s="23"/>
      <c r="C79" s="24"/>
      <c r="D79" s="23"/>
      <c r="E79" s="23"/>
      <c r="F79" s="23"/>
      <c r="G79" s="25"/>
    </row>
    <row r="80" spans="1:7" ht="18.5" thickBot="1" x14ac:dyDescent="0.4">
      <c r="A80" s="22" t="s">
        <v>44</v>
      </c>
      <c r="B80" s="23" t="s">
        <v>45</v>
      </c>
      <c r="C80" s="24"/>
      <c r="D80" s="23"/>
      <c r="E80" s="23"/>
      <c r="F80" s="23"/>
      <c r="G80" s="25"/>
    </row>
    <row r="81" spans="1:8" ht="15" thickTop="1" x14ac:dyDescent="0.35">
      <c r="A81" s="87">
        <v>52</v>
      </c>
      <c r="B81" s="88"/>
      <c r="C81" s="89" t="s">
        <v>8</v>
      </c>
      <c r="D81" s="90" t="s">
        <v>9</v>
      </c>
      <c r="E81" s="91">
        <v>8</v>
      </c>
      <c r="F81" s="14">
        <v>0</v>
      </c>
      <c r="G81" s="92">
        <f t="shared" ref="G81" si="4">E81*F81</f>
        <v>0</v>
      </c>
    </row>
    <row r="82" spans="1:8" ht="15" thickBot="1" x14ac:dyDescent="0.4">
      <c r="A82" s="93">
        <v>53</v>
      </c>
      <c r="B82" s="94"/>
      <c r="C82" s="95" t="s">
        <v>53</v>
      </c>
      <c r="D82" s="96" t="s">
        <v>10</v>
      </c>
      <c r="E82" s="15">
        <v>0</v>
      </c>
      <c r="F82" s="16">
        <v>0</v>
      </c>
      <c r="G82" s="97">
        <f>E82*F82</f>
        <v>0</v>
      </c>
    </row>
    <row r="83" spans="1:8" ht="15.5" thickTop="1" thickBot="1" x14ac:dyDescent="0.4">
      <c r="A83" s="59" t="s">
        <v>6</v>
      </c>
      <c r="B83" s="60"/>
      <c r="C83" s="61"/>
      <c r="D83" s="61"/>
      <c r="E83" s="62"/>
      <c r="F83" s="114">
        <f>SUM(G81:G82)</f>
        <v>0</v>
      </c>
      <c r="G83" s="114"/>
    </row>
    <row r="84" spans="1:8" ht="15.5" thickTop="1" thickBot="1" x14ac:dyDescent="0.4">
      <c r="A84" s="60"/>
      <c r="B84" s="60"/>
      <c r="C84" s="61"/>
      <c r="D84" s="61"/>
      <c r="E84" s="62"/>
      <c r="F84" s="98"/>
      <c r="G84" s="98"/>
      <c r="H84" s="13"/>
    </row>
    <row r="85" spans="1:8" ht="15.5" thickTop="1" thickBot="1" x14ac:dyDescent="0.4">
      <c r="A85" s="99" t="s">
        <v>48</v>
      </c>
      <c r="B85" s="100"/>
      <c r="C85" s="101"/>
      <c r="D85" s="101"/>
      <c r="E85" s="102"/>
      <c r="F85" s="124">
        <f>SUM(F77,F68,F49,F30,F83)</f>
        <v>0</v>
      </c>
      <c r="G85" s="124"/>
    </row>
    <row r="86" spans="1:8" ht="15" thickTop="1" x14ac:dyDescent="0.35">
      <c r="A86" s="24"/>
      <c r="B86" s="24"/>
      <c r="C86" s="24"/>
      <c r="D86" s="24"/>
      <c r="E86" s="24"/>
      <c r="F86" s="24"/>
      <c r="G86" s="24"/>
    </row>
    <row r="87" spans="1:8" x14ac:dyDescent="0.35">
      <c r="A87" s="24"/>
      <c r="B87" s="24"/>
      <c r="C87" s="24"/>
      <c r="D87" s="24"/>
      <c r="E87" s="24"/>
      <c r="F87" s="24"/>
      <c r="G87" s="24"/>
    </row>
    <row r="88" spans="1:8" ht="18.5" thickBot="1" x14ac:dyDescent="0.4">
      <c r="A88" s="22" t="s">
        <v>28</v>
      </c>
      <c r="B88" s="23" t="s">
        <v>23</v>
      </c>
      <c r="C88" s="24"/>
      <c r="D88" s="23"/>
      <c r="E88" s="23"/>
      <c r="F88" s="23"/>
      <c r="G88" s="25"/>
    </row>
    <row r="89" spans="1:8" ht="15.5" thickTop="1" thickBot="1" x14ac:dyDescent="0.4">
      <c r="A89" s="118" t="s">
        <v>0</v>
      </c>
      <c r="B89" s="119" t="s">
        <v>1</v>
      </c>
      <c r="C89" s="121" t="s">
        <v>2</v>
      </c>
      <c r="D89" s="121" t="s">
        <v>3</v>
      </c>
      <c r="E89" s="123" t="s">
        <v>4</v>
      </c>
      <c r="F89" s="134"/>
      <c r="G89" s="134"/>
    </row>
    <row r="90" spans="1:8" ht="22" thickTop="1" thickBot="1" x14ac:dyDescent="0.4">
      <c r="A90" s="118"/>
      <c r="B90" s="120"/>
      <c r="C90" s="122"/>
      <c r="D90" s="122"/>
      <c r="E90" s="123"/>
      <c r="F90" s="26" t="s">
        <v>5</v>
      </c>
      <c r="G90" s="26" t="s">
        <v>6</v>
      </c>
    </row>
    <row r="91" spans="1:8" ht="15" thickTop="1" x14ac:dyDescent="0.35">
      <c r="A91" s="36">
        <v>54</v>
      </c>
      <c r="B91" s="115" t="s">
        <v>42</v>
      </c>
      <c r="C91" s="103" t="s">
        <v>24</v>
      </c>
      <c r="D91" s="104" t="s">
        <v>7</v>
      </c>
      <c r="E91" s="105">
        <v>38</v>
      </c>
      <c r="F91" s="4">
        <v>0</v>
      </c>
      <c r="G91" s="35">
        <f t="shared" ref="G91:G94" si="5">E91*F91</f>
        <v>0</v>
      </c>
    </row>
    <row r="92" spans="1:8" x14ac:dyDescent="0.35">
      <c r="A92" s="36">
        <v>55</v>
      </c>
      <c r="B92" s="125"/>
      <c r="C92" s="40" t="s">
        <v>25</v>
      </c>
      <c r="D92" s="104" t="s">
        <v>7</v>
      </c>
      <c r="E92" s="105">
        <v>38</v>
      </c>
      <c r="F92" s="4">
        <v>0</v>
      </c>
      <c r="G92" s="74">
        <f t="shared" si="5"/>
        <v>0</v>
      </c>
    </row>
    <row r="93" spans="1:8" x14ac:dyDescent="0.35">
      <c r="A93" s="36">
        <v>56</v>
      </c>
      <c r="B93" s="125"/>
      <c r="C93" s="40" t="s">
        <v>26</v>
      </c>
      <c r="D93" s="72" t="s">
        <v>7</v>
      </c>
      <c r="E93" s="73">
        <v>38</v>
      </c>
      <c r="F93" s="2">
        <v>0</v>
      </c>
      <c r="G93" s="74">
        <f t="shared" si="5"/>
        <v>0</v>
      </c>
    </row>
    <row r="94" spans="1:8" x14ac:dyDescent="0.35">
      <c r="A94" s="36">
        <v>57</v>
      </c>
      <c r="B94" s="125"/>
      <c r="C94" s="80" t="s">
        <v>47</v>
      </c>
      <c r="D94" s="81" t="s">
        <v>7</v>
      </c>
      <c r="E94" s="82">
        <v>38</v>
      </c>
      <c r="F94" s="8">
        <v>0</v>
      </c>
      <c r="G94" s="83">
        <f t="shared" si="5"/>
        <v>0</v>
      </c>
    </row>
    <row r="95" spans="1:8" ht="15" thickBot="1" x14ac:dyDescent="0.4">
      <c r="A95" s="36">
        <v>58</v>
      </c>
      <c r="B95" s="125"/>
      <c r="C95" s="32" t="s">
        <v>65</v>
      </c>
      <c r="D95" s="104" t="s">
        <v>7</v>
      </c>
      <c r="E95" s="105">
        <v>38</v>
      </c>
      <c r="F95" s="4">
        <v>0</v>
      </c>
      <c r="G95" s="35">
        <f>E95*F95</f>
        <v>0</v>
      </c>
    </row>
    <row r="96" spans="1:8" ht="15.5" thickTop="1" thickBot="1" x14ac:dyDescent="0.4">
      <c r="A96" s="59" t="s">
        <v>6</v>
      </c>
      <c r="B96" s="60"/>
      <c r="C96" s="61"/>
      <c r="D96" s="61"/>
      <c r="E96" s="62"/>
      <c r="F96" s="114">
        <f>SUM(G91:G95)</f>
        <v>0</v>
      </c>
      <c r="G96" s="114"/>
    </row>
    <row r="97" spans="1:7" ht="18.5" thickTop="1" x14ac:dyDescent="0.35">
      <c r="A97" s="22"/>
      <c r="B97" s="23"/>
      <c r="C97" s="24"/>
      <c r="D97" s="23"/>
      <c r="E97" s="23"/>
      <c r="F97" s="23"/>
      <c r="G97" s="25"/>
    </row>
    <row r="98" spans="1:7" ht="18.5" thickBot="1" x14ac:dyDescent="0.4">
      <c r="A98" s="22" t="s">
        <v>46</v>
      </c>
      <c r="B98" s="23" t="s">
        <v>45</v>
      </c>
      <c r="C98" s="24"/>
      <c r="D98" s="23"/>
      <c r="E98" s="23"/>
      <c r="F98" s="23"/>
      <c r="G98" s="25"/>
    </row>
    <row r="99" spans="1:7" ht="15" thickTop="1" x14ac:dyDescent="0.35">
      <c r="A99" s="87">
        <v>59</v>
      </c>
      <c r="B99" s="88"/>
      <c r="C99" s="89" t="s">
        <v>8</v>
      </c>
      <c r="D99" s="90" t="s">
        <v>9</v>
      </c>
      <c r="E99" s="91">
        <v>4</v>
      </c>
      <c r="F99" s="14">
        <v>0</v>
      </c>
      <c r="G99" s="92">
        <f>E99*F99</f>
        <v>0</v>
      </c>
    </row>
    <row r="100" spans="1:7" ht="15" thickBot="1" x14ac:dyDescent="0.4">
      <c r="A100" s="36">
        <v>60</v>
      </c>
      <c r="B100" s="106"/>
      <c r="C100" s="95" t="s">
        <v>53</v>
      </c>
      <c r="D100" s="96" t="s">
        <v>10</v>
      </c>
      <c r="E100" s="15">
        <v>0</v>
      </c>
      <c r="F100" s="16">
        <v>0</v>
      </c>
      <c r="G100" s="97">
        <f>E100*F100</f>
        <v>0</v>
      </c>
    </row>
    <row r="101" spans="1:7" ht="15.5" thickTop="1" thickBot="1" x14ac:dyDescent="0.4">
      <c r="A101" s="59" t="s">
        <v>6</v>
      </c>
      <c r="B101" s="60"/>
      <c r="C101" s="61"/>
      <c r="D101" s="61"/>
      <c r="E101" s="62"/>
      <c r="F101" s="114">
        <f>SUM(G99:G100)</f>
        <v>0</v>
      </c>
      <c r="G101" s="114"/>
    </row>
    <row r="102" spans="1:7" ht="15.5" thickTop="1" thickBot="1" x14ac:dyDescent="0.4">
      <c r="A102" s="60"/>
      <c r="B102" s="60"/>
      <c r="C102" s="61"/>
      <c r="D102" s="61"/>
      <c r="E102" s="62"/>
      <c r="F102" s="98"/>
      <c r="G102" s="98"/>
    </row>
    <row r="103" spans="1:7" ht="15.5" thickTop="1" thickBot="1" x14ac:dyDescent="0.4">
      <c r="A103" s="99" t="s">
        <v>49</v>
      </c>
      <c r="B103" s="100"/>
      <c r="C103" s="101"/>
      <c r="D103" s="101"/>
      <c r="E103" s="102"/>
      <c r="F103" s="124">
        <f>SUM(F101,F96)</f>
        <v>0</v>
      </c>
      <c r="G103" s="124"/>
    </row>
    <row r="104" spans="1:7" ht="15.5" thickTop="1" thickBot="1" x14ac:dyDescent="0.4">
      <c r="A104" s="24"/>
      <c r="B104" s="24"/>
      <c r="C104" s="24"/>
      <c r="D104" s="24"/>
      <c r="E104" s="24"/>
      <c r="F104" s="24"/>
      <c r="G104" s="24"/>
    </row>
    <row r="105" spans="1:7" ht="15.5" thickTop="1" thickBot="1" x14ac:dyDescent="0.4">
      <c r="A105" s="107" t="s">
        <v>43</v>
      </c>
      <c r="B105" s="108"/>
      <c r="C105" s="109"/>
      <c r="D105" s="109"/>
      <c r="E105" s="110"/>
      <c r="F105" s="113">
        <f>SUM(F103,F85)</f>
        <v>0</v>
      </c>
      <c r="G105" s="113"/>
    </row>
    <row r="106" spans="1:7" ht="15" thickTop="1" x14ac:dyDescent="0.35">
      <c r="A106" s="24"/>
      <c r="B106" s="24"/>
      <c r="C106" s="24"/>
      <c r="D106" s="24"/>
      <c r="E106" s="24"/>
      <c r="F106" s="24"/>
      <c r="G106" s="24"/>
    </row>
    <row r="107" spans="1:7" x14ac:dyDescent="0.35">
      <c r="A107" s="24"/>
      <c r="B107" s="24"/>
      <c r="C107" s="24"/>
      <c r="D107" s="24"/>
      <c r="E107" s="24"/>
      <c r="F107" s="24"/>
      <c r="G107" s="24"/>
    </row>
    <row r="108" spans="1:7" ht="45" customHeight="1" x14ac:dyDescent="0.35">
      <c r="A108" s="117" t="s">
        <v>50</v>
      </c>
      <c r="B108" s="117"/>
      <c r="C108" s="117"/>
      <c r="D108" s="117"/>
      <c r="E108" s="117"/>
      <c r="F108" s="117"/>
      <c r="G108" s="117"/>
    </row>
    <row r="109" spans="1:7" x14ac:dyDescent="0.35">
      <c r="A109" s="24"/>
      <c r="B109" s="24"/>
      <c r="C109" s="24"/>
      <c r="D109" s="24"/>
      <c r="E109" s="24"/>
      <c r="F109" s="24"/>
      <c r="G109" s="24"/>
    </row>
    <row r="110" spans="1:7" ht="18.5" x14ac:dyDescent="0.45">
      <c r="A110" s="129" t="s">
        <v>51</v>
      </c>
      <c r="B110" s="130"/>
      <c r="C110" s="130"/>
      <c r="D110" s="130"/>
      <c r="E110" s="130"/>
      <c r="F110" s="130"/>
      <c r="G110" s="130"/>
    </row>
    <row r="111" spans="1:7" ht="24.5" customHeight="1" x14ac:dyDescent="0.35">
      <c r="A111" s="131" t="s">
        <v>52</v>
      </c>
      <c r="B111" s="131"/>
      <c r="C111" s="131"/>
      <c r="D111" s="131"/>
      <c r="E111" s="131"/>
      <c r="F111" s="131"/>
      <c r="G111" s="131"/>
    </row>
    <row r="112" spans="1:7" ht="29.5" customHeight="1" x14ac:dyDescent="0.35">
      <c r="A112" s="111" t="s">
        <v>55</v>
      </c>
      <c r="B112" s="111"/>
      <c r="C112" s="111"/>
      <c r="D112" s="111"/>
      <c r="E112" s="111"/>
      <c r="F112" s="111"/>
      <c r="G112" s="111"/>
    </row>
    <row r="113" spans="1:7" x14ac:dyDescent="0.35">
      <c r="A113" s="24"/>
      <c r="B113" s="24"/>
      <c r="C113" s="24"/>
      <c r="D113" s="24"/>
      <c r="E113" s="24"/>
      <c r="F113" s="24"/>
      <c r="G113" s="24"/>
    </row>
    <row r="114" spans="1:7" ht="55" customHeight="1" x14ac:dyDescent="0.35">
      <c r="A114" s="111" t="s">
        <v>54</v>
      </c>
      <c r="B114" s="112"/>
      <c r="C114" s="112"/>
      <c r="D114" s="112"/>
      <c r="E114" s="112"/>
      <c r="F114" s="112"/>
      <c r="G114" s="112"/>
    </row>
  </sheetData>
  <sheetProtection algorithmName="SHA-512" hashValue="Ws0M9fSACMiGjYc5Vz2ZeW0IhnZx8qWMGBzwPl3+K0S7rpR0Eusj7JaM2bGw2bGVuiXrmUQro9os1gfdMOV04Q==" saltValue="QnHEXIZ+f2tuNJxJX8tjvw==" spinCount="100000" sheet="1" objects="1" scenarios="1"/>
  <autoFilter ref="C2:C104" xr:uid="{BFD69A4B-3438-40FF-91E4-491FBD157BED}"/>
  <mergeCells count="55">
    <mergeCell ref="F68:G68"/>
    <mergeCell ref="F89:G89"/>
    <mergeCell ref="F85:G85"/>
    <mergeCell ref="F73:G73"/>
    <mergeCell ref="B75:B76"/>
    <mergeCell ref="F77:G77"/>
    <mergeCell ref="F83:G83"/>
    <mergeCell ref="C89:C90"/>
    <mergeCell ref="D89:D90"/>
    <mergeCell ref="E89:E90"/>
    <mergeCell ref="B55:B60"/>
    <mergeCell ref="F49:G49"/>
    <mergeCell ref="A53:A54"/>
    <mergeCell ref="B53:B54"/>
    <mergeCell ref="C53:C54"/>
    <mergeCell ref="D53:D54"/>
    <mergeCell ref="E53:E54"/>
    <mergeCell ref="F53:G53"/>
    <mergeCell ref="B34:B35"/>
    <mergeCell ref="C34:C35"/>
    <mergeCell ref="D34:D35"/>
    <mergeCell ref="E34:E35"/>
    <mergeCell ref="B42:B47"/>
    <mergeCell ref="A1:G1"/>
    <mergeCell ref="A110:G110"/>
    <mergeCell ref="A111:G111"/>
    <mergeCell ref="F30:G30"/>
    <mergeCell ref="A5:A6"/>
    <mergeCell ref="B5:B6"/>
    <mergeCell ref="B7:B16"/>
    <mergeCell ref="C5:C6"/>
    <mergeCell ref="D5:D6"/>
    <mergeCell ref="E5:E6"/>
    <mergeCell ref="F5:G5"/>
    <mergeCell ref="B17:B22"/>
    <mergeCell ref="B23:B28"/>
    <mergeCell ref="F34:G34"/>
    <mergeCell ref="B36:B41"/>
    <mergeCell ref="A34:A35"/>
    <mergeCell ref="A112:G112"/>
    <mergeCell ref="A114:G114"/>
    <mergeCell ref="F105:G105"/>
    <mergeCell ref="F101:G101"/>
    <mergeCell ref="B61:B66"/>
    <mergeCell ref="A108:G108"/>
    <mergeCell ref="A73:A74"/>
    <mergeCell ref="B73:B74"/>
    <mergeCell ref="C73:C74"/>
    <mergeCell ref="D73:D74"/>
    <mergeCell ref="E73:E74"/>
    <mergeCell ref="A89:A90"/>
    <mergeCell ref="B89:B90"/>
    <mergeCell ref="F96:G96"/>
    <mergeCell ref="F103:G103"/>
    <mergeCell ref="B91:B95"/>
  </mergeCells>
  <pageMargins left="0.70866141732283472" right="0.70866141732283472" top="0.78740157480314965" bottom="0.78740157480314965" header="0.31496062992125984" footer="0.31496062992125984"/>
  <pageSetup paperSize="9" scale="65" fitToHeight="7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dodávek a služeb</vt:lpstr>
      <vt:lpstr>'Soupis dodávek a služeb'!Oblast_tisku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Rostislav Klusák</dc:creator>
  <cp:lastModifiedBy>Mrázek František DiS.</cp:lastModifiedBy>
  <cp:lastPrinted>2022-10-19T11:20:12Z</cp:lastPrinted>
  <dcterms:created xsi:type="dcterms:W3CDTF">2022-09-07T06:07:44Z</dcterms:created>
  <dcterms:modified xsi:type="dcterms:W3CDTF">2022-10-19T11:21:34Z</dcterms:modified>
</cp:coreProperties>
</file>