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32" yWindow="65432" windowWidth="22326" windowHeight="1205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<sst xmlns="http://schemas.openxmlformats.org/spreadsheetml/2006/main" count="188" uniqueCount="137">
  <si>
    <t>Nemocnice Rychnov nad Kněžnou</t>
  </si>
  <si>
    <t>Chirurgie A</t>
  </si>
  <si>
    <t>Chirurgie B</t>
  </si>
  <si>
    <t>Chirurgie AMB</t>
  </si>
  <si>
    <t>Chirurgie JIP</t>
  </si>
  <si>
    <t>Interna A</t>
  </si>
  <si>
    <t>Interna B</t>
  </si>
  <si>
    <t>Interna ambulance</t>
  </si>
  <si>
    <t>Interna JIP</t>
  </si>
  <si>
    <t>Onkologie</t>
  </si>
  <si>
    <t>LNP</t>
  </si>
  <si>
    <t>ARO</t>
  </si>
  <si>
    <t>Dětské  + ambulance</t>
  </si>
  <si>
    <t>Porodnice</t>
  </si>
  <si>
    <t xml:space="preserve">Novorozenecké </t>
  </si>
  <si>
    <t>Gynekologie + ambulance</t>
  </si>
  <si>
    <t>COS 1 CHIR</t>
  </si>
  <si>
    <t>COS 2 CHIR</t>
  </si>
  <si>
    <t>COS 3 GYN</t>
  </si>
  <si>
    <t>COS 4 ORT</t>
  </si>
  <si>
    <t>Centrálná sterilizace</t>
  </si>
  <si>
    <t>Ortopedie + ambulance</t>
  </si>
  <si>
    <t>Ordinace Fizioterapie</t>
  </si>
  <si>
    <t>OLM + Hem AMB</t>
  </si>
  <si>
    <t>Ředitelství</t>
  </si>
  <si>
    <t>Doprava</t>
  </si>
  <si>
    <t>Stravování</t>
  </si>
  <si>
    <t>Údržba</t>
  </si>
  <si>
    <t>RTG</t>
  </si>
  <si>
    <t>Schodiště  + vestibuly DIGP a wc</t>
  </si>
  <si>
    <t xml:space="preserve">Ústředna DIGP </t>
  </si>
  <si>
    <t>Schodiště  Hlavní budova</t>
  </si>
  <si>
    <t>Šatna Ženy  Hlavní budova</t>
  </si>
  <si>
    <t>Ubytovna byty 7 a 9</t>
  </si>
  <si>
    <t>Technické a zasedačka DIGP</t>
  </si>
  <si>
    <t>Schodiště LNP</t>
  </si>
  <si>
    <t>Lékařské pokoje GYN</t>
  </si>
  <si>
    <t>Lékařské pokoje CHIR</t>
  </si>
  <si>
    <t>Lékařské pokoje INT</t>
  </si>
  <si>
    <t>Pokoj vrchní COS</t>
  </si>
  <si>
    <t>Bývalá prodejna</t>
  </si>
  <si>
    <t>Oblastní nemocnice Náchod</t>
  </si>
  <si>
    <t>Oddělení NRK</t>
  </si>
  <si>
    <t>plocha výmalba (m2)</t>
  </si>
  <si>
    <t>plocha sokl (m2)</t>
  </si>
  <si>
    <t>Budova "J" 1.NP</t>
  </si>
  <si>
    <t>90% bíla barva</t>
  </si>
  <si>
    <t>80 % BÍLÁ- ,10%MODRÁ, 5%SOKLY</t>
  </si>
  <si>
    <t xml:space="preserve"> 75 % BÍLÁ,5% ZELENÁ-, 10%SOKLY</t>
  </si>
  <si>
    <t>75 % BÍLÁ,5% ŠEDOZELENÁ-, 10%SOKLY</t>
  </si>
  <si>
    <t>75 % BÍLÁ,5% ŽLUTÁ-, 10%SOKLY</t>
  </si>
  <si>
    <t>75 % BÍLÁ,5% ORANŽOVÁ-, 10%SOKLY</t>
  </si>
  <si>
    <t>75 % BÍLÁ,5% ČERVENÁ-, 10%SOKLY</t>
  </si>
  <si>
    <t xml:space="preserve"> 90 % BÍLÁ,</t>
  </si>
  <si>
    <t>Budova "K" 1.NP</t>
  </si>
  <si>
    <t>80 % BÍLÁ,10% FIALOVÁ</t>
  </si>
  <si>
    <t>80 % BÍLÁ,10% MODRÁ</t>
  </si>
  <si>
    <t>80 % BÍLÁ,10% ZELENÁ</t>
  </si>
  <si>
    <t>80 % BÍLÁ,10% ŠEDOZELENÁ</t>
  </si>
  <si>
    <t>70 % BÍLÁ,5% ŽLUTÁ, 15% SOKLY</t>
  </si>
  <si>
    <t>80 % BÍLÁ,5% ORANŽOVÁ, 5% SOKLY</t>
  </si>
  <si>
    <t xml:space="preserve"> 80 % BÍLÁ,5% ČERVENÁ, 5% SOKLY</t>
  </si>
  <si>
    <t>75 % BÍLÁ,5% ČERVENÁ, 10% SOKLY</t>
  </si>
  <si>
    <t>70 % BÍLÁ,20% BAREVNÁ</t>
  </si>
  <si>
    <t>Budova "J" 2.NP</t>
  </si>
  <si>
    <t>Budova "J" 3.NP</t>
  </si>
  <si>
    <t>Budova "J" 4.NP</t>
  </si>
  <si>
    <t>Budova "J" 5.NP</t>
  </si>
  <si>
    <t>Budova "J" 6.NP</t>
  </si>
  <si>
    <t>Budova "J" 7.NP</t>
  </si>
  <si>
    <t>Budova "J" 8.NP</t>
  </si>
  <si>
    <t>Budova "K" 2.NP</t>
  </si>
  <si>
    <t>Budova "K" 3.NP</t>
  </si>
  <si>
    <t>Budova "K" 4.NP</t>
  </si>
  <si>
    <t>Budova "K" 5.NP</t>
  </si>
  <si>
    <t>Budova "K" 6.NP</t>
  </si>
  <si>
    <t>Budova "K" 7.NP</t>
  </si>
  <si>
    <t>Budova "K" 8.NP</t>
  </si>
  <si>
    <t>Budova "K" 9.NP</t>
  </si>
  <si>
    <t>Budova "A" 1.NP</t>
  </si>
  <si>
    <t>Budova "A" 2.NP</t>
  </si>
  <si>
    <t>Budova "A" 3.NP</t>
  </si>
  <si>
    <t>Budova "A" 4.NP</t>
  </si>
  <si>
    <t>100% BÍLÁ</t>
  </si>
  <si>
    <t>60% BÍLÁ, 40% BAREVNÁ</t>
  </si>
  <si>
    <t>Budova "B" 3.NP</t>
  </si>
  <si>
    <t>80% BÍLÁ, 20% BAREVNÁ</t>
  </si>
  <si>
    <t>Budova "B" 4.NP</t>
  </si>
  <si>
    <t>55% BÍLÁ, 45% BAREVNÁ</t>
  </si>
  <si>
    <t>Budova "C" 1.NP</t>
  </si>
  <si>
    <t>Budova "C" 2.NP</t>
  </si>
  <si>
    <t>Budova "D" 1.NP</t>
  </si>
  <si>
    <t>Budova "E" 1.NP</t>
  </si>
  <si>
    <t>Budova "E" 3.NP</t>
  </si>
  <si>
    <t>Budova "F" Ambulance</t>
  </si>
  <si>
    <t>Budova "F" -1.NP (údržba)</t>
  </si>
  <si>
    <t>Budova "G" 1.NP</t>
  </si>
  <si>
    <t>Budova "G" -1.NP</t>
  </si>
  <si>
    <t>Budova "G" 2.NP</t>
  </si>
  <si>
    <t>Budova "H" 1.NP</t>
  </si>
  <si>
    <t>Budova "H" infekční ambulance</t>
  </si>
  <si>
    <t>30% BÍLÁ, 70% BAREVNÁ</t>
  </si>
  <si>
    <t>Budova "H" 2.NP</t>
  </si>
  <si>
    <t>Budova "L" 2.NP jídelna</t>
  </si>
  <si>
    <t>90% BÍLÁ, 10% BAREVNÁ</t>
  </si>
  <si>
    <t>Oddělení ONN - dolní areál</t>
  </si>
  <si>
    <t>Interna - ambulance</t>
  </si>
  <si>
    <t>Interna - JIP</t>
  </si>
  <si>
    <t>Interna 1.NP</t>
  </si>
  <si>
    <t>Interna 2.NP</t>
  </si>
  <si>
    <t>HDS ambulantní provoz</t>
  </si>
  <si>
    <t>Výdejna stravy</t>
  </si>
  <si>
    <t>Vrátnice ostrahy</t>
  </si>
  <si>
    <t>PKBD Náchod</t>
  </si>
  <si>
    <t>Oddělení ONN - horní areál</t>
  </si>
  <si>
    <t>20% BÍLÁ, 80% BAREVNÁ</t>
  </si>
  <si>
    <t>80% BÍLÁ</t>
  </si>
  <si>
    <t>LDN Jaroměř</t>
  </si>
  <si>
    <t>Oddělení "A"</t>
  </si>
  <si>
    <t>Sociální lůžka</t>
  </si>
  <si>
    <t>Interní ambulance</t>
  </si>
  <si>
    <t>Opočno -PKBD laboratoř</t>
  </si>
  <si>
    <t>České Meziříčí - ordinace</t>
  </si>
  <si>
    <t>Nové Město nad Mětují - psychiatrie</t>
  </si>
  <si>
    <t>Nemocnice Broumov</t>
  </si>
  <si>
    <t>JIP + NIP + DIOP</t>
  </si>
  <si>
    <t>Interna + ambulance</t>
  </si>
  <si>
    <t>PKDB laboratoř</t>
  </si>
  <si>
    <t>Společné prostory</t>
  </si>
  <si>
    <t>RTG + UZ</t>
  </si>
  <si>
    <t>Další lokality</t>
  </si>
  <si>
    <t>barevný podíl</t>
  </si>
  <si>
    <t>Celkem</t>
  </si>
  <si>
    <t>Oddělení</t>
  </si>
  <si>
    <t>Za všechny lokality - CELKEM (m2)</t>
  </si>
  <si>
    <t>Příloha č.7 ZD</t>
  </si>
  <si>
    <t>Výkaz výměr_Malování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</si>
</sst>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43" fontId="3" fillId="2" borderId="1" xfId="20" applyFont="1" applyFill="1" applyBorder="1" applyAlignment="1">
      <alignment horizontal="center"/>
    </xf>
    <xf numFmtId="43" fontId="3" fillId="2" borderId="2" xfId="20" applyFont="1" applyFill="1" applyBorder="1" applyAlignment="1">
      <alignment horizontal="center"/>
    </xf>
    <xf numFmtId="43" fontId="3" fillId="2" borderId="3" xfId="20" applyFont="1" applyFill="1" applyBorder="1" applyAlignment="1">
      <alignment horizontal="center"/>
    </xf>
    <xf numFmtId="43" fontId="2" fillId="2" borderId="4" xfId="20" applyFont="1" applyFill="1" applyBorder="1" applyAlignment="1">
      <alignment horizontal="center"/>
    </xf>
    <xf numFmtId="0" fontId="3" fillId="0" borderId="0" xfId="0" applyFont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/>
    <xf numFmtId="0" fontId="3" fillId="3" borderId="7" xfId="0" applyFont="1" applyFill="1" applyBorder="1"/>
    <xf numFmtId="0" fontId="4" fillId="0" borderId="8" xfId="0" applyFont="1" applyBorder="1" applyAlignment="1">
      <alignment vertical="center"/>
    </xf>
    <xf numFmtId="0" fontId="4" fillId="0" borderId="1" xfId="0" applyFont="1" applyBorder="1"/>
    <xf numFmtId="0" fontId="3" fillId="0" borderId="9" xfId="0" applyFont="1" applyBorder="1"/>
    <xf numFmtId="0" fontId="4" fillId="0" borderId="10" xfId="0" applyFont="1" applyBorder="1" applyAlignment="1">
      <alignment vertical="center"/>
    </xf>
    <xf numFmtId="0" fontId="4" fillId="0" borderId="2" xfId="0" applyFont="1" applyBorder="1"/>
    <xf numFmtId="0" fontId="3" fillId="0" borderId="11" xfId="0" applyFont="1" applyBorder="1"/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3" xfId="0" applyFont="1" applyBorder="1"/>
    <xf numFmtId="0" fontId="3" fillId="0" borderId="13" xfId="0" applyFont="1" applyBorder="1"/>
    <xf numFmtId="0" fontId="3" fillId="3" borderId="6" xfId="0" applyFont="1" applyFill="1" applyBorder="1"/>
    <xf numFmtId="0" fontId="4" fillId="3" borderId="7" xfId="0" applyFont="1" applyFill="1" applyBorder="1"/>
    <xf numFmtId="0" fontId="4" fillId="0" borderId="8" xfId="0" applyFont="1" applyFill="1" applyBorder="1" applyAlignment="1">
      <alignment vertical="center"/>
    </xf>
    <xf numFmtId="43" fontId="6" fillId="0" borderId="1" xfId="20" applyFont="1" applyBorder="1"/>
    <xf numFmtId="0" fontId="4" fillId="0" borderId="10" xfId="0" applyFont="1" applyFill="1" applyBorder="1" applyAlignment="1">
      <alignment vertical="center"/>
    </xf>
    <xf numFmtId="43" fontId="6" fillId="0" borderId="2" xfId="20" applyFont="1" applyBorder="1"/>
    <xf numFmtId="43" fontId="3" fillId="0" borderId="2" xfId="20" applyFont="1" applyBorder="1"/>
    <xf numFmtId="0" fontId="3" fillId="0" borderId="10" xfId="0" applyFont="1" applyBorder="1"/>
    <xf numFmtId="0" fontId="3" fillId="0" borderId="12" xfId="0" applyFont="1" applyBorder="1"/>
    <xf numFmtId="43" fontId="3" fillId="0" borderId="3" xfId="20" applyFont="1" applyBorder="1"/>
    <xf numFmtId="0" fontId="2" fillId="0" borderId="5" xfId="0" applyFont="1" applyBorder="1"/>
    <xf numFmtId="43" fontId="2" fillId="0" borderId="6" xfId="20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1" xfId="20" applyFont="1" applyBorder="1"/>
    <xf numFmtId="0" fontId="2" fillId="0" borderId="7" xfId="0" applyFont="1" applyBorder="1"/>
    <xf numFmtId="0" fontId="3" fillId="0" borderId="14" xfId="0" applyFont="1" applyBorder="1"/>
    <xf numFmtId="0" fontId="2" fillId="0" borderId="4" xfId="0" applyFont="1" applyBorder="1"/>
    <xf numFmtId="43" fontId="2" fillId="0" borderId="4" xfId="20" applyFont="1" applyBorder="1"/>
    <xf numFmtId="0" fontId="3" fillId="0" borderId="4" xfId="0" applyFont="1" applyBorder="1"/>
    <xf numFmtId="0" fontId="2" fillId="0" borderId="5" xfId="0" applyFont="1" applyFill="1" applyBorder="1"/>
    <xf numFmtId="43" fontId="2" fillId="0" borderId="15" xfId="20" applyFont="1" applyBorder="1"/>
    <xf numFmtId="43" fontId="2" fillId="0" borderId="16" xfId="20" applyFont="1" applyBorder="1"/>
    <xf numFmtId="43" fontId="2" fillId="0" borderId="7" xfId="20" applyFont="1" applyBorder="1"/>
    <xf numFmtId="0" fontId="7" fillId="4" borderId="17" xfId="0" applyFont="1" applyFill="1" applyBorder="1"/>
    <xf numFmtId="43" fontId="7" fillId="4" borderId="15" xfId="20" applyFont="1" applyFill="1" applyBorder="1"/>
    <xf numFmtId="43" fontId="7" fillId="4" borderId="16" xfId="20" applyFont="1" applyFill="1" applyBorder="1"/>
    <xf numFmtId="164" fontId="3" fillId="0" borderId="0" xfId="0" applyNumberFormat="1" applyFont="1"/>
    <xf numFmtId="43" fontId="2" fillId="0" borderId="18" xfId="20" applyFont="1" applyBorder="1"/>
    <xf numFmtId="43" fontId="5" fillId="0" borderId="18" xfId="20" applyFont="1" applyBorder="1"/>
    <xf numFmtId="43" fontId="5" fillId="0" borderId="18" xfId="20" applyFont="1" applyBorder="1" applyAlignment="1">
      <alignment vertic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7"/>
  <sheetViews>
    <sheetView tabSelected="1" zoomScale="145" zoomScaleNormal="145" workbookViewId="0" topLeftCell="A97">
      <selection activeCell="C111" sqref="C111"/>
    </sheetView>
  </sheetViews>
  <sheetFormatPr defaultColWidth="9.140625" defaultRowHeight="15"/>
  <cols>
    <col min="1" max="1" width="30.28125" style="5" customWidth="1"/>
    <col min="2" max="2" width="17.7109375" style="5" customWidth="1"/>
    <col min="3" max="3" width="16.57421875" style="5" customWidth="1"/>
    <col min="4" max="4" width="35.140625" style="5" customWidth="1"/>
  </cols>
  <sheetData>
    <row r="1" ht="15">
      <c r="A1" s="5" t="s">
        <v>135</v>
      </c>
    </row>
    <row r="2" spans="1:4" ht="15.55">
      <c r="A2" s="56" t="s">
        <v>136</v>
      </c>
      <c r="B2" s="56"/>
      <c r="C2" s="56"/>
      <c r="D2" s="56"/>
    </row>
    <row r="3" ht="15" thickBot="1"/>
    <row r="4" spans="1:3" ht="15" thickBot="1">
      <c r="A4" s="50" t="s">
        <v>0</v>
      </c>
      <c r="B4" s="51"/>
      <c r="C4" s="52"/>
    </row>
    <row r="5" spans="1:3" ht="15" thickBot="1">
      <c r="A5" s="6" t="s">
        <v>42</v>
      </c>
      <c r="B5" s="8" t="s">
        <v>44</v>
      </c>
      <c r="C5" s="20" t="s">
        <v>43</v>
      </c>
    </row>
    <row r="6" spans="1:3" ht="15">
      <c r="A6" s="9" t="s">
        <v>1</v>
      </c>
      <c r="B6" s="11">
        <v>82</v>
      </c>
      <c r="C6" s="10">
        <v>1129</v>
      </c>
    </row>
    <row r="7" spans="1:3" ht="15">
      <c r="A7" s="12" t="s">
        <v>2</v>
      </c>
      <c r="B7" s="14"/>
      <c r="C7" s="13">
        <v>1739</v>
      </c>
    </row>
    <row r="8" spans="1:3" ht="15">
      <c r="A8" s="12" t="s">
        <v>3</v>
      </c>
      <c r="B8" s="14">
        <v>125</v>
      </c>
      <c r="C8" s="13">
        <v>897</v>
      </c>
    </row>
    <row r="9" spans="1:3" ht="15">
      <c r="A9" s="12" t="s">
        <v>4</v>
      </c>
      <c r="B9" s="14">
        <v>36</v>
      </c>
      <c r="C9" s="13">
        <v>211</v>
      </c>
    </row>
    <row r="10" spans="1:3" ht="15">
      <c r="A10" s="12" t="s">
        <v>5</v>
      </c>
      <c r="B10" s="14">
        <v>293</v>
      </c>
      <c r="C10" s="13">
        <v>1578</v>
      </c>
    </row>
    <row r="11" spans="1:3" ht="15">
      <c r="A11" s="12" t="s">
        <v>6</v>
      </c>
      <c r="B11" s="14">
        <v>286</v>
      </c>
      <c r="C11" s="13">
        <v>1560</v>
      </c>
    </row>
    <row r="12" spans="1:3" ht="15">
      <c r="A12" s="12" t="s">
        <v>7</v>
      </c>
      <c r="B12" s="14">
        <v>83</v>
      </c>
      <c r="C12" s="13">
        <v>742</v>
      </c>
    </row>
    <row r="13" spans="1:3" ht="15">
      <c r="A13" s="12" t="s">
        <v>8</v>
      </c>
      <c r="B13" s="14">
        <v>99</v>
      </c>
      <c r="C13" s="13">
        <v>323</v>
      </c>
    </row>
    <row r="14" spans="1:3" ht="15">
      <c r="A14" s="12" t="s">
        <v>9</v>
      </c>
      <c r="B14" s="14">
        <v>108</v>
      </c>
      <c r="C14" s="13">
        <v>154</v>
      </c>
    </row>
    <row r="15" spans="1:3" ht="15">
      <c r="A15" s="12" t="s">
        <v>10</v>
      </c>
      <c r="B15" s="14"/>
      <c r="C15" s="13">
        <v>2148</v>
      </c>
    </row>
    <row r="16" spans="1:3" ht="15">
      <c r="A16" s="12" t="s">
        <v>11</v>
      </c>
      <c r="B16" s="14"/>
      <c r="C16" s="13">
        <v>1381</v>
      </c>
    </row>
    <row r="17" spans="1:3" ht="15">
      <c r="A17" s="12" t="s">
        <v>12</v>
      </c>
      <c r="B17" s="14">
        <v>2</v>
      </c>
      <c r="C17" s="13">
        <v>1948</v>
      </c>
    </row>
    <row r="18" spans="1:3" ht="15">
      <c r="A18" s="12" t="s">
        <v>13</v>
      </c>
      <c r="B18" s="14">
        <v>29</v>
      </c>
      <c r="C18" s="13">
        <v>1341</v>
      </c>
    </row>
    <row r="19" spans="1:3" ht="15">
      <c r="A19" s="12" t="s">
        <v>14</v>
      </c>
      <c r="B19" s="14"/>
      <c r="C19" s="13"/>
    </row>
    <row r="20" spans="1:3" ht="15">
      <c r="A20" s="12" t="s">
        <v>15</v>
      </c>
      <c r="B20" s="14">
        <v>6</v>
      </c>
      <c r="C20" s="15">
        <v>1717</v>
      </c>
    </row>
    <row r="21" spans="1:3" ht="15">
      <c r="A21" s="12" t="s">
        <v>16</v>
      </c>
      <c r="B21" s="14"/>
      <c r="C21" s="13">
        <v>391</v>
      </c>
    </row>
    <row r="22" spans="1:3" ht="15">
      <c r="A22" s="12" t="s">
        <v>17</v>
      </c>
      <c r="B22" s="14">
        <v>34</v>
      </c>
      <c r="C22" s="13">
        <v>461</v>
      </c>
    </row>
    <row r="23" spans="1:3" ht="15">
      <c r="A23" s="12" t="s">
        <v>18</v>
      </c>
      <c r="B23" s="14">
        <v>58</v>
      </c>
      <c r="C23" s="13">
        <v>327</v>
      </c>
    </row>
    <row r="24" spans="1:3" ht="15">
      <c r="A24" s="12" t="s">
        <v>19</v>
      </c>
      <c r="B24" s="14">
        <v>4</v>
      </c>
      <c r="C24" s="13">
        <v>292</v>
      </c>
    </row>
    <row r="25" spans="1:3" ht="15">
      <c r="A25" s="12" t="s">
        <v>20</v>
      </c>
      <c r="B25" s="14">
        <v>18</v>
      </c>
      <c r="C25" s="13">
        <v>238</v>
      </c>
    </row>
    <row r="26" spans="1:3" ht="15">
      <c r="A26" s="12" t="s">
        <v>21</v>
      </c>
      <c r="B26" s="14">
        <v>106</v>
      </c>
      <c r="C26" s="13">
        <v>2061</v>
      </c>
    </row>
    <row r="27" spans="1:3" ht="15">
      <c r="A27" s="12" t="s">
        <v>22</v>
      </c>
      <c r="B27" s="14"/>
      <c r="C27" s="13">
        <v>401</v>
      </c>
    </row>
    <row r="28" spans="1:3" ht="15">
      <c r="A28" s="12" t="s">
        <v>23</v>
      </c>
      <c r="B28" s="14"/>
      <c r="C28" s="13">
        <v>448</v>
      </c>
    </row>
    <row r="29" spans="1:3" ht="15">
      <c r="A29" s="12" t="s">
        <v>24</v>
      </c>
      <c r="B29" s="14"/>
      <c r="C29" s="13">
        <v>1343</v>
      </c>
    </row>
    <row r="30" spans="1:3" ht="15">
      <c r="A30" s="12" t="s">
        <v>25</v>
      </c>
      <c r="B30" s="14"/>
      <c r="C30" s="13"/>
    </row>
    <row r="31" spans="1:3" ht="15">
      <c r="A31" s="12" t="s">
        <v>26</v>
      </c>
      <c r="B31" s="14"/>
      <c r="C31" s="13">
        <v>799</v>
      </c>
    </row>
    <row r="32" spans="1:3" ht="15">
      <c r="A32" s="12" t="s">
        <v>27</v>
      </c>
      <c r="B32" s="14"/>
      <c r="C32" s="13"/>
    </row>
    <row r="33" spans="1:3" ht="15">
      <c r="A33" s="12" t="s">
        <v>28</v>
      </c>
      <c r="B33" s="14"/>
      <c r="C33" s="13">
        <v>652</v>
      </c>
    </row>
    <row r="34" spans="1:3" ht="15">
      <c r="A34" s="12" t="s">
        <v>29</v>
      </c>
      <c r="B34" s="14"/>
      <c r="C34" s="13">
        <v>4270</v>
      </c>
    </row>
    <row r="35" spans="1:3" ht="15">
      <c r="A35" s="12" t="s">
        <v>30</v>
      </c>
      <c r="B35" s="14"/>
      <c r="C35" s="13"/>
    </row>
    <row r="36" spans="1:3" ht="15">
      <c r="A36" s="12" t="s">
        <v>31</v>
      </c>
      <c r="B36" s="14"/>
      <c r="C36" s="13">
        <v>219</v>
      </c>
    </row>
    <row r="37" spans="1:3" ht="15">
      <c r="A37" s="12" t="s">
        <v>32</v>
      </c>
      <c r="B37" s="14"/>
      <c r="C37" s="13">
        <v>446</v>
      </c>
    </row>
    <row r="38" spans="1:3" ht="15">
      <c r="A38" s="12" t="s">
        <v>33</v>
      </c>
      <c r="B38" s="14"/>
      <c r="C38" s="13">
        <v>207</v>
      </c>
    </row>
    <row r="39" spans="1:3" ht="15">
      <c r="A39" s="12" t="s">
        <v>34</v>
      </c>
      <c r="B39" s="14"/>
      <c r="C39" s="13">
        <v>226</v>
      </c>
    </row>
    <row r="40" spans="1:3" ht="15">
      <c r="A40" s="12" t="s">
        <v>35</v>
      </c>
      <c r="B40" s="14"/>
      <c r="C40" s="13">
        <v>398</v>
      </c>
    </row>
    <row r="41" spans="1:3" ht="15">
      <c r="A41" s="12" t="s">
        <v>36</v>
      </c>
      <c r="B41" s="14"/>
      <c r="C41" s="13">
        <v>519</v>
      </c>
    </row>
    <row r="42" spans="1:3" ht="15">
      <c r="A42" s="12" t="s">
        <v>37</v>
      </c>
      <c r="B42" s="14"/>
      <c r="C42" s="13">
        <v>65</v>
      </c>
    </row>
    <row r="43" spans="1:3" ht="15">
      <c r="A43" s="12" t="s">
        <v>38</v>
      </c>
      <c r="B43" s="14"/>
      <c r="C43" s="13">
        <v>583</v>
      </c>
    </row>
    <row r="44" spans="1:3" ht="15">
      <c r="A44" s="12" t="s">
        <v>39</v>
      </c>
      <c r="B44" s="14">
        <v>9</v>
      </c>
      <c r="C44" s="13">
        <v>85</v>
      </c>
    </row>
    <row r="45" spans="1:3" ht="15" thickBot="1">
      <c r="A45" s="16" t="s">
        <v>40</v>
      </c>
      <c r="B45" s="18"/>
      <c r="C45" s="17">
        <v>234</v>
      </c>
    </row>
    <row r="46" spans="1:3" ht="15" thickBot="1">
      <c r="A46" s="49" t="s">
        <v>132</v>
      </c>
      <c r="B46" s="47">
        <f>SUM(B6:B45)</f>
        <v>1378</v>
      </c>
      <c r="C46" s="48">
        <f>SUM(C6:C45)</f>
        <v>31533</v>
      </c>
    </row>
    <row r="47" spans="1:4" ht="15" thickBot="1">
      <c r="A47" s="53" t="s">
        <v>41</v>
      </c>
      <c r="B47" s="54"/>
      <c r="C47" s="54"/>
      <c r="D47" s="55"/>
    </row>
    <row r="48" spans="1:4" ht="15" thickBot="1">
      <c r="A48" s="6" t="s">
        <v>105</v>
      </c>
      <c r="B48" s="19" t="s">
        <v>44</v>
      </c>
      <c r="C48" s="7" t="s">
        <v>43</v>
      </c>
      <c r="D48" s="20" t="s">
        <v>131</v>
      </c>
    </row>
    <row r="49" spans="1:4" ht="15">
      <c r="A49" s="21" t="s">
        <v>45</v>
      </c>
      <c r="B49" s="22">
        <v>1158.9660000000001</v>
      </c>
      <c r="C49" s="22">
        <v>675.7776</v>
      </c>
      <c r="D49" s="11" t="s">
        <v>46</v>
      </c>
    </row>
    <row r="50" spans="1:4" ht="15">
      <c r="A50" s="23" t="s">
        <v>64</v>
      </c>
      <c r="B50" s="24">
        <v>1714.7160000000001</v>
      </c>
      <c r="C50" s="24">
        <v>651.8762999999998</v>
      </c>
      <c r="D50" s="14" t="s">
        <v>47</v>
      </c>
    </row>
    <row r="51" spans="1:4" ht="15">
      <c r="A51" s="23" t="s">
        <v>65</v>
      </c>
      <c r="B51" s="24">
        <v>1760.9219999999996</v>
      </c>
      <c r="C51" s="24">
        <v>640.3805999999998</v>
      </c>
      <c r="D51" s="14" t="s">
        <v>48</v>
      </c>
    </row>
    <row r="52" spans="1:4" ht="15">
      <c r="A52" s="23" t="s">
        <v>66</v>
      </c>
      <c r="B52" s="24">
        <v>1540.7999999999997</v>
      </c>
      <c r="C52" s="24">
        <v>443.3994</v>
      </c>
      <c r="D52" s="14" t="s">
        <v>49</v>
      </c>
    </row>
    <row r="53" spans="1:4" ht="15">
      <c r="A53" s="23" t="s">
        <v>67</v>
      </c>
      <c r="B53" s="25">
        <v>1747.0620000000004</v>
      </c>
      <c r="C53" s="25">
        <v>630.0198</v>
      </c>
      <c r="D53" s="14" t="s">
        <v>50</v>
      </c>
    </row>
    <row r="54" spans="1:4" ht="15">
      <c r="A54" s="23" t="s">
        <v>68</v>
      </c>
      <c r="B54" s="24">
        <v>1558.4399999999998</v>
      </c>
      <c r="C54" s="24">
        <v>575.3663999999999</v>
      </c>
      <c r="D54" s="14" t="s">
        <v>51</v>
      </c>
    </row>
    <row r="55" spans="1:4" ht="15">
      <c r="A55" s="23" t="s">
        <v>69</v>
      </c>
      <c r="B55" s="25">
        <v>1747.0799999999992</v>
      </c>
      <c r="C55" s="25">
        <v>629.2602</v>
      </c>
      <c r="D55" s="14" t="s">
        <v>52</v>
      </c>
    </row>
    <row r="56" spans="1:4" ht="15">
      <c r="A56" s="23" t="s">
        <v>70</v>
      </c>
      <c r="B56" s="25">
        <v>95.04</v>
      </c>
      <c r="C56" s="25">
        <v>43.7184</v>
      </c>
      <c r="D56" s="14" t="s">
        <v>53</v>
      </c>
    </row>
    <row r="57" spans="1:4" ht="15">
      <c r="A57" s="26" t="s">
        <v>54</v>
      </c>
      <c r="B57" s="25">
        <v>2279.232</v>
      </c>
      <c r="C57" s="25">
        <v>853.73865</v>
      </c>
      <c r="D57" s="14" t="s">
        <v>55</v>
      </c>
    </row>
    <row r="58" spans="1:4" ht="15">
      <c r="A58" s="26" t="s">
        <v>71</v>
      </c>
      <c r="B58" s="25">
        <v>3466.997999999999</v>
      </c>
      <c r="C58" s="25">
        <v>962.2628999999998</v>
      </c>
      <c r="D58" s="14" t="s">
        <v>56</v>
      </c>
    </row>
    <row r="59" spans="1:4" ht="15">
      <c r="A59" s="26" t="s">
        <v>72</v>
      </c>
      <c r="B59" s="25">
        <v>3717.3960000000015</v>
      </c>
      <c r="C59" s="25">
        <v>1163.7287999999994</v>
      </c>
      <c r="D59" s="14" t="s">
        <v>57</v>
      </c>
    </row>
    <row r="60" spans="1:4" ht="15">
      <c r="A60" s="26" t="s">
        <v>73</v>
      </c>
      <c r="B60" s="25">
        <v>2871.5759999999996</v>
      </c>
      <c r="C60" s="25">
        <v>824.0489999999995</v>
      </c>
      <c r="D60" s="14" t="s">
        <v>58</v>
      </c>
    </row>
    <row r="61" spans="1:4" ht="15">
      <c r="A61" s="26" t="s">
        <v>74</v>
      </c>
      <c r="B61" s="25">
        <v>3591.1620000000003</v>
      </c>
      <c r="C61" s="25">
        <v>943.8156000000002</v>
      </c>
      <c r="D61" s="14" t="s">
        <v>59</v>
      </c>
    </row>
    <row r="62" spans="1:4" ht="15">
      <c r="A62" s="26" t="s">
        <v>75</v>
      </c>
      <c r="B62" s="25">
        <v>3025.98</v>
      </c>
      <c r="C62" s="25">
        <v>932.4323999999998</v>
      </c>
      <c r="D62" s="14" t="s">
        <v>60</v>
      </c>
    </row>
    <row r="63" spans="1:4" ht="15">
      <c r="A63" s="26" t="s">
        <v>76</v>
      </c>
      <c r="B63" s="25">
        <v>3546.449999999998</v>
      </c>
      <c r="C63" s="25">
        <v>1120.0428</v>
      </c>
      <c r="D63" s="14" t="s">
        <v>61</v>
      </c>
    </row>
    <row r="64" spans="1:4" ht="15">
      <c r="A64" s="26" t="s">
        <v>77</v>
      </c>
      <c r="B64" s="25">
        <v>1419.894</v>
      </c>
      <c r="C64" s="25">
        <v>449.2593</v>
      </c>
      <c r="D64" s="14" t="s">
        <v>62</v>
      </c>
    </row>
    <row r="65" spans="1:4" ht="15">
      <c r="A65" s="26" t="s">
        <v>78</v>
      </c>
      <c r="B65" s="25">
        <v>377.29800000000006</v>
      </c>
      <c r="C65" s="25">
        <v>134.87175000000002</v>
      </c>
      <c r="D65" s="14" t="s">
        <v>63</v>
      </c>
    </row>
    <row r="66" spans="1:4" ht="15">
      <c r="A66" s="26" t="s">
        <v>79</v>
      </c>
      <c r="B66" s="25">
        <v>27</v>
      </c>
      <c r="C66" s="25">
        <v>790</v>
      </c>
      <c r="D66" s="14" t="s">
        <v>83</v>
      </c>
    </row>
    <row r="67" spans="1:4" ht="15">
      <c r="A67" s="26" t="s">
        <v>80</v>
      </c>
      <c r="B67" s="25"/>
      <c r="C67" s="25">
        <v>472</v>
      </c>
      <c r="D67" s="14" t="s">
        <v>83</v>
      </c>
    </row>
    <row r="68" spans="1:4" ht="15">
      <c r="A68" s="26" t="s">
        <v>81</v>
      </c>
      <c r="B68" s="25"/>
      <c r="C68" s="25">
        <v>338</v>
      </c>
      <c r="D68" s="14"/>
    </row>
    <row r="69" spans="1:4" ht="15">
      <c r="A69" s="26" t="s">
        <v>82</v>
      </c>
      <c r="B69" s="25">
        <v>106</v>
      </c>
      <c r="C69" s="25">
        <v>267</v>
      </c>
      <c r="D69" s="14" t="s">
        <v>84</v>
      </c>
    </row>
    <row r="70" spans="1:4" ht="15">
      <c r="A70" s="26" t="s">
        <v>85</v>
      </c>
      <c r="B70" s="25">
        <v>178</v>
      </c>
      <c r="C70" s="25">
        <v>800</v>
      </c>
      <c r="D70" s="14" t="s">
        <v>86</v>
      </c>
    </row>
    <row r="71" spans="1:4" ht="15">
      <c r="A71" s="26" t="s">
        <v>87</v>
      </c>
      <c r="B71" s="25">
        <v>405</v>
      </c>
      <c r="C71" s="25">
        <v>1209</v>
      </c>
      <c r="D71" s="14" t="s">
        <v>88</v>
      </c>
    </row>
    <row r="72" spans="1:4" ht="15">
      <c r="A72" s="26" t="s">
        <v>89</v>
      </c>
      <c r="B72" s="25">
        <v>4</v>
      </c>
      <c r="C72" s="25">
        <v>607</v>
      </c>
      <c r="D72" s="14" t="s">
        <v>86</v>
      </c>
    </row>
    <row r="73" spans="1:4" ht="15">
      <c r="A73" s="26" t="s">
        <v>90</v>
      </c>
      <c r="B73" s="25">
        <v>60</v>
      </c>
      <c r="C73" s="25">
        <v>1332</v>
      </c>
      <c r="D73" s="14" t="s">
        <v>84</v>
      </c>
    </row>
    <row r="74" spans="1:4" ht="15">
      <c r="A74" s="26" t="s">
        <v>91</v>
      </c>
      <c r="B74" s="25"/>
      <c r="C74" s="25">
        <v>120</v>
      </c>
      <c r="D74" s="14" t="s">
        <v>83</v>
      </c>
    </row>
    <row r="75" spans="1:4" ht="15">
      <c r="A75" s="26" t="s">
        <v>92</v>
      </c>
      <c r="B75" s="25">
        <v>137</v>
      </c>
      <c r="C75" s="25">
        <v>788</v>
      </c>
      <c r="D75" s="14" t="s">
        <v>84</v>
      </c>
    </row>
    <row r="76" spans="1:4" ht="15">
      <c r="A76" s="26" t="s">
        <v>93</v>
      </c>
      <c r="B76" s="25"/>
      <c r="C76" s="25">
        <v>222</v>
      </c>
      <c r="D76" s="14" t="s">
        <v>63</v>
      </c>
    </row>
    <row r="77" spans="1:4" ht="15">
      <c r="A77" s="26" t="s">
        <v>94</v>
      </c>
      <c r="B77" s="25">
        <v>220</v>
      </c>
      <c r="C77" s="25">
        <v>975</v>
      </c>
      <c r="D77" s="14" t="s">
        <v>63</v>
      </c>
    </row>
    <row r="78" spans="1:4" ht="15">
      <c r="A78" s="26" t="s">
        <v>95</v>
      </c>
      <c r="B78" s="25"/>
      <c r="C78" s="25">
        <v>95</v>
      </c>
      <c r="D78" s="14" t="s">
        <v>86</v>
      </c>
    </row>
    <row r="79" spans="1:4" ht="15">
      <c r="A79" s="26" t="s">
        <v>96</v>
      </c>
      <c r="B79" s="25">
        <v>80</v>
      </c>
      <c r="C79" s="25">
        <v>550</v>
      </c>
      <c r="D79" s="14" t="s">
        <v>84</v>
      </c>
    </row>
    <row r="80" spans="1:4" ht="15">
      <c r="A80" s="26" t="s">
        <v>97</v>
      </c>
      <c r="B80" s="25"/>
      <c r="C80" s="25">
        <v>471</v>
      </c>
      <c r="D80" s="14" t="s">
        <v>86</v>
      </c>
    </row>
    <row r="81" spans="1:4" ht="15">
      <c r="A81" s="26" t="s">
        <v>98</v>
      </c>
      <c r="B81" s="25">
        <v>90</v>
      </c>
      <c r="C81" s="25">
        <v>400</v>
      </c>
      <c r="D81" s="14" t="s">
        <v>84</v>
      </c>
    </row>
    <row r="82" spans="1:4" ht="15">
      <c r="A82" s="26" t="s">
        <v>99</v>
      </c>
      <c r="B82" s="25">
        <v>521</v>
      </c>
      <c r="C82" s="25">
        <v>726</v>
      </c>
      <c r="D82" s="14" t="s">
        <v>86</v>
      </c>
    </row>
    <row r="83" spans="1:4" ht="15">
      <c r="A83" s="26" t="s">
        <v>100</v>
      </c>
      <c r="B83" s="25"/>
      <c r="C83" s="25">
        <v>133</v>
      </c>
      <c r="D83" s="14" t="s">
        <v>101</v>
      </c>
    </row>
    <row r="84" spans="1:4" ht="15">
      <c r="A84" s="26" t="s">
        <v>102</v>
      </c>
      <c r="B84" s="25">
        <v>16</v>
      </c>
      <c r="C84" s="25">
        <v>349</v>
      </c>
      <c r="D84" s="14" t="s">
        <v>101</v>
      </c>
    </row>
    <row r="85" spans="1:4" ht="15" thickBot="1">
      <c r="A85" s="27" t="s">
        <v>103</v>
      </c>
      <c r="B85" s="28">
        <v>137</v>
      </c>
      <c r="C85" s="28">
        <v>2117</v>
      </c>
      <c r="D85" s="18" t="s">
        <v>104</v>
      </c>
    </row>
    <row r="86" spans="1:4" ht="15" thickBot="1">
      <c r="A86" s="29" t="s">
        <v>132</v>
      </c>
      <c r="B86" s="30">
        <f>SUM(B49:B85)</f>
        <v>37600.012</v>
      </c>
      <c r="C86" s="30">
        <f>SUM(C49:C85)</f>
        <v>24434.999899999995</v>
      </c>
      <c r="D86" s="31"/>
    </row>
    <row r="87" spans="1:4" ht="15" thickBot="1">
      <c r="A87" s="6" t="s">
        <v>114</v>
      </c>
      <c r="B87" s="19" t="s">
        <v>44</v>
      </c>
      <c r="C87" s="7" t="s">
        <v>43</v>
      </c>
      <c r="D87" s="20" t="s">
        <v>131</v>
      </c>
    </row>
    <row r="88" spans="1:4" ht="15">
      <c r="A88" s="32" t="s">
        <v>106</v>
      </c>
      <c r="B88" s="33">
        <v>108</v>
      </c>
      <c r="C88" s="33">
        <v>393</v>
      </c>
      <c r="D88" s="11" t="s">
        <v>86</v>
      </c>
    </row>
    <row r="89" spans="1:4" ht="15">
      <c r="A89" s="26" t="s">
        <v>107</v>
      </c>
      <c r="B89" s="25"/>
      <c r="C89" s="25">
        <v>225</v>
      </c>
      <c r="D89" s="14" t="s">
        <v>115</v>
      </c>
    </row>
    <row r="90" spans="1:4" ht="15">
      <c r="A90" s="26" t="s">
        <v>108</v>
      </c>
      <c r="B90" s="25">
        <v>455</v>
      </c>
      <c r="C90" s="25">
        <v>646</v>
      </c>
      <c r="D90" s="14" t="s">
        <v>86</v>
      </c>
    </row>
    <row r="91" spans="1:4" ht="15">
      <c r="A91" s="26" t="s">
        <v>109</v>
      </c>
      <c r="B91" s="25">
        <v>482</v>
      </c>
      <c r="C91" s="25">
        <v>1197</v>
      </c>
      <c r="D91" s="14" t="s">
        <v>86</v>
      </c>
    </row>
    <row r="92" spans="1:4" ht="15">
      <c r="A92" s="26" t="s">
        <v>110</v>
      </c>
      <c r="B92" s="25">
        <v>178</v>
      </c>
      <c r="C92" s="25">
        <v>922</v>
      </c>
      <c r="D92" s="14" t="s">
        <v>115</v>
      </c>
    </row>
    <row r="93" spans="1:4" ht="15">
      <c r="A93" s="26" t="s">
        <v>113</v>
      </c>
      <c r="B93" s="25">
        <v>20</v>
      </c>
      <c r="C93" s="25">
        <v>921</v>
      </c>
      <c r="D93" s="14" t="s">
        <v>86</v>
      </c>
    </row>
    <row r="94" spans="1:4" ht="15">
      <c r="A94" s="26" t="s">
        <v>111</v>
      </c>
      <c r="B94" s="25">
        <v>7.5</v>
      </c>
      <c r="C94" s="25">
        <v>78</v>
      </c>
      <c r="D94" s="14" t="s">
        <v>116</v>
      </c>
    </row>
    <row r="95" spans="1:4" ht="15" thickBot="1">
      <c r="A95" s="27" t="s">
        <v>112</v>
      </c>
      <c r="B95" s="28"/>
      <c r="C95" s="28">
        <v>42</v>
      </c>
      <c r="D95" s="18" t="s">
        <v>116</v>
      </c>
    </row>
    <row r="96" spans="1:4" ht="15" thickBot="1">
      <c r="A96" s="29" t="s">
        <v>132</v>
      </c>
      <c r="B96" s="30">
        <f>SUM(B88:B95)</f>
        <v>1250.5</v>
      </c>
      <c r="C96" s="30">
        <f>SUM(C88:C95)</f>
        <v>4424</v>
      </c>
      <c r="D96" s="34"/>
    </row>
    <row r="97" spans="1:4" ht="15" thickBot="1">
      <c r="A97" s="6" t="s">
        <v>117</v>
      </c>
      <c r="B97" s="19" t="s">
        <v>44</v>
      </c>
      <c r="C97" s="7" t="s">
        <v>43</v>
      </c>
      <c r="D97" s="20" t="s">
        <v>131</v>
      </c>
    </row>
    <row r="98" spans="1:4" ht="15">
      <c r="A98" s="32" t="s">
        <v>118</v>
      </c>
      <c r="B98" s="33">
        <v>146</v>
      </c>
      <c r="C98" s="33">
        <v>1151</v>
      </c>
      <c r="D98" s="11" t="s">
        <v>86</v>
      </c>
    </row>
    <row r="99" spans="1:4" ht="15">
      <c r="A99" s="26" t="s">
        <v>119</v>
      </c>
      <c r="B99" s="25">
        <v>678</v>
      </c>
      <c r="C99" s="25">
        <v>1964</v>
      </c>
      <c r="D99" s="14" t="s">
        <v>115</v>
      </c>
    </row>
    <row r="100" spans="1:4" ht="15">
      <c r="A100" s="26" t="s">
        <v>113</v>
      </c>
      <c r="B100" s="25"/>
      <c r="C100" s="25">
        <v>237</v>
      </c>
      <c r="D100" s="14" t="s">
        <v>115</v>
      </c>
    </row>
    <row r="101" spans="1:4" ht="15" thickBot="1">
      <c r="A101" s="27" t="s">
        <v>120</v>
      </c>
      <c r="B101" s="28">
        <v>56</v>
      </c>
      <c r="C101" s="28">
        <v>170</v>
      </c>
      <c r="D101" s="18" t="s">
        <v>115</v>
      </c>
    </row>
    <row r="102" spans="1:4" ht="15" thickBot="1">
      <c r="A102" s="29" t="s">
        <v>132</v>
      </c>
      <c r="B102" s="30">
        <f>SUM(B98:B101)</f>
        <v>880</v>
      </c>
      <c r="C102" s="42">
        <f>SUM(C98:C101)</f>
        <v>3522</v>
      </c>
      <c r="D102" s="35"/>
    </row>
    <row r="103" spans="1:4" ht="15" thickBot="1">
      <c r="A103" s="53" t="s">
        <v>124</v>
      </c>
      <c r="B103" s="54"/>
      <c r="C103" s="54"/>
      <c r="D103" s="55"/>
    </row>
    <row r="104" spans="1:4" ht="15" thickBot="1">
      <c r="A104" s="6" t="s">
        <v>133</v>
      </c>
      <c r="B104" s="19" t="s">
        <v>44</v>
      </c>
      <c r="C104" s="7" t="s">
        <v>43</v>
      </c>
      <c r="D104" s="20" t="s">
        <v>131</v>
      </c>
    </row>
    <row r="105" spans="1:4" ht="15">
      <c r="A105" s="32" t="s">
        <v>125</v>
      </c>
      <c r="B105" s="1">
        <v>942</v>
      </c>
      <c r="C105" s="33">
        <v>849</v>
      </c>
      <c r="D105" s="11" t="s">
        <v>116</v>
      </c>
    </row>
    <row r="106" spans="1:4" ht="15">
      <c r="A106" s="26" t="s">
        <v>126</v>
      </c>
      <c r="B106" s="2">
        <v>522</v>
      </c>
      <c r="C106" s="25">
        <v>1024</v>
      </c>
      <c r="D106" s="14" t="s">
        <v>84</v>
      </c>
    </row>
    <row r="107" spans="1:4" ht="15">
      <c r="A107" s="26" t="s">
        <v>127</v>
      </c>
      <c r="B107" s="2">
        <v>47</v>
      </c>
      <c r="C107" s="25">
        <v>382</v>
      </c>
      <c r="D107" s="14" t="s">
        <v>86</v>
      </c>
    </row>
    <row r="108" spans="1:4" ht="15">
      <c r="A108" s="26" t="s">
        <v>128</v>
      </c>
      <c r="B108" s="2">
        <v>21</v>
      </c>
      <c r="C108" s="25">
        <v>250</v>
      </c>
      <c r="D108" s="14" t="s">
        <v>86</v>
      </c>
    </row>
    <row r="109" spans="1:4" ht="15" thickBot="1">
      <c r="A109" s="27" t="s">
        <v>129</v>
      </c>
      <c r="B109" s="3">
        <v>62</v>
      </c>
      <c r="C109" s="28">
        <v>334</v>
      </c>
      <c r="D109" s="18" t="s">
        <v>84</v>
      </c>
    </row>
    <row r="110" spans="1:4" ht="15" thickBot="1">
      <c r="A110" s="36" t="s">
        <v>132</v>
      </c>
      <c r="B110" s="4">
        <f>SUM(B105:B109)</f>
        <v>1594</v>
      </c>
      <c r="C110" s="37">
        <f>SUM(C105:C109)</f>
        <v>2839</v>
      </c>
      <c r="D110" s="38"/>
    </row>
    <row r="111" spans="1:4" ht="15" thickBot="1">
      <c r="A111" s="6" t="s">
        <v>130</v>
      </c>
      <c r="B111" s="19" t="s">
        <v>44</v>
      </c>
      <c r="C111" s="7" t="s">
        <v>43</v>
      </c>
      <c r="D111" s="20" t="s">
        <v>131</v>
      </c>
    </row>
    <row r="112" spans="1:4" ht="15">
      <c r="A112" s="32" t="s">
        <v>121</v>
      </c>
      <c r="B112" s="33">
        <v>58</v>
      </c>
      <c r="C112" s="33">
        <v>397</v>
      </c>
      <c r="D112" s="11" t="s">
        <v>86</v>
      </c>
    </row>
    <row r="113" spans="1:4" ht="15">
      <c r="A113" s="26" t="s">
        <v>122</v>
      </c>
      <c r="B113" s="25"/>
      <c r="C113" s="25">
        <v>418</v>
      </c>
      <c r="D113" s="14" t="s">
        <v>116</v>
      </c>
    </row>
    <row r="114" spans="1:4" ht="15" thickBot="1">
      <c r="A114" s="27" t="s">
        <v>123</v>
      </c>
      <c r="B114" s="28">
        <v>312</v>
      </c>
      <c r="C114" s="28">
        <v>1023</v>
      </c>
      <c r="D114" s="18" t="s">
        <v>84</v>
      </c>
    </row>
    <row r="115" spans="1:3" ht="15" thickBot="1">
      <c r="A115" s="39" t="s">
        <v>132</v>
      </c>
      <c r="B115" s="40">
        <f>B112+B113+B114</f>
        <v>370</v>
      </c>
      <c r="C115" s="41">
        <f>C112+C113+C114</f>
        <v>1838</v>
      </c>
    </row>
    <row r="116" spans="1:3" ht="21.9" customHeight="1" thickBot="1">
      <c r="A116" s="43" t="s">
        <v>134</v>
      </c>
      <c r="B116" s="44">
        <f>B115+B110+B102+B96+B86+B46</f>
        <v>43072.512</v>
      </c>
      <c r="C116" s="45">
        <f>C115+C110+C102+C96+C86+C46</f>
        <v>68590.9999</v>
      </c>
    </row>
    <row r="117" ht="15">
      <c r="B117" s="46"/>
    </row>
  </sheetData>
  <mergeCells count="4">
    <mergeCell ref="A4:C4"/>
    <mergeCell ref="A47:D47"/>
    <mergeCell ref="A103:D103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Kateřina Svobodová</dc:creator>
  <cp:keywords/>
  <dc:description/>
  <cp:lastModifiedBy>Kateřina Svobodová</cp:lastModifiedBy>
  <cp:lastPrinted>2022-08-16T12:22:35Z</cp:lastPrinted>
  <dcterms:created xsi:type="dcterms:W3CDTF">2015-06-05T18:19:34Z</dcterms:created>
  <dcterms:modified xsi:type="dcterms:W3CDTF">2022-08-16T12:53:24Z</dcterms:modified>
  <cp:category/>
  <cp:version/>
  <cp:contentType/>
  <cp:contentStatus/>
</cp:coreProperties>
</file>