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1905" yWindow="18105" windowWidth="21600" windowHeight="11385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<sst xmlns="http://schemas.openxmlformats.org/spreadsheetml/2006/main" count="36" uniqueCount="35">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</sst>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0" fillId="0" borderId="0" xfId="0" applyBorder="1" applyProtection="1">
      <protection locked="0"/>
    </xf>
    <xf numFmtId="165" fontId="0" fillId="3" borderId="2" xfId="0" applyNumberFormat="1" applyFill="1" applyBorder="1" applyProtection="1">
      <protection locked="0"/>
    </xf>
    <xf numFmtId="165" fontId="0" fillId="3" borderId="8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165" fontId="0" fillId="3" borderId="4" xfId="0" applyNumberFormat="1" applyFill="1" applyBorder="1" applyProtection="1">
      <protection locked="0"/>
    </xf>
    <xf numFmtId="165" fontId="0" fillId="3" borderId="10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Protection="1">
      <protection locked="0"/>
    </xf>
    <xf numFmtId="164" fontId="0" fillId="0" borderId="7" xfId="2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4" borderId="25" xfId="0" applyFill="1" applyBorder="1" applyAlignment="1" applyProtection="1">
      <alignment wrapText="1"/>
      <protection/>
    </xf>
    <xf numFmtId="0" fontId="0" fillId="4" borderId="26" xfId="0" applyFill="1" applyBorder="1" applyProtection="1">
      <protection/>
    </xf>
    <xf numFmtId="3" fontId="0" fillId="5" borderId="10" xfId="0" applyNumberFormat="1" applyFill="1" applyBorder="1" applyAlignment="1" applyProtection="1">
      <alignment wrapText="1"/>
      <protection/>
    </xf>
    <xf numFmtId="165" fontId="0" fillId="0" borderId="27" xfId="0" applyNumberFormat="1" applyFill="1" applyBorder="1" applyProtection="1">
      <protection/>
    </xf>
    <xf numFmtId="165" fontId="2" fillId="0" borderId="27" xfId="0" applyNumberFormat="1" applyFont="1" applyBorder="1" applyProtection="1">
      <protection/>
    </xf>
    <xf numFmtId="0" fontId="2" fillId="0" borderId="22" xfId="0" applyFont="1" applyFill="1" applyBorder="1" applyAlignment="1" applyProtection="1">
      <alignment wrapText="1"/>
      <protection/>
    </xf>
    <xf numFmtId="165" fontId="0" fillId="0" borderId="27" xfId="0" applyNumberFormat="1" applyBorder="1" applyProtection="1">
      <protection/>
    </xf>
    <xf numFmtId="0" fontId="0" fillId="0" borderId="0" xfId="0" applyProtection="1">
      <protection/>
    </xf>
    <xf numFmtId="0" fontId="0" fillId="0" borderId="28" xfId="0" applyBorder="1" applyProtection="1">
      <protection/>
    </xf>
    <xf numFmtId="165" fontId="0" fillId="0" borderId="28" xfId="0" applyNumberFormat="1" applyBorder="1" applyProtection="1">
      <protection/>
    </xf>
    <xf numFmtId="165" fontId="0" fillId="0" borderId="18" xfId="0" applyNumberFormat="1" applyBorder="1" applyProtection="1">
      <protection/>
    </xf>
    <xf numFmtId="0" fontId="2" fillId="6" borderId="17" xfId="0" applyFont="1" applyFill="1" applyBorder="1" applyAlignment="1" applyProtection="1">
      <alignment horizontal="left" wrapText="1"/>
      <protection/>
    </xf>
    <xf numFmtId="0" fontId="2" fillId="6" borderId="22" xfId="0" applyFont="1" applyFill="1" applyBorder="1" applyAlignment="1" applyProtection="1">
      <alignment horizontal="left" wrapText="1"/>
      <protection/>
    </xf>
    <xf numFmtId="0" fontId="2" fillId="6" borderId="7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3" borderId="30" xfId="0" applyFill="1" applyBorder="1" applyAlignment="1" applyProtection="1">
      <alignment wrapText="1"/>
      <protection locked="0"/>
    </xf>
    <xf numFmtId="0" fontId="0" fillId="3" borderId="31" xfId="0" applyFill="1" applyBorder="1" applyAlignment="1" applyProtection="1">
      <alignment wrapText="1"/>
      <protection locked="0"/>
    </xf>
    <xf numFmtId="0" fontId="0" fillId="3" borderId="32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3" borderId="32" xfId="0" applyFill="1" applyBorder="1" applyAlignment="1" applyProtection="1">
      <alignment horizontal="left" wrapText="1"/>
      <protection locked="0"/>
    </xf>
    <xf numFmtId="0" fontId="0" fillId="3" borderId="33" xfId="0" applyFill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3">
      <selection activeCell="F8" sqref="F8"/>
    </sheetView>
  </sheetViews>
  <sheetFormatPr defaultColWidth="9.140625" defaultRowHeight="15"/>
  <cols>
    <col min="1" max="1" width="43.57421875" style="22" customWidth="1"/>
    <col min="2" max="2" width="34.140625" style="3" customWidth="1"/>
    <col min="3" max="3" width="50.421875" style="3" customWidth="1"/>
    <col min="4" max="16384" width="9.140625" style="3" customWidth="1"/>
  </cols>
  <sheetData>
    <row r="1" spans="1:3" ht="21">
      <c r="A1" s="59" t="s">
        <v>9</v>
      </c>
      <c r="B1" s="60"/>
      <c r="C1" s="61"/>
    </row>
    <row r="2" spans="1:3" ht="19.5" thickBot="1">
      <c r="A2" s="68" t="s">
        <v>13</v>
      </c>
      <c r="B2" s="69"/>
      <c r="C2" s="70"/>
    </row>
    <row r="3" spans="1:3" ht="14.45" customHeight="1">
      <c r="A3" s="26" t="s">
        <v>5</v>
      </c>
      <c r="B3" s="62"/>
      <c r="C3" s="63"/>
    </row>
    <row r="4" spans="1:3" ht="14.45" customHeight="1">
      <c r="A4" s="27" t="s">
        <v>1</v>
      </c>
      <c r="B4" s="64"/>
      <c r="C4" s="65"/>
    </row>
    <row r="5" spans="1:3" ht="14.45" customHeight="1">
      <c r="A5" s="28" t="s">
        <v>11</v>
      </c>
      <c r="B5" s="71"/>
      <c r="C5" s="72"/>
    </row>
    <row r="6" spans="1:3" ht="14.45" customHeight="1">
      <c r="A6" s="28" t="s">
        <v>12</v>
      </c>
      <c r="B6" s="71"/>
      <c r="C6" s="72"/>
    </row>
    <row r="7" spans="1:3" ht="14.45" customHeight="1" thickBot="1">
      <c r="A7" s="29" t="s">
        <v>8</v>
      </c>
      <c r="B7" s="66" t="s">
        <v>31</v>
      </c>
      <c r="C7" s="67"/>
    </row>
    <row r="8" spans="1:3" ht="14.45" customHeight="1" thickBot="1">
      <c r="A8" s="30"/>
      <c r="B8" s="31"/>
      <c r="C8" s="32" t="s">
        <v>4</v>
      </c>
    </row>
    <row r="9" spans="1:3" ht="14.45" customHeight="1" thickBot="1">
      <c r="A9" s="56" t="s">
        <v>33</v>
      </c>
      <c r="B9" s="57"/>
      <c r="C9" s="58"/>
    </row>
    <row r="10" spans="1:3" ht="14.45" customHeight="1" thickBot="1">
      <c r="A10" s="56" t="s">
        <v>34</v>
      </c>
      <c r="B10" s="57"/>
      <c r="C10" s="58"/>
    </row>
    <row r="11" spans="1:3" ht="14.45" customHeight="1">
      <c r="A11" s="33" t="s">
        <v>7</v>
      </c>
      <c r="B11" s="4"/>
      <c r="C11" s="5"/>
    </row>
    <row r="12" spans="1:3" ht="14.45" customHeight="1">
      <c r="A12" s="34" t="s">
        <v>14</v>
      </c>
      <c r="B12" s="6"/>
      <c r="C12" s="7"/>
    </row>
    <row r="13" spans="1:3" ht="14.45" customHeight="1">
      <c r="A13" s="34" t="s">
        <v>10</v>
      </c>
      <c r="B13" s="6"/>
      <c r="C13" s="7"/>
    </row>
    <row r="14" spans="1:3" ht="14.45" customHeight="1" thickBot="1">
      <c r="A14" s="35" t="s">
        <v>15</v>
      </c>
      <c r="B14" s="47">
        <f>B12+B13</f>
        <v>0</v>
      </c>
      <c r="C14" s="8"/>
    </row>
    <row r="15" spans="1:3" s="10" customFormat="1" ht="14.45" customHeight="1" thickBot="1">
      <c r="A15" s="36"/>
      <c r="B15" s="36"/>
      <c r="C15" s="9"/>
    </row>
    <row r="16" spans="1:3" ht="14.45" customHeight="1">
      <c r="A16" s="37" t="s">
        <v>19</v>
      </c>
      <c r="B16" s="11"/>
      <c r="C16" s="5"/>
    </row>
    <row r="17" spans="1:3" ht="14.45" customHeight="1">
      <c r="A17" s="38" t="s">
        <v>16</v>
      </c>
      <c r="B17" s="12"/>
      <c r="C17" s="13"/>
    </row>
    <row r="18" spans="1:3" ht="14.45" customHeight="1">
      <c r="A18" s="34" t="s">
        <v>17</v>
      </c>
      <c r="B18" s="12"/>
      <c r="C18" s="7"/>
    </row>
    <row r="19" spans="1:3" ht="14.45" customHeight="1">
      <c r="A19" s="34" t="s">
        <v>18</v>
      </c>
      <c r="B19" s="14"/>
      <c r="C19" s="7"/>
    </row>
    <row r="20" spans="1:3" ht="14.45" customHeight="1" thickBot="1">
      <c r="A20" s="35" t="s">
        <v>20</v>
      </c>
      <c r="B20" s="15"/>
      <c r="C20" s="8"/>
    </row>
    <row r="21" spans="1:3" ht="14.45" customHeight="1" thickBot="1">
      <c r="A21" s="39" t="s">
        <v>25</v>
      </c>
      <c r="B21" s="48">
        <f>SUM(B17:B20)</f>
        <v>0</v>
      </c>
      <c r="C21" s="16"/>
    </row>
    <row r="22" spans="1:3" s="18" customFormat="1" ht="14.45" customHeight="1" thickBot="1">
      <c r="A22" s="40" t="s">
        <v>2</v>
      </c>
      <c r="B22" s="49">
        <f>B16+B21</f>
        <v>0</v>
      </c>
      <c r="C22" s="17"/>
    </row>
    <row r="23" spans="1:3" s="20" customFormat="1" ht="14.45" customHeight="1" thickBot="1">
      <c r="A23" s="41"/>
      <c r="B23" s="50"/>
      <c r="C23" s="19"/>
    </row>
    <row r="24" spans="1:3" ht="14.45" customHeight="1">
      <c r="A24" s="37" t="s">
        <v>21</v>
      </c>
      <c r="B24" s="11"/>
      <c r="C24" s="5"/>
    </row>
    <row r="25" spans="1:3" ht="14.45" customHeight="1">
      <c r="A25" s="38" t="s">
        <v>26</v>
      </c>
      <c r="B25" s="14"/>
      <c r="C25" s="7"/>
    </row>
    <row r="26" spans="1:3" ht="14.45" customHeight="1">
      <c r="A26" s="34" t="s">
        <v>6</v>
      </c>
      <c r="B26" s="14"/>
      <c r="C26" s="7"/>
    </row>
    <row r="27" spans="1:3" ht="14.45" customHeight="1" thickBot="1">
      <c r="A27" s="42" t="s">
        <v>0</v>
      </c>
      <c r="B27" s="15"/>
      <c r="C27" s="8"/>
    </row>
    <row r="28" spans="1:3" s="18" customFormat="1" ht="14.45" customHeight="1" thickBot="1">
      <c r="A28" s="40" t="s">
        <v>3</v>
      </c>
      <c r="B28" s="49">
        <f>SUM(B24:B27)</f>
        <v>0</v>
      </c>
      <c r="C28" s="17"/>
    </row>
    <row r="29" spans="1:3" ht="14.45" customHeight="1" thickBot="1">
      <c r="A29" s="30" t="s">
        <v>22</v>
      </c>
      <c r="B29" s="51">
        <f>B22-B28</f>
        <v>0</v>
      </c>
      <c r="C29" s="21"/>
    </row>
    <row r="30" spans="1:2" ht="14.45" customHeight="1" thickBot="1">
      <c r="A30" s="43"/>
      <c r="B30" s="52"/>
    </row>
    <row r="31" spans="1:3" ht="14.45" customHeight="1" thickBot="1">
      <c r="A31" s="44" t="s">
        <v>23</v>
      </c>
      <c r="B31" s="53">
        <v>2</v>
      </c>
      <c r="C31" s="23"/>
    </row>
    <row r="32" spans="1:3" ht="14.45" customHeight="1" thickBot="1">
      <c r="A32" s="45" t="s">
        <v>27</v>
      </c>
      <c r="B32" s="54">
        <f>_xlfn.IFERROR((B22-B28)/B31,)/3</f>
        <v>0</v>
      </c>
      <c r="C32" s="24" t="str">
        <f>IF(B32&gt;(B33),"Pozor - překročena max. povolená cena za jednotku","")</f>
        <v/>
      </c>
    </row>
    <row r="33" spans="1:3" ht="14.45" customHeight="1" thickBot="1">
      <c r="A33" s="46" t="s">
        <v>24</v>
      </c>
      <c r="B33" s="55">
        <f>(396649/3)/B31</f>
        <v>66108.16666666667</v>
      </c>
      <c r="C33" s="25"/>
    </row>
  </sheetData>
  <sheetProtection algorithmName="SHA-512" hashValue="U2+1OgnAzXRd6BizXKxI6Wz7g6zefFh51XO7WLpcoRp+XJWf+aHDtU3fSVzHQSiXVF1uMXxPxHmdhtfmjIbbdQ==" saltValue="+bzINma8Iexs9lY8o6lt9g==" spinCount="100000" sheet="1" objects="1" scenarios="1"/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28</v>
      </c>
    </row>
    <row r="2" ht="14.45" customHeight="1">
      <c r="A2" s="2" t="s">
        <v>29</v>
      </c>
    </row>
    <row r="3" ht="14.45" customHeight="1">
      <c r="A3" s="2" t="s">
        <v>30</v>
      </c>
    </row>
    <row r="4" ht="14.45" customHeight="1">
      <c r="A4" s="2" t="s">
        <v>31</v>
      </c>
    </row>
    <row r="5" ht="14.45" customHeight="1">
      <c r="A5" s="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2022-07-04T07:05:54Z</dcterms:modified>
  <cp:category/>
  <cp:version/>
  <cp:contentType/>
  <cp:contentStatus/>
</cp:coreProperties>
</file>