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332"/>
  <workbookPr defaultThemeVersion="124226"/>
  <bookViews>
    <workbookView xWindow="11280" yWindow="3510" windowWidth="21600" windowHeight="11385" activeTab="0"/>
  </bookViews>
  <sheets>
    <sheet name="List1" sheetId="1" r:id="rId1"/>
    <sheet name="List2" sheetId="3" state="hidden" r:id="rId2"/>
  </sheets>
  <definedNames>
    <definedName name="_xlnm.Print_Area" localSheetId="0">'List1'!$A$1:$C$28</definedName>
  </definedNames>
  <calcPr calcId="191029"/>
  <extLst/>
</workbook>
</file>

<file path=xl/comments1.xml><?xml version="1.0" encoding="utf-8"?>
<comments xmlns="http://schemas.openxmlformats.org/spreadsheetml/2006/main">
  <authors>
    <author>Klimešová Kateřina Ing.</author>
  </authors>
  <commentList>
    <comment ref="A33" authorId="0">
      <text>
        <r>
          <rPr>
            <sz val="9"/>
            <rFont val="Tahoma"/>
            <family val="2"/>
          </rPr>
          <t>cena vypočtená dle kalkulací v projektu</t>
        </r>
      </text>
    </comment>
  </commentList>
</comments>
</file>

<file path=xl/sharedStrings.xml><?xml version="1.0" encoding="utf-8"?>
<sst xmlns="http://schemas.openxmlformats.org/spreadsheetml/2006/main" count="36" uniqueCount="35">
  <si>
    <t>Dary, nadace apod. (specifikovat)</t>
  </si>
  <si>
    <t>Název zařízení  poskytujícího sociální službu</t>
  </si>
  <si>
    <t>Náklady celkem</t>
  </si>
  <si>
    <t>Výnosy celkem</t>
  </si>
  <si>
    <t>Poznámka, bližší specifikace</t>
  </si>
  <si>
    <t xml:space="preserve">Název poskytovatele sociální služby   </t>
  </si>
  <si>
    <t>Ostatní spoluúčast orgánů státní správy</t>
  </si>
  <si>
    <t>Kapacita</t>
  </si>
  <si>
    <t>Druh poskytované sociální služby</t>
  </si>
  <si>
    <t>Kalkulace nákladů poskytované sociální služby</t>
  </si>
  <si>
    <t>Ostatní pracovníci (výše úvazků)</t>
  </si>
  <si>
    <t>Číslo zakázky</t>
  </si>
  <si>
    <t>Identifikátor</t>
  </si>
  <si>
    <t>(výpočet ceny za jednotku pro rok 2022 )</t>
  </si>
  <si>
    <t>Přímá práce dle § 115 odst. 1 ZSS</t>
  </si>
  <si>
    <t>Počet pracovníků celkem</t>
  </si>
  <si>
    <t>Materiál</t>
  </si>
  <si>
    <t>Energie</t>
  </si>
  <si>
    <t>Nájmy</t>
  </si>
  <si>
    <t>Osobní náklady</t>
  </si>
  <si>
    <t>Ostatní provozní náklady</t>
  </si>
  <si>
    <t>Příjmy od klientů</t>
  </si>
  <si>
    <t>Vyrovnánací platba pro stanovení hodnoty jednotky 2022</t>
  </si>
  <si>
    <t>Počet jednotek dle smlouvy o poskytování SS</t>
  </si>
  <si>
    <t>Maximální cena za jednotku</t>
  </si>
  <si>
    <t>Provozní náklady celkem</t>
  </si>
  <si>
    <t>Spoluúčast samospráv - podíl obcí</t>
  </si>
  <si>
    <t>Kalkulovaná cena za jednotku - úvazko-měsíc</t>
  </si>
  <si>
    <t>NAZEV</t>
  </si>
  <si>
    <t>§ 43 - Podpora samostatného bydlení</t>
  </si>
  <si>
    <t>§ 60 a) - Intervenční centra</t>
  </si>
  <si>
    <t>§ 67 - Sociálně terapeutické dílny</t>
  </si>
  <si>
    <t>§ 70 - Sociální rehabilitace</t>
  </si>
  <si>
    <t>Řádky 11 - 24 vyplňte za období 1. 10. 2022 - 31. 12. 2022.</t>
  </si>
  <si>
    <t>Řádky 25 - 27 vyplňte v hodnotě 25 % obvyklého / předpokládaného financování.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</si>
</sst>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name val="Tahoma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/>
      <right style="medium"/>
      <top/>
      <bottom style="thin"/>
    </border>
    <border>
      <left style="thin"/>
      <right style="thin"/>
      <top style="thin"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/>
      <bottom style="medium"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/>
    <xf numFmtId="0" fontId="6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vertical="top" wrapText="1"/>
    </xf>
    <xf numFmtId="0" fontId="0" fillId="0" borderId="0" xfId="0" applyProtection="1">
      <protection locked="0"/>
    </xf>
    <xf numFmtId="1" fontId="0" fillId="3" borderId="2" xfId="0" applyNumberFormat="1" applyFill="1" applyBorder="1" applyProtection="1">
      <protection locked="0"/>
    </xf>
    <xf numFmtId="0" fontId="0" fillId="0" borderId="3" xfId="0" applyBorder="1" applyProtection="1">
      <protection locked="0"/>
    </xf>
    <xf numFmtId="1" fontId="0" fillId="3" borderId="4" xfId="0" applyNumberFormat="1" applyFill="1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2" fillId="0" borderId="7" xfId="0" applyFont="1" applyFill="1" applyBorder="1" applyAlignment="1" applyProtection="1">
      <alignment/>
      <protection locked="0"/>
    </xf>
    <xf numFmtId="0" fontId="0" fillId="0" borderId="0" xfId="0" applyBorder="1" applyProtection="1">
      <protection locked="0"/>
    </xf>
    <xf numFmtId="165" fontId="0" fillId="3" borderId="2" xfId="0" applyNumberFormat="1" applyFill="1" applyBorder="1" applyProtection="1">
      <protection locked="0"/>
    </xf>
    <xf numFmtId="165" fontId="0" fillId="3" borderId="8" xfId="0" applyNumberFormat="1" applyFill="1" applyBorder="1" applyProtection="1">
      <protection locked="0"/>
    </xf>
    <xf numFmtId="0" fontId="0" fillId="0" borderId="9" xfId="0" applyBorder="1" applyProtection="1">
      <protection locked="0"/>
    </xf>
    <xf numFmtId="165" fontId="0" fillId="3" borderId="4" xfId="0" applyNumberFormat="1" applyFill="1" applyBorder="1" applyProtection="1">
      <protection locked="0"/>
    </xf>
    <xf numFmtId="165" fontId="0" fillId="3" borderId="10" xfId="0" applyNumberFormat="1" applyFill="1" applyBorder="1" applyProtection="1">
      <protection locked="0"/>
    </xf>
    <xf numFmtId="0" fontId="0" fillId="0" borderId="11" xfId="0" applyBorder="1" applyProtection="1">
      <protection locked="0"/>
    </xf>
    <xf numFmtId="0" fontId="2" fillId="0" borderId="11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7" xfId="0" applyFont="1" applyFill="1" applyBorder="1" applyAlignment="1" applyProtection="1">
      <alignment wrapText="1"/>
      <protection locked="0"/>
    </xf>
    <xf numFmtId="0" fontId="2" fillId="0" borderId="0" xfId="0" applyFont="1" applyFill="1" applyBorder="1" applyProtection="1">
      <protection locked="0"/>
    </xf>
    <xf numFmtId="164" fontId="0" fillId="0" borderId="7" xfId="2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 wrapText="1"/>
      <protection locked="0"/>
    </xf>
    <xf numFmtId="0" fontId="0" fillId="0" borderId="12" xfId="0" applyBorder="1" applyProtection="1"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0" fillId="0" borderId="7" xfId="0" applyBorder="1" applyProtection="1">
      <protection locked="0"/>
    </xf>
    <xf numFmtId="0" fontId="2" fillId="0" borderId="13" xfId="0" applyFont="1" applyBorder="1" applyAlignment="1" applyProtection="1">
      <alignment wrapText="1"/>
      <protection/>
    </xf>
    <xf numFmtId="0" fontId="2" fillId="0" borderId="14" xfId="0" applyFont="1" applyBorder="1" applyAlignment="1" applyProtection="1">
      <alignment wrapText="1"/>
      <protection/>
    </xf>
    <xf numFmtId="0" fontId="2" fillId="0" borderId="15" xfId="0" applyFont="1" applyBorder="1" applyAlignment="1" applyProtection="1">
      <alignment wrapText="1"/>
      <protection/>
    </xf>
    <xf numFmtId="0" fontId="2" fillId="0" borderId="16" xfId="0" applyFont="1" applyBorder="1" applyAlignment="1" applyProtection="1">
      <alignment wrapText="1"/>
      <protection/>
    </xf>
    <xf numFmtId="0" fontId="0" fillId="0" borderId="17" xfId="0" applyBorder="1" applyAlignment="1" applyProtection="1">
      <alignment wrapText="1"/>
      <protection/>
    </xf>
    <xf numFmtId="0" fontId="2" fillId="0" borderId="18" xfId="0" applyFont="1" applyBorder="1" applyAlignment="1" applyProtection="1">
      <alignment horizontal="center"/>
      <protection/>
    </xf>
    <xf numFmtId="0" fontId="2" fillId="0" borderId="7" xfId="0" applyFont="1" applyBorder="1" applyAlignment="1" applyProtection="1">
      <alignment horizontal="center"/>
      <protection/>
    </xf>
    <xf numFmtId="0" fontId="0" fillId="0" borderId="19" xfId="0" applyBorder="1" applyAlignment="1" applyProtection="1">
      <alignment wrapText="1"/>
      <protection/>
    </xf>
    <xf numFmtId="0" fontId="0" fillId="0" borderId="20" xfId="0" applyBorder="1" applyAlignment="1" applyProtection="1">
      <alignment wrapText="1"/>
      <protection/>
    </xf>
    <xf numFmtId="0" fontId="0" fillId="0" borderId="21" xfId="0" applyBorder="1" applyAlignment="1" applyProtection="1">
      <alignment wrapText="1"/>
      <protection/>
    </xf>
    <xf numFmtId="0" fontId="2" fillId="0" borderId="22" xfId="0" applyFont="1" applyFill="1" applyBorder="1" applyAlignment="1" applyProtection="1">
      <alignment/>
      <protection/>
    </xf>
    <xf numFmtId="0" fontId="0" fillId="0" borderId="23" xfId="0" applyBorder="1" applyAlignment="1" applyProtection="1">
      <alignment wrapText="1"/>
      <protection/>
    </xf>
    <xf numFmtId="0" fontId="0" fillId="0" borderId="14" xfId="0" applyBorder="1" applyAlignment="1" applyProtection="1">
      <alignment wrapText="1"/>
      <protection/>
    </xf>
    <xf numFmtId="0" fontId="0" fillId="0" borderId="24" xfId="0" applyBorder="1" applyAlignment="1" applyProtection="1">
      <alignment wrapText="1"/>
      <protection/>
    </xf>
    <xf numFmtId="0" fontId="2" fillId="0" borderId="24" xfId="0" applyFont="1" applyBorder="1" applyAlignment="1" applyProtection="1">
      <alignment wrapText="1"/>
      <protection/>
    </xf>
    <xf numFmtId="0" fontId="2" fillId="0" borderId="17" xfId="0" applyFont="1" applyFill="1" applyBorder="1" applyAlignment="1" applyProtection="1">
      <alignment wrapText="1"/>
      <protection/>
    </xf>
    <xf numFmtId="0" fontId="0" fillId="0" borderId="16" xfId="0" applyBorder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0" fillId="0" borderId="25" xfId="0" applyBorder="1" applyAlignment="1" applyProtection="1">
      <alignment wrapText="1"/>
      <protection/>
    </xf>
    <xf numFmtId="0" fontId="0" fillId="4" borderId="25" xfId="0" applyFill="1" applyBorder="1" applyAlignment="1" applyProtection="1">
      <alignment wrapText="1"/>
      <protection/>
    </xf>
    <xf numFmtId="0" fontId="0" fillId="4" borderId="26" xfId="0" applyFill="1" applyBorder="1" applyProtection="1">
      <protection/>
    </xf>
    <xf numFmtId="3" fontId="0" fillId="5" borderId="10" xfId="0" applyNumberFormat="1" applyFill="1" applyBorder="1" applyAlignment="1" applyProtection="1">
      <alignment wrapText="1"/>
      <protection/>
    </xf>
    <xf numFmtId="165" fontId="0" fillId="0" borderId="27" xfId="0" applyNumberFormat="1" applyFill="1" applyBorder="1" applyProtection="1">
      <protection/>
    </xf>
    <xf numFmtId="165" fontId="2" fillId="0" borderId="27" xfId="0" applyNumberFormat="1" applyFont="1" applyBorder="1" applyProtection="1">
      <protection/>
    </xf>
    <xf numFmtId="0" fontId="2" fillId="0" borderId="22" xfId="0" applyFont="1" applyFill="1" applyBorder="1" applyAlignment="1" applyProtection="1">
      <alignment wrapText="1"/>
      <protection/>
    </xf>
    <xf numFmtId="165" fontId="0" fillId="0" borderId="27" xfId="0" applyNumberFormat="1" applyBorder="1" applyProtection="1">
      <protection/>
    </xf>
    <xf numFmtId="0" fontId="0" fillId="0" borderId="0" xfId="0" applyProtection="1">
      <protection/>
    </xf>
    <xf numFmtId="0" fontId="0" fillId="0" borderId="28" xfId="0" applyBorder="1" applyProtection="1">
      <protection/>
    </xf>
    <xf numFmtId="165" fontId="0" fillId="0" borderId="28" xfId="0" applyNumberFormat="1" applyBorder="1" applyProtection="1">
      <protection/>
    </xf>
    <xf numFmtId="165" fontId="0" fillId="0" borderId="18" xfId="0" applyNumberFormat="1" applyBorder="1" applyProtection="1">
      <protection/>
    </xf>
    <xf numFmtId="0" fontId="2" fillId="6" borderId="17" xfId="0" applyFont="1" applyFill="1" applyBorder="1" applyAlignment="1" applyProtection="1">
      <alignment horizontal="left" wrapText="1"/>
      <protection/>
    </xf>
    <xf numFmtId="0" fontId="2" fillId="6" borderId="22" xfId="0" applyFont="1" applyFill="1" applyBorder="1" applyAlignment="1" applyProtection="1">
      <alignment horizontal="left" wrapText="1"/>
      <protection/>
    </xf>
    <xf numFmtId="0" fontId="2" fillId="6" borderId="7" xfId="0" applyFont="1" applyFill="1" applyBorder="1" applyAlignment="1" applyProtection="1">
      <alignment horizontal="left" wrapText="1"/>
      <protection/>
    </xf>
    <xf numFmtId="0" fontId="4" fillId="0" borderId="23" xfId="0" applyFont="1" applyBorder="1" applyAlignment="1" applyProtection="1">
      <alignment horizontal="center" vertical="top"/>
      <protection/>
    </xf>
    <xf numFmtId="0" fontId="4" fillId="0" borderId="29" xfId="0" applyFont="1" applyBorder="1" applyAlignment="1" applyProtection="1">
      <alignment horizontal="center" vertical="top"/>
      <protection/>
    </xf>
    <xf numFmtId="0" fontId="4" fillId="0" borderId="12" xfId="0" applyFont="1" applyBorder="1" applyAlignment="1" applyProtection="1">
      <alignment horizontal="center" vertical="top"/>
      <protection/>
    </xf>
    <xf numFmtId="0" fontId="0" fillId="3" borderId="30" xfId="0" applyFill="1" applyBorder="1" applyAlignment="1" applyProtection="1">
      <alignment wrapText="1"/>
      <protection locked="0"/>
    </xf>
    <xf numFmtId="0" fontId="0" fillId="3" borderId="31" xfId="0" applyFill="1" applyBorder="1" applyAlignment="1" applyProtection="1">
      <alignment wrapText="1"/>
      <protection locked="0"/>
    </xf>
    <xf numFmtId="0" fontId="0" fillId="3" borderId="32" xfId="0" applyFill="1" applyBorder="1" applyAlignment="1" applyProtection="1">
      <alignment wrapText="1"/>
      <protection locked="0"/>
    </xf>
    <xf numFmtId="0" fontId="0" fillId="3" borderId="33" xfId="0" applyFill="1" applyBorder="1" applyAlignment="1" applyProtection="1">
      <alignment wrapText="1"/>
      <protection locked="0"/>
    </xf>
    <xf numFmtId="0" fontId="0" fillId="0" borderId="34" xfId="0" applyFill="1" applyBorder="1" applyAlignment="1" applyProtection="1">
      <alignment horizontal="center" vertical="center" wrapText="1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wrapText="1"/>
      <protection/>
    </xf>
    <xf numFmtId="0" fontId="3" fillId="0" borderId="36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0" fillId="3" borderId="32" xfId="0" applyFill="1" applyBorder="1" applyAlignment="1" applyProtection="1">
      <alignment horizontal="left" wrapText="1"/>
      <protection locked="0"/>
    </xf>
    <xf numFmtId="0" fontId="0" fillId="3" borderId="33" xfId="0" applyFill="1" applyBorder="1" applyAlignment="1" applyProtection="1">
      <alignment horizontal="left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</cellStyles>
  <dxfs count="1">
    <dxf>
      <fill>
        <patternFill>
          <fgColor rgb="FFFF5050"/>
          <bgColor theme="5" tint="0.5999600291252136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33"/>
  <sheetViews>
    <sheetView showGridLines="0" tabSelected="1" workbookViewId="0" topLeftCell="A1">
      <selection activeCell="B32" sqref="B32"/>
    </sheetView>
  </sheetViews>
  <sheetFormatPr defaultColWidth="9.140625" defaultRowHeight="15"/>
  <cols>
    <col min="1" max="1" width="43.57421875" style="22" customWidth="1"/>
    <col min="2" max="2" width="34.140625" style="3" customWidth="1"/>
    <col min="3" max="3" width="50.421875" style="3" customWidth="1"/>
    <col min="4" max="16384" width="9.140625" style="3" customWidth="1"/>
  </cols>
  <sheetData>
    <row r="1" spans="1:3" ht="21">
      <c r="A1" s="59" t="s">
        <v>9</v>
      </c>
      <c r="B1" s="60"/>
      <c r="C1" s="61"/>
    </row>
    <row r="2" spans="1:3" ht="19.5" thickBot="1">
      <c r="A2" s="68" t="s">
        <v>13</v>
      </c>
      <c r="B2" s="69"/>
      <c r="C2" s="70"/>
    </row>
    <row r="3" spans="1:3" ht="14.45" customHeight="1">
      <c r="A3" s="26" t="s">
        <v>5</v>
      </c>
      <c r="B3" s="62"/>
      <c r="C3" s="63"/>
    </row>
    <row r="4" spans="1:3" ht="14.45" customHeight="1">
      <c r="A4" s="27" t="s">
        <v>1</v>
      </c>
      <c r="B4" s="64"/>
      <c r="C4" s="65"/>
    </row>
    <row r="5" spans="1:3" ht="14.45" customHeight="1">
      <c r="A5" s="28" t="s">
        <v>11</v>
      </c>
      <c r="B5" s="71"/>
      <c r="C5" s="72"/>
    </row>
    <row r="6" spans="1:3" ht="14.45" customHeight="1">
      <c r="A6" s="28" t="s">
        <v>12</v>
      </c>
      <c r="B6" s="71"/>
      <c r="C6" s="72"/>
    </row>
    <row r="7" spans="1:3" ht="14.45" customHeight="1" thickBot="1">
      <c r="A7" s="29" t="s">
        <v>8</v>
      </c>
      <c r="B7" s="66" t="s">
        <v>32</v>
      </c>
      <c r="C7" s="67"/>
    </row>
    <row r="8" spans="1:3" ht="14.45" customHeight="1" thickBot="1">
      <c r="A8" s="30"/>
      <c r="B8" s="31"/>
      <c r="C8" s="32" t="s">
        <v>4</v>
      </c>
    </row>
    <row r="9" spans="1:3" ht="14.45" customHeight="1" thickBot="1">
      <c r="A9" s="56" t="s">
        <v>33</v>
      </c>
      <c r="B9" s="57"/>
      <c r="C9" s="58"/>
    </row>
    <row r="10" spans="1:3" ht="14.45" customHeight="1" thickBot="1">
      <c r="A10" s="56" t="s">
        <v>34</v>
      </c>
      <c r="B10" s="57"/>
      <c r="C10" s="58"/>
    </row>
    <row r="11" spans="1:3" ht="14.45" customHeight="1">
      <c r="A11" s="33" t="s">
        <v>7</v>
      </c>
      <c r="B11" s="4"/>
      <c r="C11" s="5"/>
    </row>
    <row r="12" spans="1:3" ht="14.45" customHeight="1">
      <c r="A12" s="34" t="s">
        <v>14</v>
      </c>
      <c r="B12" s="6"/>
      <c r="C12" s="7"/>
    </row>
    <row r="13" spans="1:3" ht="14.45" customHeight="1">
      <c r="A13" s="34" t="s">
        <v>10</v>
      </c>
      <c r="B13" s="6"/>
      <c r="C13" s="7"/>
    </row>
    <row r="14" spans="1:3" ht="14.45" customHeight="1" thickBot="1">
      <c r="A14" s="35" t="s">
        <v>15</v>
      </c>
      <c r="B14" s="47">
        <f>B12+B13</f>
        <v>0</v>
      </c>
      <c r="C14" s="8"/>
    </row>
    <row r="15" spans="1:3" s="10" customFormat="1" ht="14.45" customHeight="1" thickBot="1">
      <c r="A15" s="36"/>
      <c r="B15" s="36"/>
      <c r="C15" s="9"/>
    </row>
    <row r="16" spans="1:3" ht="14.45" customHeight="1">
      <c r="A16" s="37" t="s">
        <v>19</v>
      </c>
      <c r="B16" s="11"/>
      <c r="C16" s="5"/>
    </row>
    <row r="17" spans="1:3" ht="14.45" customHeight="1">
      <c r="A17" s="38" t="s">
        <v>16</v>
      </c>
      <c r="B17" s="12"/>
      <c r="C17" s="13"/>
    </row>
    <row r="18" spans="1:3" ht="14.45" customHeight="1">
      <c r="A18" s="34" t="s">
        <v>17</v>
      </c>
      <c r="B18" s="12"/>
      <c r="C18" s="7"/>
    </row>
    <row r="19" spans="1:3" ht="14.45" customHeight="1">
      <c r="A19" s="34" t="s">
        <v>18</v>
      </c>
      <c r="B19" s="14"/>
      <c r="C19" s="7"/>
    </row>
    <row r="20" spans="1:3" ht="14.45" customHeight="1" thickBot="1">
      <c r="A20" s="35" t="s">
        <v>20</v>
      </c>
      <c r="B20" s="15"/>
      <c r="C20" s="8"/>
    </row>
    <row r="21" spans="1:3" ht="14.45" customHeight="1" thickBot="1">
      <c r="A21" s="39" t="s">
        <v>25</v>
      </c>
      <c r="B21" s="48">
        <f>SUM(B17:B20)</f>
        <v>0</v>
      </c>
      <c r="C21" s="16"/>
    </row>
    <row r="22" spans="1:3" s="18" customFormat="1" ht="14.45" customHeight="1" thickBot="1">
      <c r="A22" s="40" t="s">
        <v>2</v>
      </c>
      <c r="B22" s="49">
        <f>B16+B21</f>
        <v>0</v>
      </c>
      <c r="C22" s="17"/>
    </row>
    <row r="23" spans="1:3" s="20" customFormat="1" ht="14.45" customHeight="1" thickBot="1">
      <c r="A23" s="41"/>
      <c r="B23" s="50"/>
      <c r="C23" s="19"/>
    </row>
    <row r="24" spans="1:3" ht="14.45" customHeight="1">
      <c r="A24" s="37" t="s">
        <v>21</v>
      </c>
      <c r="B24" s="11"/>
      <c r="C24" s="5"/>
    </row>
    <row r="25" spans="1:3" ht="14.45" customHeight="1">
      <c r="A25" s="38" t="s">
        <v>26</v>
      </c>
      <c r="B25" s="14"/>
      <c r="C25" s="7"/>
    </row>
    <row r="26" spans="1:3" ht="14.45" customHeight="1">
      <c r="A26" s="34" t="s">
        <v>6</v>
      </c>
      <c r="B26" s="14"/>
      <c r="C26" s="7"/>
    </row>
    <row r="27" spans="1:3" ht="14.45" customHeight="1" thickBot="1">
      <c r="A27" s="42" t="s">
        <v>0</v>
      </c>
      <c r="B27" s="15"/>
      <c r="C27" s="8"/>
    </row>
    <row r="28" spans="1:3" s="18" customFormat="1" ht="14.45" customHeight="1" thickBot="1">
      <c r="A28" s="40" t="s">
        <v>3</v>
      </c>
      <c r="B28" s="49">
        <f>SUM(B24:B27)</f>
        <v>0</v>
      </c>
      <c r="C28" s="17"/>
    </row>
    <row r="29" spans="1:3" ht="14.45" customHeight="1" thickBot="1">
      <c r="A29" s="30" t="s">
        <v>22</v>
      </c>
      <c r="B29" s="51">
        <f>B22-B28</f>
        <v>0</v>
      </c>
      <c r="C29" s="21"/>
    </row>
    <row r="30" spans="1:2" ht="14.45" customHeight="1" thickBot="1">
      <c r="A30" s="43"/>
      <c r="B30" s="52"/>
    </row>
    <row r="31" spans="1:3" ht="14.45" customHeight="1" thickBot="1">
      <c r="A31" s="44" t="s">
        <v>23</v>
      </c>
      <c r="B31" s="53">
        <v>4.2</v>
      </c>
      <c r="C31" s="23"/>
    </row>
    <row r="32" spans="1:3" ht="14.45" customHeight="1" thickBot="1">
      <c r="A32" s="45" t="s">
        <v>27</v>
      </c>
      <c r="B32" s="54">
        <f>_xlfn.IFERROR((B22-B28)/B31,)/3</f>
        <v>0</v>
      </c>
      <c r="C32" s="24" t="str">
        <f>IF(B32&gt;(B33),"Pozor - překročena max. povolená cena za jednotku","")</f>
        <v/>
      </c>
    </row>
    <row r="33" spans="1:3" ht="14.45" customHeight="1" thickBot="1">
      <c r="A33" s="46" t="s">
        <v>24</v>
      </c>
      <c r="B33" s="55">
        <f>(774144/3)/B31</f>
        <v>61440</v>
      </c>
      <c r="C33" s="25"/>
    </row>
  </sheetData>
  <sheetProtection algorithmName="SHA-512" hashValue="8Ry5T/pLQgaIHBOJtMeMRSk7U8hzlP/GVEskZZPPHmVc0tcnUaZsgjHnSn6tXrd7VszlXlz7pKH+e5qzFwQkKg==" saltValue="ZKHMNhIeNr1sEA9fG7akGA==" spinCount="100000" sheet="1" objects="1" scenarios="1"/>
  <mergeCells count="9">
    <mergeCell ref="A9:C9"/>
    <mergeCell ref="A10:C10"/>
    <mergeCell ref="A1:C1"/>
    <mergeCell ref="B3:C3"/>
    <mergeCell ref="B4:C4"/>
    <mergeCell ref="B7:C7"/>
    <mergeCell ref="A2:C2"/>
    <mergeCell ref="B5:C5"/>
    <mergeCell ref="B6:C6"/>
  </mergeCells>
  <conditionalFormatting sqref="C32">
    <cfRule type="containsText" priority="1" dxfId="0" operator="containsText" text="pozor">
      <formula>NOT(ISERROR(SEARCH("pozor",C32)))</formula>
    </cfRule>
  </conditionalFormatting>
  <dataValidations count="1">
    <dataValidation type="list" allowBlank="1" showInputMessage="1" showErrorMessage="1" sqref="B7:C7">
      <formula1>List2!$A$2:$A$5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6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72743F-AC16-4DB5-AC20-DFA737006A38}">
  <dimension ref="A1:A5"/>
  <sheetViews>
    <sheetView workbookViewId="0" topLeftCell="A1">
      <selection activeCell="A6" sqref="A6:XFD8"/>
    </sheetView>
  </sheetViews>
  <sheetFormatPr defaultColWidth="9.140625" defaultRowHeight="15"/>
  <cols>
    <col min="1" max="1" width="70.00390625" style="0" bestFit="1" customWidth="1"/>
  </cols>
  <sheetData>
    <row r="1" ht="15">
      <c r="A1" s="1" t="s">
        <v>28</v>
      </c>
    </row>
    <row r="2" ht="14.45" customHeight="1">
      <c r="A2" s="2" t="s">
        <v>29</v>
      </c>
    </row>
    <row r="3" ht="14.45" customHeight="1">
      <c r="A3" s="2" t="s">
        <v>30</v>
      </c>
    </row>
    <row r="4" ht="14.45" customHeight="1">
      <c r="A4" s="2" t="s">
        <v>31</v>
      </c>
    </row>
    <row r="5" ht="14.45" customHeight="1">
      <c r="A5" s="2" t="s">
        <v>32</v>
      </c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úřad, Královehradecký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269</dc:creator>
  <cp:keywords/>
  <dc:description/>
  <cp:lastModifiedBy>Khýn Lukáš Mgr.</cp:lastModifiedBy>
  <cp:lastPrinted>2019-02-06T13:33:28Z</cp:lastPrinted>
  <dcterms:created xsi:type="dcterms:W3CDTF">2012-11-13T07:07:13Z</dcterms:created>
  <dcterms:modified xsi:type="dcterms:W3CDTF">2022-07-04T07:06:52Z</dcterms:modified>
  <cp:category/>
  <cp:version/>
  <cp:contentType/>
  <cp:contentStatus/>
</cp:coreProperties>
</file>