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801"/>
  <workbookPr defaultThemeVersion="124226"/>
  <bookViews>
    <workbookView xWindow="65426" yWindow="65426" windowWidth="38620" windowHeight="21220" activeTab="0"/>
  </bookViews>
  <sheets>
    <sheet name="Příloha č.2.3 NRK(RPD)" sheetId="20" r:id="rId1"/>
    <sheet name="List3" sheetId="3" r:id="rId2"/>
    <sheet name="List4" sheetId="4" r:id="rId3"/>
    <sheet name="List5" sheetId="5" r:id="rId4"/>
    <sheet name="List6" sheetId="6" r:id="rId5"/>
    <sheet name="List7" sheetId="7" r:id="rId6"/>
    <sheet name="List8" sheetId="8" r:id="rId7"/>
    <sheet name="List9" sheetId="9" r:id="rId8"/>
    <sheet name="List10" sheetId="10" r:id="rId9"/>
    <sheet name="List11" sheetId="11" r:id="rId10"/>
    <sheet name="List12" sheetId="12" r:id="rId11"/>
    <sheet name="List13" sheetId="13" r:id="rId12"/>
    <sheet name="List14" sheetId="14" r:id="rId13"/>
    <sheet name="List15" sheetId="15" r:id="rId14"/>
    <sheet name="List16" sheetId="16" r:id="rId15"/>
  </sheets>
  <definedNames>
    <definedName name="_xlnm.Print_Area" localSheetId="0">'Příloha č.2.3 NRK(RPD)'!$A$1:$P$39</definedName>
  </definedNames>
  <calcPr calcId="191029"/>
  <extLst/>
</workbook>
</file>

<file path=xl/sharedStrings.xml><?xml version="1.0" encoding="utf-8"?>
<sst xmlns="http://schemas.openxmlformats.org/spreadsheetml/2006/main" count="125" uniqueCount="62">
  <si>
    <t>TABULKA ELEKTROMOTORŮ</t>
  </si>
  <si>
    <t>A  DALŠÍCH  EL. SPOTŘEBIČŮ</t>
  </si>
  <si>
    <t>Ovládání</t>
  </si>
  <si>
    <t>Číslo</t>
  </si>
  <si>
    <t>počet</t>
  </si>
  <si>
    <t>Umístění</t>
  </si>
  <si>
    <t>U</t>
  </si>
  <si>
    <r>
      <t>I</t>
    </r>
    <r>
      <rPr>
        <vertAlign val="subscript"/>
        <sz val="8"/>
        <rFont val="Arial CE"/>
        <family val="2"/>
      </rPr>
      <t>N</t>
    </r>
  </si>
  <si>
    <r>
      <t>I</t>
    </r>
    <r>
      <rPr>
        <vertAlign val="subscript"/>
        <sz val="8"/>
        <rFont val="Arial CE"/>
        <family val="2"/>
      </rPr>
      <t>max</t>
    </r>
  </si>
  <si>
    <t>pozice</t>
  </si>
  <si>
    <t>Název stroje, účel</t>
  </si>
  <si>
    <t>kusů</t>
  </si>
  <si>
    <t>1</t>
  </si>
  <si>
    <t>3x400</t>
  </si>
  <si>
    <t>Součty:</t>
  </si>
  <si>
    <t>Umístění v místnosti</t>
  </si>
  <si>
    <t>Název</t>
  </si>
  <si>
    <t>Podlaží</t>
  </si>
  <si>
    <t>Č.m.</t>
  </si>
  <si>
    <t>v místn.</t>
  </si>
  <si>
    <t>P</t>
  </si>
  <si>
    <t>Celkem</t>
  </si>
  <si>
    <t>[kW]</t>
  </si>
  <si>
    <t>[A]</t>
  </si>
  <si>
    <t>[V]</t>
  </si>
  <si>
    <t>Součet el. příkonů P  (při současnosti = 1)</t>
  </si>
  <si>
    <t>start.</t>
  </si>
  <si>
    <t>Způsob - zajišťuje</t>
  </si>
  <si>
    <t>automat.provoz-MaR</t>
  </si>
  <si>
    <t>Prvek chladicího zařízení</t>
  </si>
  <si>
    <t>strojovna CH</t>
  </si>
  <si>
    <t>Požadavek na elektroinstalaci - celkový instalovaný výkon při uvažované současnosti -</t>
  </si>
  <si>
    <t>Parametry elektromotorů (1 ks)</t>
  </si>
  <si>
    <t xml:space="preserve">V létě při max.výkonu  </t>
  </si>
  <si>
    <t>automat.provoz-CH</t>
  </si>
  <si>
    <r>
      <t>Celkem I</t>
    </r>
    <r>
      <rPr>
        <b/>
        <vertAlign val="subscript"/>
        <sz val="10"/>
        <rFont val="Arial CE"/>
        <family val="2"/>
      </rPr>
      <t>N</t>
    </r>
    <r>
      <rPr>
        <b/>
        <sz val="10"/>
        <rFont val="Arial CE"/>
        <family val="2"/>
      </rPr>
      <t xml:space="preserve">   (maximální nominální proud při současnosti 1)</t>
    </r>
  </si>
  <si>
    <t>51.01.1</t>
  </si>
  <si>
    <t>51.01.2</t>
  </si>
  <si>
    <t>střecha</t>
  </si>
  <si>
    <t>51.21.1</t>
  </si>
  <si>
    <t>51.21.2</t>
  </si>
  <si>
    <t>Chlazení - zdroj chladu pro klimatizaci - zařízení č. 50:</t>
  </si>
  <si>
    <t>Typ nebo parametry stroje</t>
  </si>
  <si>
    <t>51.21.3</t>
  </si>
  <si>
    <t>Zdroj chladu pro klimatizaci, umístěný ve strojovně v 6.NP</t>
  </si>
  <si>
    <t>Chladič kapaliny 13/7°C</t>
  </si>
  <si>
    <t>6.NP</t>
  </si>
  <si>
    <t>51.01.3</t>
  </si>
  <si>
    <t>Chladič kapaliny 21/17°C</t>
  </si>
  <si>
    <t>51.22.1</t>
  </si>
  <si>
    <t>Čerpadlo - glykol (522.1)</t>
  </si>
  <si>
    <r>
      <t>Největší startovací proud  I</t>
    </r>
    <r>
      <rPr>
        <b/>
        <vertAlign val="subscript"/>
        <sz val="10"/>
        <rFont val="Arial CE"/>
        <family val="2"/>
      </rPr>
      <t>max</t>
    </r>
    <r>
      <rPr>
        <b/>
        <sz val="10"/>
        <rFont val="Arial CE"/>
        <family val="2"/>
      </rPr>
      <t xml:space="preserve"> ( = maximální krátkodobé zatížení el.sítě při současném spuštění)</t>
    </r>
  </si>
  <si>
    <t xml:space="preserve">  Pokud nebude prodleva při spouštění jednotek</t>
  </si>
  <si>
    <t>51.02.1</t>
  </si>
  <si>
    <t>Suchý chladič</t>
  </si>
  <si>
    <t>(6.NP)</t>
  </si>
  <si>
    <t>51.02.2</t>
  </si>
  <si>
    <t>51.02.3</t>
  </si>
  <si>
    <t>6008</t>
  </si>
  <si>
    <t>Čerpadlo - voda (521.1)</t>
  </si>
  <si>
    <t>Čerpadlo - glykol (521.2)</t>
  </si>
  <si>
    <t>Čerpadlo - voda (521.3)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</si>
</sst>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5" formatCode="_-* #,##0.00\ _K_č_-;\-* #,##0.00\ _K_č_-;_-* &quot;-&quot;??\ _K_č_-;_-@_-"/>
    <numFmt numFmtId="166" formatCode="#,##0.00_ ;\-#,##0.00\ "/>
    <numFmt numFmtId="167" formatCode="0.0"/>
    <numFmt numFmtId="171" formatCode="#,##0.0"/>
  </numFmts>
  <fonts count="13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3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vertAlign val="subscript"/>
      <sz val="8"/>
      <name val="Arial CE"/>
      <family val="2"/>
    </font>
    <font>
      <b/>
      <vertAlign val="subscript"/>
      <sz val="10"/>
      <name val="Arial CE"/>
      <family val="2"/>
    </font>
    <font>
      <b/>
      <u val="single"/>
      <sz val="11"/>
      <name val="Arial CE"/>
      <family val="2"/>
    </font>
    <font>
      <b/>
      <u val="single"/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ck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ck"/>
      <top/>
      <bottom style="double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/>
      <top/>
      <bottom style="double"/>
    </border>
    <border>
      <left style="thick"/>
      <right style="thin"/>
      <top/>
      <bottom style="thick"/>
    </border>
    <border>
      <left style="thin"/>
      <right style="thin"/>
      <top/>
      <bottom style="thick"/>
    </border>
    <border>
      <left style="thin"/>
      <right style="thick"/>
      <top/>
      <bottom style="thick"/>
    </border>
    <border>
      <left style="thick"/>
      <right/>
      <top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/>
      <top/>
      <bottom style="thick"/>
    </border>
    <border>
      <left/>
      <right style="thin"/>
      <top/>
      <bottom style="thick"/>
    </border>
    <border>
      <left style="thick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ck"/>
      <top/>
      <bottom/>
    </border>
    <border>
      <left style="thick"/>
      <right style="thick"/>
      <top style="thick"/>
      <bottom style="thick"/>
    </border>
    <border>
      <left style="thin"/>
      <right style="thick"/>
      <top style="thick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3">
    <xf numFmtId="0" fontId="0" fillId="0" borderId="0" xfId="0"/>
    <xf numFmtId="49" fontId="3" fillId="0" borderId="0" xfId="0" applyNumberFormat="1" applyFont="1" applyBorder="1"/>
    <xf numFmtId="2" fontId="3" fillId="0" borderId="0" xfId="0" applyNumberFormat="1" applyFont="1" applyBorder="1"/>
    <xf numFmtId="2" fontId="3" fillId="0" borderId="0" xfId="20" applyNumberFormat="1" applyFont="1" applyBorder="1"/>
    <xf numFmtId="49" fontId="3" fillId="0" borderId="0" xfId="0" applyNumberFormat="1" applyFont="1" applyBorder="1" applyAlignment="1">
      <alignment horizontal="centerContinuous"/>
    </xf>
    <xf numFmtId="49" fontId="4" fillId="0" borderId="1" xfId="0" applyNumberFormat="1" applyFont="1" applyBorder="1" applyAlignment="1">
      <alignment horizontal="centerContinuous"/>
    </xf>
    <xf numFmtId="49" fontId="4" fillId="0" borderId="2" xfId="20" applyNumberFormat="1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49" fontId="4" fillId="0" borderId="2" xfId="0" applyNumberFormat="1" applyFont="1" applyBorder="1" applyAlignment="1">
      <alignment horizontal="centerContinuous"/>
    </xf>
    <xf numFmtId="49" fontId="5" fillId="0" borderId="2" xfId="0" applyNumberFormat="1" applyFont="1" applyBorder="1" applyAlignment="1">
      <alignment horizontal="centerContinuous"/>
    </xf>
    <xf numFmtId="49" fontId="5" fillId="0" borderId="3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5" fillId="0" borderId="0" xfId="0" applyNumberFormat="1" applyFont="1" applyBorder="1"/>
    <xf numFmtId="49" fontId="3" fillId="0" borderId="4" xfId="0" applyNumberFormat="1" applyFont="1" applyBorder="1" applyAlignment="1">
      <alignment horizontal="centerContinuous"/>
    </xf>
    <xf numFmtId="49" fontId="2" fillId="0" borderId="5" xfId="0" applyNumberFormat="1" applyFont="1" applyBorder="1" applyAlignment="1">
      <alignment horizontal="centerContinuous"/>
    </xf>
    <xf numFmtId="49" fontId="6" fillId="0" borderId="6" xfId="0" applyNumberFormat="1" applyFont="1" applyBorder="1" applyAlignment="1">
      <alignment horizontal="centerContinuous"/>
    </xf>
    <xf numFmtId="49" fontId="3" fillId="0" borderId="5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49" fontId="7" fillId="0" borderId="5" xfId="0" applyNumberFormat="1" applyFont="1" applyBorder="1" applyAlignment="1">
      <alignment/>
    </xf>
    <xf numFmtId="49" fontId="0" fillId="0" borderId="6" xfId="0" applyNumberFormat="1" applyFont="1" applyBorder="1" applyAlignment="1">
      <alignment/>
    </xf>
    <xf numFmtId="49" fontId="7" fillId="0" borderId="8" xfId="0" applyNumberFormat="1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49" fontId="7" fillId="0" borderId="9" xfId="0" applyNumberFormat="1" applyFont="1" applyBorder="1" applyAlignment="1">
      <alignment horizontal="centerContinuous"/>
    </xf>
    <xf numFmtId="49" fontId="7" fillId="0" borderId="10" xfId="2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Continuous"/>
    </xf>
    <xf numFmtId="49" fontId="7" fillId="0" borderId="10" xfId="0" applyNumberFormat="1" applyFont="1" applyBorder="1" applyAlignment="1">
      <alignment horizontal="centerContinuous"/>
    </xf>
    <xf numFmtId="49" fontId="7" fillId="0" borderId="0" xfId="0" applyNumberFormat="1" applyFont="1" applyBorder="1" applyAlignment="1">
      <alignment horizontal="centerContinuous"/>
    </xf>
    <xf numFmtId="49" fontId="7" fillId="0" borderId="12" xfId="0" applyNumberFormat="1" applyFont="1" applyBorder="1" applyAlignment="1">
      <alignment horizontal="centerContinuous"/>
    </xf>
    <xf numFmtId="49" fontId="7" fillId="0" borderId="0" xfId="0" applyNumberFormat="1" applyFont="1" applyBorder="1"/>
    <xf numFmtId="0" fontId="7" fillId="0" borderId="13" xfId="0" applyFont="1" applyBorder="1" applyAlignment="1">
      <alignment horizontal="centerContinuous"/>
    </xf>
    <xf numFmtId="49" fontId="7" fillId="0" borderId="14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49" fontId="7" fillId="0" borderId="16" xfId="0" applyNumberFormat="1" applyFont="1" applyBorder="1" applyAlignment="1">
      <alignment horizontal="centerContinuous"/>
    </xf>
    <xf numFmtId="49" fontId="7" fillId="0" borderId="17" xfId="0" applyNumberFormat="1" applyFont="1" applyBorder="1" applyAlignment="1">
      <alignment horizontal="centerContinuous"/>
    </xf>
    <xf numFmtId="49" fontId="7" fillId="0" borderId="16" xfId="20" applyNumberFormat="1" applyFont="1" applyBorder="1" applyAlignment="1">
      <alignment horizontal="centerContinuous"/>
    </xf>
    <xf numFmtId="49" fontId="7" fillId="0" borderId="18" xfId="0" applyNumberFormat="1" applyFont="1" applyBorder="1" applyAlignment="1">
      <alignment horizontal="centerContinuous"/>
    </xf>
    <xf numFmtId="49" fontId="7" fillId="0" borderId="16" xfId="0" applyNumberFormat="1" applyFont="1" applyBorder="1"/>
    <xf numFmtId="49" fontId="0" fillId="0" borderId="19" xfId="0" applyNumberFormat="1" applyFont="1" applyBorder="1" applyAlignment="1">
      <alignment horizontal="centerContinuous"/>
    </xf>
    <xf numFmtId="49" fontId="0" fillId="0" borderId="11" xfId="0" applyNumberFormat="1" applyFont="1" applyBorder="1"/>
    <xf numFmtId="49" fontId="0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Continuous"/>
    </xf>
    <xf numFmtId="2" fontId="0" fillId="0" borderId="20" xfId="20" applyNumberFormat="1" applyFont="1" applyBorder="1"/>
    <xf numFmtId="2" fontId="0" fillId="0" borderId="20" xfId="0" applyNumberFormat="1" applyFont="1" applyBorder="1" applyAlignment="1">
      <alignment horizontal="centerContinuous"/>
    </xf>
    <xf numFmtId="2" fontId="0" fillId="0" borderId="20" xfId="0" applyNumberFormat="1" applyFont="1" applyBorder="1"/>
    <xf numFmtId="2" fontId="0" fillId="0" borderId="20" xfId="0" applyNumberFormat="1" applyFont="1" applyBorder="1" applyAlignment="1">
      <alignment/>
    </xf>
    <xf numFmtId="2" fontId="0" fillId="0" borderId="0" xfId="0" applyNumberFormat="1" applyFont="1" applyBorder="1"/>
    <xf numFmtId="2" fontId="0" fillId="0" borderId="21" xfId="20" applyNumberFormat="1" applyFont="1" applyBorder="1"/>
    <xf numFmtId="49" fontId="0" fillId="0" borderId="8" xfId="0" applyNumberFormat="1" applyFont="1" applyBorder="1" applyAlignment="1">
      <alignment horizontal="centerContinuous"/>
    </xf>
    <xf numFmtId="49" fontId="0" fillId="0" borderId="11" xfId="0" applyNumberFormat="1" applyFont="1" applyBorder="1" applyAlignment="1">
      <alignment/>
    </xf>
    <xf numFmtId="49" fontId="0" fillId="0" borderId="20" xfId="2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1" fontId="0" fillId="0" borderId="22" xfId="0" applyNumberFormat="1" applyFont="1" applyBorder="1"/>
    <xf numFmtId="49" fontId="0" fillId="0" borderId="21" xfId="0" applyNumberFormat="1" applyFont="1" applyBorder="1" applyAlignment="1">
      <alignment horizontal="centerContinuous"/>
    </xf>
    <xf numFmtId="49" fontId="0" fillId="0" borderId="20" xfId="0" applyNumberFormat="1" applyFont="1" applyBorder="1"/>
    <xf numFmtId="49" fontId="0" fillId="0" borderId="11" xfId="0" applyNumberFormat="1" applyFont="1" applyBorder="1" applyAlignment="1">
      <alignment horizontal="centerContinuous"/>
    </xf>
    <xf numFmtId="2" fontId="0" fillId="0" borderId="22" xfId="0" applyNumberFormat="1" applyFont="1" applyBorder="1"/>
    <xf numFmtId="2" fontId="0" fillId="0" borderId="11" xfId="20" applyNumberFormat="1" applyFont="1" applyBorder="1"/>
    <xf numFmtId="49" fontId="0" fillId="0" borderId="22" xfId="0" applyNumberFormat="1" applyFont="1" applyBorder="1"/>
    <xf numFmtId="3" fontId="0" fillId="0" borderId="20" xfId="0" applyNumberFormat="1" applyFont="1" applyBorder="1"/>
    <xf numFmtId="167" fontId="0" fillId="0" borderId="20" xfId="0" applyNumberFormat="1" applyFont="1" applyBorder="1"/>
    <xf numFmtId="49" fontId="0" fillId="0" borderId="23" xfId="0" applyNumberFormat="1" applyFont="1" applyBorder="1" applyAlignment="1">
      <alignment horizontal="centerContinuous"/>
    </xf>
    <xf numFmtId="0" fontId="7" fillId="0" borderId="24" xfId="0" applyFont="1" applyBorder="1"/>
    <xf numFmtId="3" fontId="7" fillId="0" borderId="16" xfId="20" applyNumberFormat="1" applyFont="1" applyBorder="1" applyAlignment="1">
      <alignment horizontal="centerContinuous"/>
    </xf>
    <xf numFmtId="2" fontId="0" fillId="0" borderId="25" xfId="0" applyNumberFormat="1" applyFont="1" applyBorder="1"/>
    <xf numFmtId="49" fontId="0" fillId="0" borderId="26" xfId="0" applyNumberFormat="1" applyFont="1" applyBorder="1" applyAlignment="1">
      <alignment horizontal="centerContinuous"/>
    </xf>
    <xf numFmtId="2" fontId="0" fillId="0" borderId="26" xfId="0" applyNumberFormat="1" applyFont="1" applyBorder="1"/>
    <xf numFmtId="49" fontId="0" fillId="0" borderId="27" xfId="0" applyNumberFormat="1" applyFont="1" applyBorder="1" applyAlignment="1">
      <alignment horizontal="centerContinuous"/>
    </xf>
    <xf numFmtId="49" fontId="3" fillId="0" borderId="28" xfId="0" applyNumberFormat="1" applyFont="1" applyBorder="1"/>
    <xf numFmtId="2" fontId="3" fillId="0" borderId="11" xfId="0" applyNumberFormat="1" applyFont="1" applyBorder="1"/>
    <xf numFmtId="2" fontId="3" fillId="0" borderId="11" xfId="20" applyNumberFormat="1" applyFont="1" applyBorder="1"/>
    <xf numFmtId="49" fontId="3" fillId="0" borderId="23" xfId="0" applyNumberFormat="1" applyFont="1" applyBorder="1" applyAlignment="1">
      <alignment horizontal="centerContinuous"/>
    </xf>
    <xf numFmtId="49" fontId="7" fillId="0" borderId="29" xfId="0" applyNumberFormat="1" applyFont="1" applyBorder="1" applyAlignment="1">
      <alignment horizontal="centerContinuous"/>
    </xf>
    <xf numFmtId="49" fontId="0" fillId="0" borderId="28" xfId="0" applyNumberFormat="1" applyFont="1" applyBorder="1" applyAlignment="1">
      <alignment horizontal="centerContinuous"/>
    </xf>
    <xf numFmtId="2" fontId="0" fillId="0" borderId="30" xfId="0" applyNumberFormat="1" applyFont="1" applyBorder="1"/>
    <xf numFmtId="4" fontId="0" fillId="0" borderId="30" xfId="0" applyNumberFormat="1" applyFont="1" applyBorder="1"/>
    <xf numFmtId="2" fontId="0" fillId="0" borderId="31" xfId="0" applyNumberFormat="1" applyFont="1" applyBorder="1"/>
    <xf numFmtId="49" fontId="0" fillId="0" borderId="22" xfId="0" applyNumberFormat="1" applyFont="1" applyBorder="1" applyAlignment="1">
      <alignment horizontal="centerContinuous"/>
    </xf>
    <xf numFmtId="1" fontId="0" fillId="0" borderId="32" xfId="0" applyNumberFormat="1" applyFont="1" applyBorder="1"/>
    <xf numFmtId="4" fontId="0" fillId="0" borderId="33" xfId="0" applyNumberFormat="1" applyFont="1" applyBorder="1"/>
    <xf numFmtId="2" fontId="0" fillId="0" borderId="34" xfId="0" applyNumberFormat="1" applyFont="1" applyBorder="1"/>
    <xf numFmtId="49" fontId="7" fillId="0" borderId="9" xfId="20" applyNumberFormat="1" applyFont="1" applyBorder="1" applyAlignment="1">
      <alignment horizontal="centerContinuous"/>
    </xf>
    <xf numFmtId="49" fontId="0" fillId="0" borderId="11" xfId="20" applyNumberFormat="1" applyFont="1" applyBorder="1" applyAlignment="1">
      <alignment/>
    </xf>
    <xf numFmtId="2" fontId="0" fillId="0" borderId="11" xfId="0" applyNumberFormat="1" applyFont="1" applyBorder="1"/>
    <xf numFmtId="2" fontId="0" fillId="0" borderId="32" xfId="0" applyNumberFormat="1" applyFont="1" applyBorder="1"/>
    <xf numFmtId="49" fontId="7" fillId="0" borderId="20" xfId="20" applyNumberFormat="1" applyFont="1" applyBorder="1" applyAlignment="1">
      <alignment horizontal="centerContinuous"/>
    </xf>
    <xf numFmtId="49" fontId="7" fillId="0" borderId="35" xfId="0" applyNumberFormat="1" applyFont="1" applyBorder="1" applyAlignment="1">
      <alignment horizontal="centerContinuous"/>
    </xf>
    <xf numFmtId="49" fontId="7" fillId="0" borderId="36" xfId="0" applyNumberFormat="1" applyFont="1" applyBorder="1" applyAlignment="1">
      <alignment horizontal="centerContinuous"/>
    </xf>
    <xf numFmtId="49" fontId="7" fillId="0" borderId="16" xfId="0" applyNumberFormat="1" applyFont="1" applyBorder="1" applyAlignment="1">
      <alignment horizontal="center"/>
    </xf>
    <xf numFmtId="2" fontId="0" fillId="0" borderId="20" xfId="20" applyNumberFormat="1" applyFont="1" applyBorder="1" applyAlignment="1">
      <alignment horizontal="center"/>
    </xf>
    <xf numFmtId="166" fontId="0" fillId="0" borderId="20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/>
    </xf>
    <xf numFmtId="3" fontId="0" fillId="0" borderId="22" xfId="0" applyNumberFormat="1" applyFont="1" applyBorder="1" applyAlignment="1">
      <alignment horizontal="center"/>
    </xf>
    <xf numFmtId="49" fontId="7" fillId="0" borderId="37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Continuous"/>
    </xf>
    <xf numFmtId="49" fontId="5" fillId="0" borderId="34" xfId="0" applyNumberFormat="1" applyFont="1" applyBorder="1" applyAlignment="1">
      <alignment horizontal="centerContinuous"/>
    </xf>
    <xf numFmtId="49" fontId="0" fillId="0" borderId="20" xfId="0" applyNumberFormat="1" applyFont="1" applyBorder="1" applyAlignment="1">
      <alignment horizontal="center"/>
    </xf>
    <xf numFmtId="49" fontId="2" fillId="0" borderId="20" xfId="0" applyNumberFormat="1" applyFont="1" applyBorder="1"/>
    <xf numFmtId="49" fontId="2" fillId="0" borderId="30" xfId="0" applyNumberFormat="1" applyFont="1" applyBorder="1"/>
    <xf numFmtId="1" fontId="0" fillId="0" borderId="11" xfId="0" applyNumberFormat="1" applyFont="1" applyBorder="1"/>
    <xf numFmtId="4" fontId="2" fillId="0" borderId="38" xfId="0" applyNumberFormat="1" applyFont="1" applyBorder="1"/>
    <xf numFmtId="4" fontId="2" fillId="0" borderId="38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/>
    </xf>
    <xf numFmtId="4" fontId="0" fillId="0" borderId="10" xfId="0" applyNumberFormat="1" applyFont="1" applyBorder="1"/>
    <xf numFmtId="167" fontId="0" fillId="0" borderId="35" xfId="0" applyNumberFormat="1" applyFont="1" applyBorder="1"/>
    <xf numFmtId="4" fontId="0" fillId="0" borderId="26" xfId="0" applyNumberFormat="1" applyFont="1" applyBorder="1"/>
    <xf numFmtId="3" fontId="0" fillId="0" borderId="21" xfId="0" applyNumberFormat="1" applyFont="1" applyBorder="1"/>
    <xf numFmtId="2" fontId="0" fillId="0" borderId="39" xfId="0" applyNumberFormat="1" applyFont="1" applyBorder="1"/>
    <xf numFmtId="4" fontId="6" fillId="0" borderId="38" xfId="0" applyNumberFormat="1" applyFont="1" applyBorder="1"/>
    <xf numFmtId="2" fontId="0" fillId="0" borderId="10" xfId="0" applyNumberFormat="1" applyFont="1" applyBorder="1"/>
    <xf numFmtId="49" fontId="0" fillId="0" borderId="23" xfId="0" applyNumberFormat="1" applyFont="1" applyBorder="1" applyAlignment="1">
      <alignment horizontal="right"/>
    </xf>
    <xf numFmtId="2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49" fontId="11" fillId="0" borderId="11" xfId="0" applyNumberFormat="1" applyFont="1" applyBorder="1"/>
    <xf numFmtId="2" fontId="0" fillId="0" borderId="20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/>
    </xf>
    <xf numFmtId="49" fontId="2" fillId="0" borderId="11" xfId="0" applyNumberFormat="1" applyFont="1" applyBorder="1"/>
    <xf numFmtId="49" fontId="2" fillId="0" borderId="26" xfId="0" applyNumberFormat="1" applyFont="1" applyBorder="1"/>
    <xf numFmtId="0" fontId="11" fillId="0" borderId="11" xfId="0" applyFont="1" applyFill="1" applyBorder="1" applyAlignment="1">
      <alignment/>
    </xf>
    <xf numFmtId="2" fontId="0" fillId="0" borderId="11" xfId="20" applyNumberFormat="1" applyFont="1" applyFill="1" applyBorder="1"/>
    <xf numFmtId="49" fontId="0" fillId="0" borderId="11" xfId="0" applyNumberFormat="1" applyFont="1" applyFill="1" applyBorder="1" applyAlignment="1">
      <alignment horizontal="centerContinuous"/>
    </xf>
    <xf numFmtId="2" fontId="0" fillId="0" borderId="20" xfId="0" applyNumberFormat="1" applyFont="1" applyBorder="1" applyAlignment="1">
      <alignment horizontal="right"/>
    </xf>
    <xf numFmtId="49" fontId="12" fillId="0" borderId="3" xfId="0" applyNumberFormat="1" applyFont="1" applyBorder="1" applyAlignment="1">
      <alignment horizontal="centerContinuous"/>
    </xf>
    <xf numFmtId="3" fontId="2" fillId="0" borderId="38" xfId="0" applyNumberFormat="1" applyFont="1" applyBorder="1"/>
    <xf numFmtId="167" fontId="0" fillId="0" borderId="31" xfId="0" applyNumberFormat="1" applyFont="1" applyBorder="1" applyAlignment="1">
      <alignment horizontal="left"/>
    </xf>
    <xf numFmtId="171" fontId="2" fillId="0" borderId="38" xfId="0" applyNumberFormat="1" applyFont="1" applyBorder="1"/>
    <xf numFmtId="49" fontId="0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Continuous"/>
    </xf>
    <xf numFmtId="2" fontId="0" fillId="0" borderId="11" xfId="0" applyNumberFormat="1" applyFont="1" applyBorder="1" applyAlignment="1">
      <alignment horizontal="right"/>
    </xf>
    <xf numFmtId="49" fontId="4" fillId="0" borderId="34" xfId="20" applyNumberFormat="1" applyFont="1" applyBorder="1" applyAlignment="1">
      <alignment horizontal="center"/>
    </xf>
    <xf numFmtId="49" fontId="4" fillId="0" borderId="0" xfId="20" applyNumberFormat="1" applyFont="1" applyBorder="1" applyAlignment="1">
      <alignment horizontal="center"/>
    </xf>
    <xf numFmtId="49" fontId="4" fillId="0" borderId="4" xfId="20" applyNumberFormat="1" applyFont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SheetLayoutView="100" workbookViewId="0" topLeftCell="A1">
      <selection activeCell="H15" sqref="H15"/>
    </sheetView>
  </sheetViews>
  <sheetFormatPr defaultColWidth="9.00390625" defaultRowHeight="12.75"/>
  <cols>
    <col min="1" max="1" width="8.125" style="69" customWidth="1"/>
    <col min="2" max="2" width="21.50390625" style="70" customWidth="1"/>
    <col min="3" max="3" width="25.25390625" style="70" customWidth="1"/>
    <col min="4" max="4" width="4.25390625" style="70" customWidth="1"/>
    <col min="5" max="5" width="12.125" style="71" customWidth="1"/>
    <col min="6" max="6" width="6.125" style="70" customWidth="1"/>
    <col min="7" max="8" width="6.25390625" style="70" customWidth="1"/>
    <col min="9" max="10" width="6.50390625" style="70" customWidth="1"/>
    <col min="11" max="11" width="7.00390625" style="70" customWidth="1"/>
    <col min="12" max="12" width="7.50390625" style="70" customWidth="1"/>
    <col min="13" max="13" width="7.75390625" style="70" customWidth="1"/>
    <col min="14" max="14" width="6.875" style="70" customWidth="1"/>
    <col min="15" max="15" width="17.75390625" style="72" customWidth="1"/>
    <col min="16" max="16" width="1.00390625" style="2" customWidth="1"/>
    <col min="17" max="17" width="1.00390625" style="0" customWidth="1"/>
  </cols>
  <sheetData>
    <row r="1" spans="1:15" ht="19.5" customHeight="1" thickBot="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4"/>
    </row>
    <row r="2" spans="1:16" ht="26.25" customHeight="1" thickTop="1">
      <c r="A2" s="123"/>
      <c r="B2" s="5"/>
      <c r="C2" s="6" t="s">
        <v>0</v>
      </c>
      <c r="D2" s="7"/>
      <c r="E2" s="7"/>
      <c r="F2" s="7"/>
      <c r="G2" s="7"/>
      <c r="H2" s="8"/>
      <c r="I2" s="9"/>
      <c r="J2" s="10"/>
      <c r="K2" s="10"/>
      <c r="L2" s="10"/>
      <c r="M2" s="10"/>
      <c r="N2" s="11"/>
      <c r="O2" s="12"/>
      <c r="P2" s="13"/>
    </row>
    <row r="3" spans="1:16" ht="18">
      <c r="A3" s="95"/>
      <c r="B3" s="14"/>
      <c r="C3" s="130" t="s">
        <v>1</v>
      </c>
      <c r="D3" s="131"/>
      <c r="E3" s="131"/>
      <c r="F3" s="131"/>
      <c r="G3" s="131"/>
      <c r="H3" s="131"/>
      <c r="I3" s="131"/>
      <c r="J3" s="131"/>
      <c r="K3" s="131"/>
      <c r="L3" s="131"/>
      <c r="M3" s="132"/>
      <c r="N3" s="96"/>
      <c r="O3" s="14"/>
      <c r="P3" s="1"/>
    </row>
    <row r="4" spans="1:16" ht="15.75" customHeight="1" thickBot="1">
      <c r="A4" s="15"/>
      <c r="B4" s="16"/>
      <c r="C4" s="17"/>
      <c r="D4" s="116"/>
      <c r="E4" s="116"/>
      <c r="F4" s="116"/>
      <c r="G4" s="116"/>
      <c r="H4" s="116"/>
      <c r="I4" s="116"/>
      <c r="J4" s="18"/>
      <c r="K4" s="18"/>
      <c r="L4" s="18"/>
      <c r="M4" s="18"/>
      <c r="N4" s="19"/>
      <c r="O4" s="20"/>
      <c r="P4" s="1"/>
    </row>
    <row r="5" spans="1:16" ht="13" thickTop="1">
      <c r="A5" s="21" t="s">
        <v>29</v>
      </c>
      <c r="B5" s="22"/>
      <c r="C5" s="23"/>
      <c r="D5" s="23"/>
      <c r="E5" s="22"/>
      <c r="F5" s="24"/>
      <c r="G5" s="82"/>
      <c r="H5" s="25" t="s">
        <v>32</v>
      </c>
      <c r="I5" s="23"/>
      <c r="J5" s="26"/>
      <c r="K5" s="27"/>
      <c r="L5" s="28" t="s">
        <v>21</v>
      </c>
      <c r="M5" s="28" t="s">
        <v>21</v>
      </c>
      <c r="N5" s="25" t="s">
        <v>2</v>
      </c>
      <c r="O5" s="73"/>
      <c r="P5" s="29"/>
    </row>
    <row r="6" spans="1:16" ht="11.25" customHeight="1">
      <c r="A6" s="30" t="s">
        <v>3</v>
      </c>
      <c r="B6" s="92"/>
      <c r="C6" s="28"/>
      <c r="D6" s="28" t="s">
        <v>4</v>
      </c>
      <c r="E6" s="86" t="s">
        <v>15</v>
      </c>
      <c r="F6" s="87"/>
      <c r="G6" s="88"/>
      <c r="H6" s="28" t="s">
        <v>6</v>
      </c>
      <c r="I6" s="28" t="s">
        <v>7</v>
      </c>
      <c r="J6" s="31" t="s">
        <v>8</v>
      </c>
      <c r="K6" s="31" t="s">
        <v>20</v>
      </c>
      <c r="L6" s="28" t="s">
        <v>7</v>
      </c>
      <c r="M6" s="28" t="s">
        <v>20</v>
      </c>
      <c r="N6" s="28" t="s">
        <v>5</v>
      </c>
      <c r="O6" s="94"/>
      <c r="P6" s="29"/>
    </row>
    <row r="7" spans="1:16" ht="13" thickBot="1">
      <c r="A7" s="32" t="s">
        <v>9</v>
      </c>
      <c r="B7" s="33" t="s">
        <v>10</v>
      </c>
      <c r="C7" s="34" t="s">
        <v>42</v>
      </c>
      <c r="D7" s="33" t="s">
        <v>11</v>
      </c>
      <c r="E7" s="35" t="s">
        <v>16</v>
      </c>
      <c r="F7" s="33" t="s">
        <v>17</v>
      </c>
      <c r="G7" s="33" t="s">
        <v>18</v>
      </c>
      <c r="H7" s="35" t="s">
        <v>24</v>
      </c>
      <c r="I7" s="35" t="s">
        <v>23</v>
      </c>
      <c r="J7" s="35" t="s">
        <v>23</v>
      </c>
      <c r="K7" s="33" t="s">
        <v>22</v>
      </c>
      <c r="L7" s="35" t="s">
        <v>23</v>
      </c>
      <c r="M7" s="33" t="s">
        <v>22</v>
      </c>
      <c r="N7" s="89" t="s">
        <v>19</v>
      </c>
      <c r="O7" s="36" t="s">
        <v>27</v>
      </c>
      <c r="P7" s="29"/>
    </row>
    <row r="8" spans="1:16" ht="12" customHeight="1" thickTop="1">
      <c r="A8" s="48"/>
      <c r="B8" s="49"/>
      <c r="C8" s="49"/>
      <c r="D8" s="49"/>
      <c r="E8" s="50"/>
      <c r="F8" s="50"/>
      <c r="G8" s="83"/>
      <c r="H8" s="51"/>
      <c r="I8" s="51"/>
      <c r="J8" s="93" t="s">
        <v>26</v>
      </c>
      <c r="K8" s="45"/>
      <c r="L8" s="53"/>
      <c r="M8" s="53"/>
      <c r="N8" s="45"/>
      <c r="O8" s="54"/>
      <c r="P8" s="46"/>
    </row>
    <row r="9" spans="1:16" ht="5.25" customHeight="1">
      <c r="A9" s="48"/>
      <c r="B9" s="49"/>
      <c r="C9" s="49"/>
      <c r="D9" s="49"/>
      <c r="E9" s="83"/>
      <c r="F9" s="83"/>
      <c r="G9" s="83"/>
      <c r="H9" s="51"/>
      <c r="I9" s="51"/>
      <c r="J9" s="113"/>
      <c r="K9" s="45"/>
      <c r="L9" s="53"/>
      <c r="M9" s="53"/>
      <c r="N9" s="112"/>
      <c r="O9" s="62"/>
      <c r="P9" s="46"/>
    </row>
    <row r="10" spans="1:16" ht="14.25" customHeight="1">
      <c r="A10" s="48"/>
      <c r="B10" s="114" t="s">
        <v>41</v>
      </c>
      <c r="C10" s="121"/>
      <c r="D10" s="56"/>
      <c r="E10" s="120"/>
      <c r="F10" s="57"/>
      <c r="G10" s="119"/>
      <c r="H10" s="53"/>
      <c r="I10" s="59"/>
      <c r="J10" s="60"/>
      <c r="K10" s="61"/>
      <c r="L10" s="53"/>
      <c r="M10" s="53"/>
      <c r="N10" s="57"/>
      <c r="O10" s="62"/>
      <c r="P10" s="46"/>
    </row>
    <row r="11" spans="1:16" ht="12.75" customHeight="1">
      <c r="A11" s="38"/>
      <c r="B11" s="55"/>
      <c r="C11" s="40"/>
      <c r="D11" s="41"/>
      <c r="E11" s="90"/>
      <c r="F11" s="43"/>
      <c r="G11" s="97"/>
      <c r="H11" s="43"/>
      <c r="I11" s="115"/>
      <c r="J11" s="45"/>
      <c r="K11" s="91"/>
      <c r="L11" s="115"/>
      <c r="M11" s="115"/>
      <c r="N11" s="97"/>
      <c r="O11" s="47"/>
      <c r="P11"/>
    </row>
    <row r="12" spans="1:16" ht="12.75" customHeight="1">
      <c r="A12" s="38"/>
      <c r="B12" s="55"/>
      <c r="C12" s="40"/>
      <c r="D12" s="41"/>
      <c r="E12" s="90"/>
      <c r="F12" s="43"/>
      <c r="G12" s="97"/>
      <c r="H12" s="43"/>
      <c r="I12" s="115"/>
      <c r="J12" s="45"/>
      <c r="K12" s="91"/>
      <c r="L12" s="115"/>
      <c r="M12" s="115"/>
      <c r="N12" s="97"/>
      <c r="O12" s="47"/>
      <c r="P12"/>
    </row>
    <row r="13" spans="1:16" ht="11.25" customHeight="1">
      <c r="A13" s="48"/>
      <c r="B13" s="117" t="s">
        <v>44</v>
      </c>
      <c r="C13" s="56"/>
      <c r="D13" s="56"/>
      <c r="E13" s="58"/>
      <c r="F13" s="84"/>
      <c r="G13" s="84"/>
      <c r="H13" s="100"/>
      <c r="I13" s="39"/>
      <c r="J13" s="60"/>
      <c r="K13" s="61"/>
      <c r="L13" s="44"/>
      <c r="M13" s="100"/>
      <c r="N13" s="84"/>
      <c r="O13" s="62"/>
      <c r="P13" s="46"/>
    </row>
    <row r="14" spans="1:16" ht="12.75" customHeight="1">
      <c r="A14" s="38" t="s">
        <v>36</v>
      </c>
      <c r="B14" s="39" t="s">
        <v>45</v>
      </c>
      <c r="C14" s="40"/>
      <c r="D14" s="41" t="s">
        <v>12</v>
      </c>
      <c r="E14" s="90" t="s">
        <v>30</v>
      </c>
      <c r="F14" s="43" t="s">
        <v>46</v>
      </c>
      <c r="G14" s="97"/>
      <c r="H14" s="43" t="s">
        <v>13</v>
      </c>
      <c r="I14" s="122">
        <v>228</v>
      </c>
      <c r="J14" s="122">
        <v>499</v>
      </c>
      <c r="K14" s="91">
        <v>140</v>
      </c>
      <c r="L14" s="122">
        <f aca="true" t="shared" si="0" ref="L14:L23">(D14)*(I14)</f>
        <v>228</v>
      </c>
      <c r="M14" s="122">
        <f aca="true" t="shared" si="1" ref="M14:M23">(D14)*(K14)</f>
        <v>140</v>
      </c>
      <c r="N14" s="41"/>
      <c r="O14" s="47" t="s">
        <v>34</v>
      </c>
      <c r="P14" s="46"/>
    </row>
    <row r="15" spans="1:16" ht="12.75" customHeight="1">
      <c r="A15" s="38" t="s">
        <v>37</v>
      </c>
      <c r="B15" s="39" t="s">
        <v>45</v>
      </c>
      <c r="C15" s="40"/>
      <c r="D15" s="41" t="s">
        <v>12</v>
      </c>
      <c r="E15" s="90" t="s">
        <v>30</v>
      </c>
      <c r="F15" s="43" t="s">
        <v>46</v>
      </c>
      <c r="G15" s="97"/>
      <c r="H15" s="43" t="s">
        <v>13</v>
      </c>
      <c r="I15" s="122">
        <v>228</v>
      </c>
      <c r="J15" s="122">
        <v>499</v>
      </c>
      <c r="K15" s="91">
        <v>140</v>
      </c>
      <c r="L15" s="122">
        <f>(D15)*(I15)</f>
        <v>228</v>
      </c>
      <c r="M15" s="122">
        <f>(D15)*(K15)</f>
        <v>140</v>
      </c>
      <c r="N15" s="41"/>
      <c r="O15" s="47" t="s">
        <v>34</v>
      </c>
      <c r="P15" s="46"/>
    </row>
    <row r="16" spans="1:16" ht="12.75" customHeight="1">
      <c r="A16" s="38" t="s">
        <v>47</v>
      </c>
      <c r="B16" s="39" t="s">
        <v>48</v>
      </c>
      <c r="C16" s="40"/>
      <c r="D16" s="41" t="s">
        <v>12</v>
      </c>
      <c r="E16" s="90" t="s">
        <v>30</v>
      </c>
      <c r="F16" s="43" t="s">
        <v>46</v>
      </c>
      <c r="G16" s="97" t="s">
        <v>58</v>
      </c>
      <c r="H16" s="43" t="s">
        <v>13</v>
      </c>
      <c r="I16" s="122">
        <v>60.3</v>
      </c>
      <c r="J16" s="122">
        <v>204</v>
      </c>
      <c r="K16" s="91">
        <v>34.1</v>
      </c>
      <c r="L16" s="122">
        <f t="shared" si="0"/>
        <v>60.3</v>
      </c>
      <c r="M16" s="122">
        <f t="shared" si="1"/>
        <v>34.1</v>
      </c>
      <c r="N16" s="41" t="s">
        <v>58</v>
      </c>
      <c r="O16" s="47" t="s">
        <v>34</v>
      </c>
      <c r="P16" s="46"/>
    </row>
    <row r="17" spans="1:16" ht="12.75" customHeight="1">
      <c r="A17" s="38" t="s">
        <v>53</v>
      </c>
      <c r="B17" s="39" t="s">
        <v>54</v>
      </c>
      <c r="C17" s="40"/>
      <c r="D17" s="41" t="s">
        <v>12</v>
      </c>
      <c r="E17" s="90" t="s">
        <v>38</v>
      </c>
      <c r="F17" s="43" t="s">
        <v>55</v>
      </c>
      <c r="G17" s="41"/>
      <c r="H17" s="43" t="s">
        <v>13</v>
      </c>
      <c r="I17" s="122">
        <v>8.96</v>
      </c>
      <c r="J17" s="122"/>
      <c r="K17" s="91">
        <v>4.76</v>
      </c>
      <c r="L17" s="122">
        <f>(D17)*(I17)</f>
        <v>8.96</v>
      </c>
      <c r="M17" s="122">
        <f>(D17)*(K17)</f>
        <v>4.76</v>
      </c>
      <c r="N17" s="41" t="s">
        <v>38</v>
      </c>
      <c r="O17" s="47" t="s">
        <v>34</v>
      </c>
      <c r="P17" s="46"/>
    </row>
    <row r="18" spans="1:16" ht="12.75" customHeight="1">
      <c r="A18" s="38" t="s">
        <v>56</v>
      </c>
      <c r="B18" s="39" t="s">
        <v>54</v>
      </c>
      <c r="C18" s="40"/>
      <c r="D18" s="41" t="s">
        <v>12</v>
      </c>
      <c r="E18" s="90" t="s">
        <v>38</v>
      </c>
      <c r="F18" s="43" t="s">
        <v>55</v>
      </c>
      <c r="G18" s="41"/>
      <c r="H18" s="43" t="s">
        <v>13</v>
      </c>
      <c r="I18" s="122">
        <v>8.96</v>
      </c>
      <c r="J18" s="122"/>
      <c r="K18" s="91">
        <v>4.76</v>
      </c>
      <c r="L18" s="122">
        <f>(D18)*(I18)</f>
        <v>8.96</v>
      </c>
      <c r="M18" s="122">
        <f>(D18)*(K18)</f>
        <v>4.76</v>
      </c>
      <c r="N18" s="41" t="s">
        <v>38</v>
      </c>
      <c r="O18" s="47" t="s">
        <v>34</v>
      </c>
      <c r="P18" s="46"/>
    </row>
    <row r="19" spans="1:16" ht="12.75" customHeight="1">
      <c r="A19" s="38" t="s">
        <v>57</v>
      </c>
      <c r="B19" s="39" t="s">
        <v>54</v>
      </c>
      <c r="C19" s="40"/>
      <c r="D19" s="41" t="s">
        <v>12</v>
      </c>
      <c r="E19" s="90" t="s">
        <v>38</v>
      </c>
      <c r="F19" s="43" t="s">
        <v>55</v>
      </c>
      <c r="G19" s="41"/>
      <c r="H19" s="43" t="s">
        <v>13</v>
      </c>
      <c r="I19" s="122">
        <v>8.96</v>
      </c>
      <c r="J19" s="122"/>
      <c r="K19" s="91">
        <v>4.76</v>
      </c>
      <c r="L19" s="122">
        <f>(D19)*(I19)</f>
        <v>8.96</v>
      </c>
      <c r="M19" s="122">
        <f>(D19)*(K19)</f>
        <v>4.76</v>
      </c>
      <c r="N19" s="41" t="s">
        <v>38</v>
      </c>
      <c r="O19" s="47" t="s">
        <v>34</v>
      </c>
      <c r="P19" s="46"/>
    </row>
    <row r="20" spans="1:16" ht="12.75" customHeight="1">
      <c r="A20" s="38" t="s">
        <v>39</v>
      </c>
      <c r="B20" s="55" t="s">
        <v>59</v>
      </c>
      <c r="C20" s="40"/>
      <c r="D20" s="41" t="s">
        <v>12</v>
      </c>
      <c r="E20" s="90" t="s">
        <v>30</v>
      </c>
      <c r="F20" s="43" t="s">
        <v>46</v>
      </c>
      <c r="G20" s="97" t="s">
        <v>58</v>
      </c>
      <c r="H20" s="43" t="s">
        <v>13</v>
      </c>
      <c r="I20" s="122">
        <v>14.9</v>
      </c>
      <c r="J20" s="122"/>
      <c r="K20" s="91">
        <v>7.5</v>
      </c>
      <c r="L20" s="122">
        <f t="shared" si="0"/>
        <v>14.9</v>
      </c>
      <c r="M20" s="122">
        <f t="shared" si="1"/>
        <v>7.5</v>
      </c>
      <c r="N20" s="41" t="s">
        <v>58</v>
      </c>
      <c r="O20" s="47" t="s">
        <v>28</v>
      </c>
      <c r="P20"/>
    </row>
    <row r="21" spans="1:16" ht="12.75" customHeight="1">
      <c r="A21" s="38" t="s">
        <v>40</v>
      </c>
      <c r="B21" s="55" t="s">
        <v>60</v>
      </c>
      <c r="C21" s="40"/>
      <c r="D21" s="41" t="s">
        <v>12</v>
      </c>
      <c r="E21" s="90" t="s">
        <v>30</v>
      </c>
      <c r="F21" s="43" t="s">
        <v>46</v>
      </c>
      <c r="G21" s="97" t="s">
        <v>58</v>
      </c>
      <c r="H21" s="43" t="s">
        <v>13</v>
      </c>
      <c r="I21" s="122">
        <v>7.75</v>
      </c>
      <c r="J21" s="122"/>
      <c r="K21" s="91">
        <v>4</v>
      </c>
      <c r="L21" s="122">
        <f t="shared" si="0"/>
        <v>7.75</v>
      </c>
      <c r="M21" s="122">
        <f t="shared" si="1"/>
        <v>4</v>
      </c>
      <c r="N21" s="41" t="s">
        <v>58</v>
      </c>
      <c r="O21" s="47" t="s">
        <v>28</v>
      </c>
      <c r="P21"/>
    </row>
    <row r="22" spans="1:16" ht="12.75" customHeight="1">
      <c r="A22" s="38" t="s">
        <v>43</v>
      </c>
      <c r="B22" s="55" t="s">
        <v>61</v>
      </c>
      <c r="C22" s="40"/>
      <c r="D22" s="41" t="s">
        <v>12</v>
      </c>
      <c r="E22" s="90" t="s">
        <v>30</v>
      </c>
      <c r="F22" s="43" t="s">
        <v>46</v>
      </c>
      <c r="G22" s="97" t="s">
        <v>58</v>
      </c>
      <c r="H22" s="43" t="s">
        <v>13</v>
      </c>
      <c r="I22" s="122">
        <v>6.5</v>
      </c>
      <c r="J22" s="122"/>
      <c r="K22" s="91">
        <v>3</v>
      </c>
      <c r="L22" s="122">
        <f t="shared" si="0"/>
        <v>6.5</v>
      </c>
      <c r="M22" s="122">
        <f t="shared" si="1"/>
        <v>3</v>
      </c>
      <c r="N22" s="41" t="s">
        <v>58</v>
      </c>
      <c r="O22" s="47" t="s">
        <v>28</v>
      </c>
      <c r="P22"/>
    </row>
    <row r="23" spans="1:16" ht="12.75" customHeight="1">
      <c r="A23" s="38" t="s">
        <v>49</v>
      </c>
      <c r="B23" s="55" t="s">
        <v>50</v>
      </c>
      <c r="C23" s="40"/>
      <c r="D23" s="41" t="s">
        <v>12</v>
      </c>
      <c r="E23" s="90" t="s">
        <v>30</v>
      </c>
      <c r="F23" s="43" t="s">
        <v>46</v>
      </c>
      <c r="G23" s="97" t="s">
        <v>58</v>
      </c>
      <c r="H23" s="43" t="s">
        <v>13</v>
      </c>
      <c r="I23" s="122">
        <v>33.4</v>
      </c>
      <c r="J23" s="122"/>
      <c r="K23" s="91">
        <v>18.5</v>
      </c>
      <c r="L23" s="122">
        <f t="shared" si="0"/>
        <v>33.4</v>
      </c>
      <c r="M23" s="122">
        <f t="shared" si="1"/>
        <v>18.5</v>
      </c>
      <c r="N23" s="41" t="s">
        <v>58</v>
      </c>
      <c r="O23" s="47" t="s">
        <v>28</v>
      </c>
      <c r="P23"/>
    </row>
    <row r="24" spans="1:16" ht="12.75" customHeight="1">
      <c r="A24" s="38"/>
      <c r="B24" s="55"/>
      <c r="C24" s="40"/>
      <c r="D24" s="41"/>
      <c r="E24" s="90"/>
      <c r="F24" s="43"/>
      <c r="G24" s="97"/>
      <c r="H24" s="43"/>
      <c r="I24" s="122"/>
      <c r="J24" s="122"/>
      <c r="K24" s="91"/>
      <c r="L24" s="122"/>
      <c r="M24" s="122"/>
      <c r="N24" s="41"/>
      <c r="O24" s="47"/>
      <c r="P24"/>
    </row>
    <row r="25" spans="1:16" ht="12.75" customHeight="1">
      <c r="A25" s="38"/>
      <c r="B25" s="55"/>
      <c r="C25" s="40"/>
      <c r="D25" s="41"/>
      <c r="E25" s="90"/>
      <c r="F25" s="43"/>
      <c r="G25" s="97"/>
      <c r="H25" s="43"/>
      <c r="I25" s="122"/>
      <c r="J25" s="122"/>
      <c r="K25" s="91"/>
      <c r="L25" s="122"/>
      <c r="M25" s="122"/>
      <c r="N25" s="41"/>
      <c r="O25" s="47"/>
      <c r="P25"/>
    </row>
    <row r="26" spans="1:16" ht="12.75" customHeight="1">
      <c r="A26" s="48"/>
      <c r="B26" s="39"/>
      <c r="C26" s="49"/>
      <c r="D26" s="56"/>
      <c r="E26" s="90"/>
      <c r="F26" s="43"/>
      <c r="G26" s="127"/>
      <c r="H26" s="128"/>
      <c r="I26" s="129"/>
      <c r="J26" s="129"/>
      <c r="K26" s="91"/>
      <c r="L26" s="129"/>
      <c r="M26" s="129"/>
      <c r="N26" s="41"/>
      <c r="O26" s="47"/>
      <c r="P26"/>
    </row>
    <row r="27" spans="1:16" ht="12.75" customHeight="1">
      <c r="A27" s="48"/>
      <c r="B27" s="39"/>
      <c r="C27" s="49"/>
      <c r="D27" s="56"/>
      <c r="E27" s="90"/>
      <c r="F27" s="43"/>
      <c r="G27" s="127"/>
      <c r="H27" s="128"/>
      <c r="I27" s="129"/>
      <c r="J27" s="129"/>
      <c r="K27" s="91"/>
      <c r="L27" s="129"/>
      <c r="M27" s="129"/>
      <c r="N27" s="41"/>
      <c r="O27" s="47"/>
      <c r="P27"/>
    </row>
    <row r="28" spans="1:16" ht="12.75" customHeight="1">
      <c r="A28" s="48"/>
      <c r="B28" s="39"/>
      <c r="C28" s="49"/>
      <c r="D28" s="56"/>
      <c r="E28" s="90"/>
      <c r="F28" s="43"/>
      <c r="G28" s="127"/>
      <c r="H28" s="128"/>
      <c r="I28" s="129"/>
      <c r="J28" s="129"/>
      <c r="K28" s="91"/>
      <c r="L28" s="129"/>
      <c r="M28" s="129"/>
      <c r="N28" s="41"/>
      <c r="O28" s="47"/>
      <c r="P28"/>
    </row>
    <row r="29" spans="1:16" ht="12.75" customHeight="1">
      <c r="A29" s="48"/>
      <c r="B29" s="39"/>
      <c r="C29" s="49"/>
      <c r="D29" s="56"/>
      <c r="E29" s="90"/>
      <c r="F29" s="43"/>
      <c r="G29" s="127"/>
      <c r="H29" s="128"/>
      <c r="I29" s="129"/>
      <c r="J29" s="129"/>
      <c r="K29" s="91"/>
      <c r="L29" s="129"/>
      <c r="M29" s="129"/>
      <c r="N29" s="41"/>
      <c r="O29" s="47"/>
      <c r="P29"/>
    </row>
    <row r="30" spans="1:16" ht="12.75" customHeight="1">
      <c r="A30" s="48"/>
      <c r="B30" s="39"/>
      <c r="C30" s="49"/>
      <c r="D30" s="56"/>
      <c r="E30" s="90"/>
      <c r="F30" s="43"/>
      <c r="G30" s="127"/>
      <c r="H30" s="128"/>
      <c r="I30" s="129"/>
      <c r="J30" s="129"/>
      <c r="K30" s="91"/>
      <c r="L30" s="129"/>
      <c r="M30" s="129"/>
      <c r="N30" s="41"/>
      <c r="O30" s="47"/>
      <c r="P30"/>
    </row>
    <row r="31" spans="1:16" ht="12.75" customHeight="1">
      <c r="A31" s="48"/>
      <c r="B31" s="39"/>
      <c r="C31" s="49"/>
      <c r="D31" s="49"/>
      <c r="E31" s="50"/>
      <c r="F31" s="50"/>
      <c r="G31" s="83"/>
      <c r="H31" s="51"/>
      <c r="I31" s="51"/>
      <c r="J31" s="52"/>
      <c r="K31" s="45"/>
      <c r="L31" s="53"/>
      <c r="M31" s="53"/>
      <c r="N31" s="45"/>
      <c r="O31" s="54"/>
      <c r="P31" s="46"/>
    </row>
    <row r="32" spans="1:16" ht="6.75" customHeight="1" thickBot="1">
      <c r="A32" s="63"/>
      <c r="B32" s="33"/>
      <c r="C32" s="33"/>
      <c r="D32" s="33"/>
      <c r="E32" s="35"/>
      <c r="F32" s="33"/>
      <c r="G32" s="33"/>
      <c r="H32" s="37"/>
      <c r="I32" s="37"/>
      <c r="J32" s="64"/>
      <c r="K32" s="33"/>
      <c r="L32" s="33"/>
      <c r="M32" s="33"/>
      <c r="N32" s="37"/>
      <c r="O32" s="36"/>
      <c r="P32" s="29"/>
    </row>
    <row r="33" spans="1:16" ht="13.5" thickBot="1" thickTop="1">
      <c r="A33" s="48"/>
      <c r="B33" s="39" t="s">
        <v>14</v>
      </c>
      <c r="C33" s="56"/>
      <c r="D33" s="56"/>
      <c r="E33" s="58"/>
      <c r="F33" s="57"/>
      <c r="G33" s="57"/>
      <c r="H33" s="53"/>
      <c r="I33" s="55"/>
      <c r="J33" s="60"/>
      <c r="K33" s="61"/>
      <c r="L33" s="53"/>
      <c r="M33" s="53"/>
      <c r="N33" s="57"/>
      <c r="O33" s="62"/>
      <c r="P33" s="46"/>
    </row>
    <row r="34" spans="1:16" ht="12.75" thickBot="1" thickTop="1">
      <c r="A34" s="48"/>
      <c r="B34" s="117" t="s">
        <v>25</v>
      </c>
      <c r="C34" s="56"/>
      <c r="D34" s="56"/>
      <c r="E34" s="58"/>
      <c r="F34" s="57"/>
      <c r="G34" s="57"/>
      <c r="H34" s="53"/>
      <c r="I34" s="59"/>
      <c r="J34" s="60"/>
      <c r="K34" s="61"/>
      <c r="L34" s="61"/>
      <c r="M34" s="101">
        <f>SUM(M8:M32)</f>
        <v>361.38</v>
      </c>
      <c r="N34" s="57"/>
      <c r="O34" s="62"/>
      <c r="P34" s="46"/>
    </row>
    <row r="35" spans="1:16" ht="15" thickBot="1" thickTop="1">
      <c r="A35" s="74"/>
      <c r="B35" s="103" t="s">
        <v>31</v>
      </c>
      <c r="C35" s="56"/>
      <c r="D35" s="56"/>
      <c r="E35" s="58"/>
      <c r="F35" s="57"/>
      <c r="G35" s="57"/>
      <c r="H35" s="53"/>
      <c r="I35" s="59"/>
      <c r="J35" s="107"/>
      <c r="K35" s="102">
        <v>1</v>
      </c>
      <c r="L35" s="105"/>
      <c r="M35" s="109">
        <f>M34*K35</f>
        <v>361.38</v>
      </c>
      <c r="N35" s="110"/>
      <c r="O35" s="111" t="s">
        <v>33</v>
      </c>
      <c r="P35" s="46"/>
    </row>
    <row r="36" spans="1:16" ht="16" thickBot="1" thickTop="1">
      <c r="A36" s="77"/>
      <c r="B36" s="99" t="s">
        <v>35</v>
      </c>
      <c r="C36" s="78"/>
      <c r="D36" s="78"/>
      <c r="E36" s="57"/>
      <c r="F36" s="57"/>
      <c r="G36" s="84"/>
      <c r="H36" s="84"/>
      <c r="I36" s="75"/>
      <c r="J36" s="104"/>
      <c r="K36" s="108"/>
      <c r="L36" s="126">
        <f>SUM(L8:L32)</f>
        <v>605.73</v>
      </c>
      <c r="M36" s="57"/>
      <c r="N36" s="57"/>
      <c r="O36" s="62"/>
      <c r="P36" s="81"/>
    </row>
    <row r="37" spans="1:16" ht="16" thickBot="1" thickTop="1">
      <c r="A37" s="74"/>
      <c r="B37" s="98" t="s">
        <v>51</v>
      </c>
      <c r="C37" s="41"/>
      <c r="D37" s="41"/>
      <c r="E37" s="42"/>
      <c r="F37" s="75"/>
      <c r="G37" s="57"/>
      <c r="H37" s="53"/>
      <c r="I37" s="59"/>
      <c r="J37" s="124">
        <f>J14+J15+J16+L17+L18+L19+L20+L21+L22+L23</f>
        <v>1291.4300000000003</v>
      </c>
      <c r="K37" s="125" t="s">
        <v>52</v>
      </c>
      <c r="L37" s="105"/>
      <c r="M37" s="76"/>
      <c r="N37" s="75"/>
      <c r="O37" s="62"/>
      <c r="P37" s="46"/>
    </row>
    <row r="38" spans="1:16" ht="5.25" customHeight="1" thickBot="1" thickTop="1">
      <c r="A38" s="65"/>
      <c r="B38" s="118"/>
      <c r="C38" s="66"/>
      <c r="D38" s="66"/>
      <c r="E38" s="67"/>
      <c r="F38" s="67"/>
      <c r="G38" s="85"/>
      <c r="H38" s="79"/>
      <c r="I38" s="106"/>
      <c r="J38" s="80"/>
      <c r="K38" s="67"/>
      <c r="L38" s="67"/>
      <c r="M38" s="67"/>
      <c r="N38" s="67"/>
      <c r="O38" s="68"/>
      <c r="P38" s="46"/>
    </row>
    <row r="39" spans="1:16" ht="6.75" customHeight="1" thickTop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6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2.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2.7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12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2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2.7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2.7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5"/>
    <row r="67" ht="12.5"/>
    <row r="68" ht="12.5"/>
    <row r="69" ht="12.5"/>
    <row r="70" ht="12.5"/>
    <row r="71" ht="12.5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5"/>
    <row r="102" ht="12.5"/>
    <row r="103" ht="12.5"/>
    <row r="104" ht="12.5"/>
    <row r="105" ht="12.5"/>
    <row r="106" ht="12.5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5"/>
    <row r="137" ht="12.5"/>
    <row r="138" ht="12.5"/>
    <row r="139" ht="12.5"/>
    <row r="140" ht="12.5"/>
    <row r="141" ht="12.5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5"/>
    <row r="172" ht="12.5"/>
    <row r="173" ht="12.5"/>
    <row r="174" ht="12.5"/>
    <row r="175" ht="12.5"/>
    <row r="176" ht="12.5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5"/>
    <row r="207" ht="12.5"/>
    <row r="208" ht="12.5"/>
    <row r="209" ht="12.5"/>
    <row r="210" ht="12.5"/>
    <row r="211" ht="12.5"/>
    <row r="212" ht="12.5"/>
    <row r="213" ht="12.5"/>
    <row r="214" ht="12.5"/>
    <row r="215" ht="12.5"/>
    <row r="216" ht="12.5"/>
    <row r="217" ht="12.5"/>
    <row r="218" ht="12.5"/>
    <row r="219" ht="12.5"/>
    <row r="220" ht="12.5"/>
    <row r="221" ht="12.5"/>
    <row r="222" ht="12.5"/>
    <row r="223" ht="12.5"/>
    <row r="224" ht="12.5"/>
    <row r="225" ht="12.5"/>
    <row r="226" ht="12.5"/>
    <row r="227" ht="12.5"/>
    <row r="228" ht="12.5"/>
    <row r="229" ht="12.5"/>
    <row r="230" ht="12.5"/>
    <row r="231" ht="12.5"/>
    <row r="232" ht="12.5"/>
    <row r="233" ht="12.5"/>
    <row r="234" ht="12.5"/>
    <row r="235" ht="12.5"/>
    <row r="236" ht="12.5"/>
    <row r="237" ht="12.5"/>
    <row r="238" ht="12.5"/>
    <row r="239" ht="12.5"/>
    <row r="240" ht="12.5"/>
    <row r="241" ht="12.5"/>
    <row r="242" ht="12.5"/>
    <row r="243" ht="12.5"/>
    <row r="244" ht="12.5"/>
    <row r="245" ht="12.5"/>
    <row r="246" ht="12.5"/>
    <row r="247" ht="12.5"/>
    <row r="248" ht="12.5"/>
    <row r="249" ht="12.5"/>
    <row r="250" ht="12.5"/>
    <row r="251" ht="12.5"/>
    <row r="252" ht="12.5"/>
    <row r="253" ht="12.5"/>
    <row r="254" ht="12.5"/>
    <row r="255" ht="12.5"/>
    <row r="256" ht="12.5"/>
    <row r="257" ht="12.5"/>
    <row r="258" ht="12.5"/>
    <row r="259" ht="12.5"/>
    <row r="260" ht="12.5"/>
    <row r="261" ht="12.5"/>
    <row r="262" ht="12.5"/>
    <row r="263" ht="12.5"/>
    <row r="264" ht="12.5"/>
    <row r="265" ht="12.5"/>
    <row r="266" ht="12.5"/>
    <row r="267" ht="12.5"/>
    <row r="268" ht="12.5"/>
    <row r="269" ht="12.5"/>
    <row r="270" ht="12.5"/>
    <row r="271" ht="12.5"/>
    <row r="272" ht="12.5"/>
    <row r="273" ht="12.5"/>
    <row r="274" ht="12.5"/>
    <row r="275" ht="12.5"/>
    <row r="276" ht="12.5"/>
    <row r="277" ht="12.5"/>
    <row r="278" ht="12.5"/>
    <row r="279" ht="12.5"/>
    <row r="280" ht="12.5"/>
    <row r="281" ht="12.5"/>
    <row r="282" ht="12.5"/>
    <row r="283" ht="12.5"/>
    <row r="284" ht="12.5"/>
    <row r="285" ht="12.5"/>
    <row r="286" ht="12.5"/>
    <row r="287" ht="12.5"/>
    <row r="288" ht="12.5"/>
    <row r="289" ht="12.5"/>
    <row r="290" ht="12.5"/>
    <row r="291" ht="12.5"/>
    <row r="292" ht="12.5"/>
    <row r="293" ht="12.5"/>
    <row r="294" ht="12.5"/>
    <row r="295" ht="12.5"/>
    <row r="296" ht="12.5"/>
    <row r="297" ht="12.5"/>
    <row r="298" ht="12.5"/>
    <row r="299" ht="12.5"/>
    <row r="300" ht="12.5"/>
    <row r="301" ht="12.5"/>
    <row r="302" ht="12.5"/>
    <row r="303" ht="12.5"/>
    <row r="304" ht="12.5"/>
    <row r="305" ht="12.5"/>
    <row r="306" ht="12.5"/>
    <row r="307" ht="12.5"/>
    <row r="308" ht="12.5"/>
    <row r="309" ht="12.5"/>
    <row r="310" ht="12.5"/>
    <row r="311" ht="12.5"/>
    <row r="312" ht="12.5"/>
    <row r="313" ht="12.5"/>
    <row r="314" ht="12.5"/>
    <row r="315" ht="12.5"/>
    <row r="316" ht="12.5"/>
    <row r="317" ht="12.5"/>
    <row r="318" ht="12.5"/>
    <row r="319" ht="12.5"/>
    <row r="320" ht="12.5"/>
    <row r="321" ht="12.5"/>
    <row r="322" ht="12.5"/>
    <row r="323" ht="12.5"/>
    <row r="324" ht="12.5"/>
    <row r="325" ht="12.5"/>
    <row r="326" ht="12.5"/>
    <row r="327" ht="12.5"/>
    <row r="328" ht="12.5"/>
    <row r="329" ht="12.5"/>
    <row r="330" ht="12.5"/>
    <row r="331" ht="12.5"/>
    <row r="332" ht="12.5"/>
    <row r="333" ht="12.5"/>
    <row r="334" ht="12.5"/>
    <row r="335" ht="12.5"/>
    <row r="336" ht="12.5"/>
    <row r="337" ht="12.5"/>
    <row r="338" ht="12.5"/>
    <row r="339" ht="12.5"/>
    <row r="340" ht="12.5"/>
    <row r="341" ht="12.5"/>
    <row r="342" ht="12.5"/>
    <row r="343" ht="12.5"/>
    <row r="344" ht="12.5"/>
    <row r="345" ht="12.5"/>
    <row r="346" ht="12.5"/>
    <row r="347" ht="12.5"/>
    <row r="348" ht="12.5"/>
    <row r="349" ht="12.5"/>
    <row r="350" ht="12.5"/>
    <row r="351" ht="12.5"/>
    <row r="352" ht="12.5"/>
    <row r="353" ht="12.5"/>
    <row r="354" ht="12.5"/>
    <row r="355" ht="12.5"/>
    <row r="356" ht="12.5"/>
    <row r="357" ht="12.5"/>
    <row r="358" ht="12.5"/>
    <row r="359" ht="12.5"/>
    <row r="360" ht="12.5"/>
    <row r="361" ht="12.5"/>
    <row r="362" ht="12.5"/>
    <row r="363" ht="12.5"/>
    <row r="364" ht="12.5"/>
    <row r="365" ht="12.5"/>
    <row r="366" ht="12.5"/>
    <row r="367" ht="12.5"/>
    <row r="368" ht="12.5"/>
    <row r="369" ht="12.5"/>
    <row r="370" ht="12.5"/>
    <row r="371" ht="12.5"/>
    <row r="372" ht="12.5"/>
    <row r="373" ht="12.5"/>
    <row r="374" ht="12.5"/>
    <row r="375" ht="12.5"/>
    <row r="376" ht="12.5"/>
    <row r="377" ht="12.5"/>
    <row r="378" ht="12.5"/>
    <row r="379" ht="12.5"/>
    <row r="380" ht="12.5"/>
    <row r="381" ht="12.5"/>
    <row r="382" ht="12.5"/>
    <row r="383" ht="12.5"/>
    <row r="384" ht="12.5"/>
    <row r="385" ht="12.5"/>
    <row r="386" ht="12.5"/>
    <row r="387" ht="12.5"/>
    <row r="388" ht="12.5"/>
    <row r="389" ht="12.5"/>
    <row r="390" ht="12.5"/>
    <row r="391" ht="12.5"/>
    <row r="392" ht="12.5"/>
    <row r="393" ht="12.5"/>
    <row r="394" ht="12.5"/>
    <row r="395" ht="12.5"/>
    <row r="396" ht="12.5"/>
    <row r="397" ht="12.5"/>
    <row r="398" ht="12.5"/>
    <row r="399" ht="12.5"/>
    <row r="400" ht="12.5"/>
    <row r="401" ht="12.5"/>
    <row r="402" ht="12.5"/>
    <row r="403" ht="12.5"/>
    <row r="404" ht="12.5"/>
    <row r="405" ht="12.5"/>
    <row r="406" ht="12.5"/>
    <row r="407" ht="12.5"/>
    <row r="408" ht="12.5"/>
    <row r="409" ht="12.5"/>
    <row r="410" ht="12.5"/>
    <row r="411" ht="12.5"/>
    <row r="412" ht="12.5"/>
    <row r="413" ht="12.5"/>
    <row r="414" ht="12.5"/>
    <row r="415" ht="12.5"/>
    <row r="416" ht="12.5"/>
    <row r="417" ht="12.5"/>
    <row r="418" ht="12.5"/>
    <row r="419" ht="12.5"/>
    <row r="420" ht="12.5"/>
    <row r="421" ht="12.5"/>
    <row r="422" ht="12.5"/>
    <row r="423" ht="12.5"/>
    <row r="424" ht="12.5"/>
    <row r="425" ht="12.5"/>
    <row r="426" ht="12.5"/>
    <row r="427" ht="12.5"/>
    <row r="428" ht="12.5"/>
    <row r="429" ht="12.5"/>
    <row r="430" ht="12.5"/>
    <row r="431" ht="12.5"/>
    <row r="432" ht="12.5"/>
    <row r="433" ht="12.5"/>
    <row r="434" ht="12.5"/>
    <row r="435" ht="12.5"/>
    <row r="436" ht="12.5"/>
    <row r="437" ht="12.5"/>
    <row r="438" ht="12.5"/>
    <row r="439" ht="12.5"/>
    <row r="440" ht="12.5"/>
    <row r="441" ht="12.5"/>
    <row r="442" ht="12.5"/>
    <row r="443" ht="12.5"/>
    <row r="444" ht="12.5"/>
    <row r="445" ht="12.5"/>
    <row r="446" ht="12.5"/>
    <row r="447" ht="12.5"/>
    <row r="448" ht="12.5"/>
    <row r="449" ht="12.5"/>
    <row r="450" ht="12.5"/>
    <row r="451" ht="12.5"/>
    <row r="452" ht="12.5"/>
    <row r="453" ht="12.5"/>
    <row r="454" ht="12.5"/>
    <row r="455" ht="12.5"/>
    <row r="456" ht="12.5"/>
    <row r="457" ht="12.5"/>
    <row r="458" ht="12.5"/>
    <row r="459" ht="12.5"/>
    <row r="460" ht="12.5"/>
    <row r="461" ht="12.5"/>
    <row r="462" ht="12.5"/>
    <row r="463" ht="12.5"/>
    <row r="464" ht="12.5"/>
    <row r="465" ht="12.5"/>
    <row r="466" ht="12.5"/>
    <row r="467" ht="12.5"/>
    <row r="468" ht="12.5"/>
    <row r="469" ht="12.5"/>
    <row r="470" ht="12.5"/>
    <row r="471" ht="12.5"/>
    <row r="472" ht="12.5"/>
    <row r="473" ht="12.5"/>
    <row r="474" ht="12.5"/>
    <row r="475" ht="12.5"/>
    <row r="476" ht="12.5"/>
    <row r="477" ht="12.5"/>
    <row r="478" ht="12.5"/>
    <row r="479" ht="12.5"/>
    <row r="480" ht="12.5"/>
    <row r="481" ht="12.5"/>
    <row r="482" ht="12.5"/>
    <row r="483" ht="12.5"/>
    <row r="484" ht="12.5"/>
    <row r="485" ht="12.5"/>
    <row r="486" ht="12.5"/>
    <row r="487" ht="12.5"/>
    <row r="488" ht="12.5"/>
    <row r="489" ht="12.5"/>
    <row r="490" ht="12.5"/>
    <row r="491" ht="12.5"/>
    <row r="492" ht="12.5"/>
    <row r="493" ht="12.5"/>
    <row r="494" ht="12.5"/>
    <row r="495" ht="12.5"/>
    <row r="496" ht="12.5"/>
    <row r="497" ht="12.5"/>
    <row r="498" ht="12.5"/>
    <row r="499" ht="12.5"/>
    <row r="500" ht="12.5"/>
    <row r="501" ht="12.5"/>
    <row r="502" ht="12.5"/>
    <row r="503" ht="12.5"/>
    <row r="504" ht="12.5"/>
    <row r="505" ht="12.5"/>
    <row r="506" ht="12.5"/>
    <row r="507" ht="12.5"/>
    <row r="508" ht="12.5"/>
    <row r="509" ht="12.5"/>
    <row r="510" ht="12.5"/>
    <row r="511" ht="12.5"/>
    <row r="512" ht="12.5"/>
    <row r="513" ht="12.5"/>
    <row r="514" ht="12.5"/>
    <row r="515" ht="12.5"/>
    <row r="516" ht="12.5"/>
    <row r="517" ht="12.5"/>
    <row r="518" ht="12.5"/>
    <row r="519" ht="12.5"/>
    <row r="520" ht="12.5"/>
    <row r="521" ht="12.5"/>
    <row r="522" ht="12.5"/>
    <row r="523" ht="12.5"/>
    <row r="524" ht="12.5"/>
    <row r="525" ht="12.5"/>
    <row r="526" ht="12.5"/>
    <row r="527" ht="12.5"/>
    <row r="528" ht="12.5"/>
    <row r="529" ht="12.5"/>
    <row r="530" ht="12.5"/>
    <row r="531" ht="12.5"/>
    <row r="532" ht="12.5"/>
    <row r="533" ht="12.5"/>
    <row r="534" ht="12.5"/>
    <row r="535" ht="12.5"/>
    <row r="536" ht="12.5"/>
    <row r="537" ht="12.5"/>
    <row r="538" ht="12.5"/>
    <row r="539" ht="12.5"/>
    <row r="540" ht="12.5"/>
    <row r="541" ht="12.5"/>
    <row r="542" ht="12.5"/>
    <row r="543" ht="12.5"/>
    <row r="544" ht="12.5"/>
    <row r="545" ht="12.5"/>
    <row r="546" ht="12.5"/>
    <row r="547" ht="12.5"/>
    <row r="548" ht="12.5"/>
    <row r="549" ht="12.5"/>
    <row r="550" ht="12.5"/>
    <row r="551" ht="12.5"/>
    <row r="552" ht="12.5"/>
    <row r="553" ht="12.5"/>
    <row r="554" ht="12.5"/>
    <row r="555" ht="12.5"/>
    <row r="556" ht="12.5"/>
    <row r="557" ht="12.5"/>
    <row r="558" ht="12.5"/>
    <row r="559" ht="12.5"/>
    <row r="560" ht="12.5"/>
    <row r="561" ht="12.5"/>
    <row r="562" ht="12.5"/>
    <row r="563" ht="12.5"/>
    <row r="564" ht="12.5"/>
    <row r="565" ht="12.5"/>
    <row r="566" ht="12.5"/>
    <row r="567" ht="12.5"/>
    <row r="568" ht="12.5"/>
    <row r="569" ht="12.5"/>
    <row r="570" ht="12.5"/>
    <row r="571" ht="12.5"/>
    <row r="572" ht="12.5"/>
    <row r="573" ht="12.5"/>
    <row r="574" ht="12.5"/>
    <row r="575" ht="12.5"/>
    <row r="576" ht="12.5"/>
    <row r="577" ht="12.5"/>
    <row r="578" ht="12.5"/>
    <row r="579" ht="12.5"/>
    <row r="580" ht="12.5"/>
    <row r="581" ht="12.5"/>
    <row r="582" ht="12.5"/>
    <row r="583" ht="12.5"/>
    <row r="584" ht="12.5"/>
    <row r="585" ht="12.5"/>
    <row r="586" ht="12.5"/>
    <row r="587" ht="12.5"/>
    <row r="588" ht="12.5"/>
    <row r="589" ht="12.5"/>
    <row r="590" ht="12.5"/>
    <row r="591" ht="12.5"/>
    <row r="592" ht="12.5"/>
    <row r="593" ht="12.5"/>
    <row r="594" ht="12.5"/>
    <row r="595" ht="12.5"/>
    <row r="596" ht="12.5"/>
    <row r="597" ht="12.5"/>
    <row r="598" ht="12.5"/>
    <row r="599" ht="12.5"/>
    <row r="600" ht="12.5"/>
    <row r="601" ht="12.5"/>
    <row r="602" ht="12.5"/>
    <row r="603" ht="12.5"/>
    <row r="604" ht="12.5"/>
    <row r="605" ht="12.5"/>
    <row r="606" ht="12.5"/>
    <row r="607" ht="12.5"/>
    <row r="608" ht="12.5"/>
    <row r="609" ht="12.5"/>
    <row r="610" ht="12.5"/>
    <row r="611" ht="12.5"/>
    <row r="612" ht="12.5"/>
    <row r="613" ht="12.5"/>
    <row r="614" ht="12.5"/>
    <row r="615" ht="12.5"/>
    <row r="616" ht="12.5"/>
    <row r="617" ht="12.5"/>
    <row r="618" ht="12.5"/>
    <row r="619" ht="12.5"/>
    <row r="620" ht="12.5"/>
    <row r="621" ht="12.5"/>
    <row r="622" ht="12.5"/>
    <row r="623" ht="12.5"/>
    <row r="624" ht="12.5"/>
    <row r="625" ht="12.5"/>
    <row r="626" ht="12.5"/>
    <row r="627" ht="12.5"/>
    <row r="628" ht="12.5"/>
    <row r="629" ht="12.5"/>
    <row r="630" ht="12.5"/>
    <row r="631" ht="12.5"/>
    <row r="632" ht="12.5"/>
    <row r="633" ht="12.5"/>
    <row r="634" ht="12.5"/>
    <row r="635" ht="12.5"/>
    <row r="636" ht="12.5"/>
    <row r="637" ht="12.5"/>
    <row r="638" ht="12.5"/>
    <row r="639" ht="12.5"/>
    <row r="640" ht="12.5"/>
    <row r="641" ht="12.5"/>
    <row r="642" ht="12.5"/>
    <row r="643" ht="12.5"/>
    <row r="644" ht="12.5"/>
    <row r="645" ht="12.5"/>
    <row r="646" ht="12.5"/>
    <row r="647" ht="12.5"/>
    <row r="648" ht="12.5"/>
    <row r="649" ht="12.5"/>
    <row r="650" ht="12.5"/>
    <row r="651" ht="12.5"/>
    <row r="652" ht="12.5"/>
    <row r="653" ht="12.5"/>
    <row r="654" ht="12.5"/>
    <row r="655" ht="12.5"/>
    <row r="656" ht="12.5"/>
    <row r="657" ht="12.5"/>
    <row r="658" ht="12.5"/>
    <row r="659" ht="12.5"/>
    <row r="660" ht="12.5"/>
    <row r="661" ht="12.5"/>
    <row r="662" ht="12.5"/>
    <row r="663" ht="12.5"/>
    <row r="664" ht="12.5"/>
    <row r="665" ht="12.5"/>
    <row r="666" ht="12.5"/>
    <row r="667" ht="12.5"/>
    <row r="668" ht="12.5"/>
    <row r="669" ht="12.5"/>
    <row r="670" ht="12.5"/>
    <row r="671" ht="12.5"/>
    <row r="672" ht="12.5"/>
    <row r="673" ht="12.5"/>
    <row r="674" ht="12.5"/>
    <row r="675" ht="12.5"/>
    <row r="676" ht="12.5"/>
    <row r="677" ht="12.5"/>
    <row r="678" ht="12.5"/>
    <row r="679" ht="12.5"/>
    <row r="680" ht="12.5"/>
    <row r="681" ht="12.5"/>
    <row r="682" ht="12.5"/>
    <row r="683" ht="12.5"/>
    <row r="684" ht="12.5"/>
    <row r="685" ht="12.5"/>
    <row r="686" ht="12.5"/>
    <row r="687" ht="12.5"/>
    <row r="688" ht="12.5"/>
    <row r="689" ht="12.5"/>
    <row r="690" ht="12.5"/>
    <row r="691" ht="12.5"/>
    <row r="692" ht="12.5"/>
    <row r="693" ht="12.5"/>
    <row r="694" ht="12.5"/>
    <row r="695" ht="12.5"/>
    <row r="696" ht="12.5"/>
    <row r="697" ht="12.5"/>
    <row r="698" ht="12.5"/>
    <row r="699" ht="12.5"/>
    <row r="700" ht="12.5"/>
    <row r="701" ht="12.5"/>
    <row r="702" ht="12.5"/>
    <row r="703" ht="12.5"/>
    <row r="704" ht="12.5"/>
    <row r="705" ht="12.5"/>
    <row r="706" ht="12.5"/>
    <row r="707" ht="12.5"/>
    <row r="708" ht="12.5"/>
    <row r="709" ht="12.5"/>
    <row r="710" ht="12.5"/>
    <row r="711" ht="12.5"/>
    <row r="712" ht="12.5"/>
    <row r="713" ht="12.5"/>
    <row r="714" ht="12.5"/>
    <row r="715" ht="12.5"/>
    <row r="716" ht="12.5"/>
    <row r="717" ht="12.5"/>
    <row r="718" ht="12.5"/>
    <row r="719" ht="12.5"/>
    <row r="720" ht="12.5"/>
    <row r="721" ht="12.5"/>
    <row r="722" ht="12.5"/>
    <row r="723" ht="12.5"/>
    <row r="724" ht="12.5"/>
    <row r="725" ht="12.5"/>
    <row r="726" ht="12.5"/>
    <row r="727" ht="12.5"/>
    <row r="728" ht="12.5"/>
    <row r="729" ht="12.5"/>
    <row r="730" ht="12.5"/>
    <row r="731" ht="12.5"/>
    <row r="732" ht="12.5"/>
    <row r="733" ht="12.5"/>
    <row r="734" ht="12.5"/>
    <row r="735" ht="12.5"/>
    <row r="736" ht="12.5"/>
    <row r="737" ht="12.5"/>
    <row r="738" ht="12.5"/>
    <row r="739" ht="12.5"/>
    <row r="740" ht="12.5"/>
    <row r="741" ht="12.5"/>
    <row r="742" ht="12.5"/>
    <row r="743" ht="12.5"/>
    <row r="744" ht="12.5"/>
    <row r="745" ht="12.5"/>
    <row r="746" ht="12.5"/>
    <row r="747" ht="12.5"/>
    <row r="748" ht="12.5"/>
    <row r="749" ht="12.5"/>
    <row r="750" ht="12.5"/>
    <row r="751" ht="12.5"/>
    <row r="752" ht="12.5"/>
    <row r="753" ht="12.5"/>
    <row r="754" ht="12.5"/>
    <row r="755" ht="12.5"/>
    <row r="756" ht="12.5"/>
    <row r="757" ht="12.5"/>
    <row r="758" ht="12.5"/>
    <row r="759" ht="12.5"/>
    <row r="760" ht="12.5"/>
    <row r="761" ht="12.5"/>
    <row r="762" ht="12.5"/>
    <row r="763" ht="12.5"/>
    <row r="764" ht="12.5"/>
    <row r="765" ht="12.5"/>
    <row r="766" ht="12.5"/>
    <row r="767" ht="12.5"/>
    <row r="768" ht="12.5"/>
    <row r="769" ht="12.5"/>
    <row r="770" ht="12.5"/>
    <row r="771" ht="12.5"/>
    <row r="772" ht="12.5"/>
    <row r="773" ht="12.5"/>
    <row r="774" ht="12.5"/>
    <row r="775" ht="12.5"/>
    <row r="776" ht="12.5"/>
    <row r="777" ht="12.5"/>
    <row r="778" ht="12.5"/>
    <row r="779" ht="12.5"/>
    <row r="780" ht="12.5"/>
    <row r="781" ht="12.5"/>
    <row r="782" ht="12.5"/>
    <row r="783" ht="12.5"/>
    <row r="784" ht="12.5"/>
    <row r="785" ht="12.5"/>
    <row r="786" ht="12.5"/>
    <row r="787" ht="12.5"/>
    <row r="788" ht="12.5"/>
    <row r="789" ht="12.5"/>
    <row r="790" ht="12.5"/>
    <row r="791" ht="12.5"/>
    <row r="792" ht="12.5"/>
    <row r="793" ht="12.5"/>
    <row r="794" ht="12.5"/>
    <row r="795" ht="12.5"/>
    <row r="796" ht="12.5"/>
    <row r="797" ht="12.5"/>
    <row r="798" ht="12.5"/>
    <row r="799" ht="12.5"/>
    <row r="800" ht="12.5"/>
    <row r="801" ht="12.5"/>
    <row r="802" ht="12.5"/>
    <row r="803" ht="12.5"/>
    <row r="804" ht="12.5"/>
    <row r="805" ht="12.5"/>
    <row r="806" ht="12.5"/>
    <row r="807" ht="12.5"/>
    <row r="808" ht="12.5"/>
    <row r="809" ht="12.5"/>
    <row r="810" ht="12.5"/>
    <row r="811" ht="12.5"/>
    <row r="812" ht="12.5"/>
    <row r="813" ht="12.5"/>
    <row r="814" ht="12.5"/>
    <row r="815" ht="12.5"/>
    <row r="816" ht="12.5"/>
    <row r="817" ht="12.5"/>
    <row r="818" ht="12.5"/>
    <row r="819" ht="12.5"/>
    <row r="820" ht="12.5"/>
    <row r="821" ht="12.5"/>
    <row r="822" ht="12.5"/>
    <row r="823" ht="12.5"/>
    <row r="824" ht="12.5"/>
    <row r="825" ht="12.5"/>
    <row r="826" ht="12.5"/>
    <row r="827" ht="12.5"/>
    <row r="828" ht="12.5"/>
    <row r="829" ht="12.5"/>
    <row r="830" ht="12.5"/>
    <row r="831" ht="12.5"/>
    <row r="832" ht="12.5"/>
    <row r="833" ht="12.5"/>
    <row r="834" ht="12.5"/>
    <row r="835" ht="12.5"/>
    <row r="836" ht="12.5"/>
    <row r="837" ht="12.5"/>
    <row r="838" ht="12.5"/>
    <row r="839" ht="12.5"/>
    <row r="840" ht="12.5"/>
    <row r="841" ht="12.5"/>
    <row r="842" ht="12.5"/>
    <row r="843" ht="12.5"/>
    <row r="844" ht="12.5"/>
    <row r="845" ht="12.5"/>
    <row r="846" ht="12.5"/>
    <row r="847" ht="12.5"/>
    <row r="848" ht="12.5"/>
    <row r="849" ht="12.5"/>
    <row r="850" ht="12.5"/>
    <row r="851" ht="12.5"/>
    <row r="852" ht="12.5"/>
    <row r="853" ht="12.5"/>
    <row r="854" ht="12.5"/>
    <row r="855" ht="12.5"/>
    <row r="856" ht="12.5"/>
    <row r="857" ht="12.5"/>
    <row r="858" ht="12.5"/>
    <row r="859" ht="12.5"/>
    <row r="860" ht="12.5"/>
    <row r="861" ht="12.5"/>
    <row r="862" ht="12.5"/>
    <row r="863" ht="12.5"/>
    <row r="864" ht="12.5"/>
    <row r="865" ht="12.5"/>
    <row r="866" ht="12.5"/>
    <row r="867" ht="12.5"/>
    <row r="868" ht="12.5"/>
    <row r="869" ht="12.5"/>
    <row r="870" ht="12.5"/>
    <row r="871" ht="12.5"/>
    <row r="872" ht="12.5"/>
    <row r="873" ht="12.5"/>
    <row r="874" ht="12.5"/>
    <row r="875" ht="12.5"/>
    <row r="876" ht="12.5"/>
    <row r="877" ht="12.5"/>
    <row r="878" ht="12.5"/>
    <row r="879" ht="12.5"/>
    <row r="880" ht="12.5"/>
    <row r="881" ht="12.5"/>
    <row r="882" ht="12.5"/>
    <row r="883" ht="12.5"/>
    <row r="884" ht="12.5"/>
    <row r="885" ht="12.5"/>
    <row r="886" ht="12.5"/>
    <row r="887" ht="12.5"/>
    <row r="888" ht="12.5"/>
    <row r="889" ht="12.5"/>
    <row r="890" ht="12.5"/>
    <row r="891" ht="12.5"/>
    <row r="892" ht="12.5"/>
    <row r="893" ht="12.5"/>
    <row r="894" ht="12.5"/>
    <row r="895" ht="12.5"/>
    <row r="896" ht="12.5"/>
    <row r="897" ht="12.5"/>
    <row r="898" ht="12.5"/>
    <row r="899" ht="12.5"/>
    <row r="900" ht="12.5"/>
    <row r="901" ht="12.5"/>
    <row r="902" ht="12.5"/>
    <row r="903" ht="12.5"/>
    <row r="904" ht="12.5"/>
    <row r="905" ht="12.5"/>
    <row r="906" ht="12.5"/>
    <row r="907" ht="12.5"/>
    <row r="908" ht="12.5"/>
    <row r="909" ht="12.5"/>
    <row r="910" ht="12.5"/>
    <row r="911" ht="12.5"/>
    <row r="912" ht="12.5"/>
    <row r="913" ht="12.5"/>
    <row r="914" ht="12.5"/>
    <row r="915" ht="12.5"/>
    <row r="916" ht="12.5"/>
    <row r="917" ht="12.5"/>
    <row r="918" ht="12.5"/>
    <row r="919" ht="12.5"/>
    <row r="920" ht="12.5"/>
    <row r="921" ht="12.5"/>
    <row r="922" ht="12.5"/>
    <row r="923" ht="12.5"/>
    <row r="924" ht="12.5"/>
    <row r="925" ht="12.5"/>
    <row r="926" ht="12.5"/>
    <row r="927" ht="12.5"/>
    <row r="928" ht="12.5"/>
    <row r="929" ht="12.5"/>
    <row r="930" ht="12.5"/>
    <row r="931" ht="12.5"/>
    <row r="932" ht="12.5"/>
    <row r="933" ht="12.5"/>
    <row r="934" ht="12.5"/>
    <row r="935" ht="12.5"/>
    <row r="936" ht="12.5"/>
    <row r="937" ht="12.5"/>
    <row r="938" ht="12.5"/>
    <row r="939" ht="12.5"/>
    <row r="940" ht="12.5"/>
    <row r="941" ht="12.5"/>
    <row r="942" ht="12.5"/>
    <row r="943" ht="12.5"/>
    <row r="944" ht="12.5"/>
    <row r="945" ht="12.5"/>
    <row r="946" ht="12.5"/>
    <row r="947" ht="12.5"/>
    <row r="948" ht="12.5"/>
    <row r="949" ht="12.5"/>
    <row r="950" ht="12.5"/>
    <row r="951" ht="12.5"/>
    <row r="952" ht="12.5"/>
    <row r="953" ht="12.5"/>
    <row r="954" ht="12.5"/>
  </sheetData>
  <mergeCells count="1">
    <mergeCell ref="C3:M3"/>
  </mergeCells>
  <printOptions horizontalCentered="1"/>
  <pageMargins left="0.1968503937007874" right="0.1968503937007874" top="0.984251968503937" bottom="0.3937007874015748" header="0.9055118110236221" footer="0.31496062992125984"/>
  <pageSetup horizontalDpi="300" verticalDpi="300" orientation="landscape" paperSize="9" scale="97" r:id="rId1"/>
  <headerFooter alignWithMargins="0">
    <oddHeader>&amp;L  &amp;"Arial CE,Tučné"&amp;12 Akce: NEMOCNICE V RYCHNOVĚ NAD KNĚŽNOU, Zdroj chladu pro klimatizaci</oddHeader>
    <oddFooter>&amp;L&amp;"Arial CE,Tučné"CHLAZENÍ - &amp;A&amp;CStránka &amp;P z 1&amp;R&amp;"Arial CE,Tučné"25.11.2020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 gridLines="1"/>
  <pageMargins left="0.787401575" right="0.787401575" top="0.984251969" bottom="0.984251969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Vicena</dc:creator>
  <cp:keywords/>
  <dc:description/>
  <cp:lastModifiedBy>HP</cp:lastModifiedBy>
  <cp:lastPrinted>2020-11-26T15:46:44Z</cp:lastPrinted>
  <dcterms:created xsi:type="dcterms:W3CDTF">1999-06-03T14:56:28Z</dcterms:created>
  <dcterms:modified xsi:type="dcterms:W3CDTF">2021-03-12T20:02:48Z</dcterms:modified>
  <cp:category/>
  <cp:version/>
  <cp:contentType/>
  <cp:contentStatus/>
</cp:coreProperties>
</file>