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I:\!Spolecne KLIENTI - aktualni\KHK_sociální služby\!Služby_2022\Služby sociální prevence v Královéhradeckém kraji VI\VZ\VZ_30\"/>
    </mc:Choice>
  </mc:AlternateContent>
  <xr:revisionPtr revIDLastSave="0" documentId="13_ncr:1_{13D7EC75-6337-4A14-B0BC-0B0CFD2DB1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3" state="hidden" r:id="rId2"/>
  </sheets>
  <definedNames>
    <definedName name="_xlnm.Print_Area" localSheetId="0">List1!$A$1:$C$28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2" i="1" l="1"/>
  <c r="B33" i="1" l="1"/>
  <c r="B21" i="1"/>
  <c r="B22" i="1" s="1"/>
  <c r="B14" i="1" l="1"/>
  <c r="B28" i="1" l="1"/>
  <c r="C32" i="1" s="1"/>
  <c r="B2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Klimešová Kateřina Ing.</author>
  </authors>
  <commentList>
    <comment ref="A33" authorId="0" shapeId="0" xr:uid="{D1FFF31B-975C-47C6-B29F-83E33DDACC68}">
      <text>
        <r>
          <rPr>
            <sz val="9"/>
            <color indexed="81"/>
            <rFont val="Tahoma"/>
            <family val="2"/>
            <charset val="238"/>
          </rPr>
          <t>cena vypočtená dle kalkulací v projektu</t>
        </r>
      </text>
    </comment>
  </commentList>
</comments>
</file>

<file path=xl/sharedStrings.xml><?xml version="1.0" encoding="utf-8"?>
<sst xmlns="http://schemas.openxmlformats.org/spreadsheetml/2006/main" count="36" uniqueCount="35">
  <si>
    <t>Dary, nadace apod. (specifikovat)</t>
  </si>
  <si>
    <t>Název zařízení  poskytujícího sociální službu</t>
  </si>
  <si>
    <t>Náklady celkem</t>
  </si>
  <si>
    <t>Výnosy celkem</t>
  </si>
  <si>
    <t>Poznámka, bližší specifikace</t>
  </si>
  <si>
    <t xml:space="preserve">Název poskytovatele sociální služby   </t>
  </si>
  <si>
    <t>Ostatní spoluúčast orgánů státní správy</t>
  </si>
  <si>
    <t>Kapacita</t>
  </si>
  <si>
    <t>Druh poskytované sociální služby</t>
  </si>
  <si>
    <t>Kalkulace nákladů poskytované sociální služby</t>
  </si>
  <si>
    <t>Ostatní pracovníci (výše úvazků)</t>
  </si>
  <si>
    <t>Číslo zakázky</t>
  </si>
  <si>
    <t>Identifikátor</t>
  </si>
  <si>
    <t>(výpočet ceny za jednotku pro rok 2022 )</t>
  </si>
  <si>
    <t>Přímá práce dle § 115 odst. 1 ZSS</t>
  </si>
  <si>
    <t>Počet pracovníků celkem</t>
  </si>
  <si>
    <t>Materiál</t>
  </si>
  <si>
    <t>Energie</t>
  </si>
  <si>
    <t>Nájmy</t>
  </si>
  <si>
    <t>Osobní náklady</t>
  </si>
  <si>
    <t>Ostatní provozní náklady</t>
  </si>
  <si>
    <t>Příjmy od klientů</t>
  </si>
  <si>
    <t>Vyrovnánací platba pro stanovení hodnoty jednotky 2022</t>
  </si>
  <si>
    <t>Počet jednotek dle smlouvy o poskytování SS</t>
  </si>
  <si>
    <t>Maximální cena za jednotku</t>
  </si>
  <si>
    <t>Provozní náklady celkem</t>
  </si>
  <si>
    <t>Spoluúčast samospráv - podíl obcí</t>
  </si>
  <si>
    <t>Kalkulovaná cena za jednotku - úvazko-měsíc</t>
  </si>
  <si>
    <t>NAZEV</t>
  </si>
  <si>
    <t>§ 43 - Podpora samostatného bydlení</t>
  </si>
  <si>
    <t>§ 60 a) - Intervenční centra</t>
  </si>
  <si>
    <t>§ 67 - Sociálně terapeutické dílny</t>
  </si>
  <si>
    <t>§ 70 - Sociální rehabilitace</t>
  </si>
  <si>
    <t>Řádky 11 - 24 vyplňte za období 1. 10. 2022 - 31. 12. 2022.</t>
  </si>
  <si>
    <t>Řádky 25 - 27 vyplňte v hodnotě 25 % obyvklého / předpokládaného financování.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</si>
</sst>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\ &quot;Kč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4">
    <xf numFmtId="0" fontId="0" fillId="0" borderId="0" xfId="0"/>
    <xf numFmtId="0" fontId="6" fillId="5" borderId="38" xfId="0" applyFont="1" applyFill="1" applyBorder="1" applyAlignment="1">
      <alignment horizontal="center" vertical="top" wrapText="1"/>
    </xf>
    <xf numFmtId="0" fontId="7" fillId="5" borderId="38" xfId="0" applyFont="1" applyFill="1" applyBorder="1" applyAlignment="1">
      <alignment vertical="top" wrapText="1"/>
    </xf>
    <xf numFmtId="0" fontId="0" fillId="0" borderId="0" xfId="0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29" xfId="0" applyNumberFormat="1" applyFill="1" applyBorder="1" applyProtection="1">
      <protection locked="0"/>
    </xf>
    <xf numFmtId="0" fontId="0" fillId="0" borderId="15" xfId="0" applyBorder="1" applyProtection="1">
      <protection locked="0"/>
    </xf>
    <xf numFmtId="1" fontId="0" fillId="2" borderId="30" xfId="0" applyNumberFormat="1" applyFill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165" fontId="0" fillId="0" borderId="32" xfId="0" applyNumberFormat="1" applyFill="1" applyBorder="1" applyProtection="1">
      <protection locked="0"/>
    </xf>
    <xf numFmtId="0" fontId="0" fillId="0" borderId="23" xfId="0" applyBorder="1" applyProtection="1">
      <protection locked="0"/>
    </xf>
    <xf numFmtId="0" fontId="0" fillId="0" borderId="0" xfId="0" applyBorder="1" applyProtection="1">
      <protection locked="0"/>
    </xf>
    <xf numFmtId="165" fontId="0" fillId="2" borderId="29" xfId="0" applyNumberFormat="1" applyFill="1" applyBorder="1" applyProtection="1">
      <protection locked="0"/>
    </xf>
    <xf numFmtId="165" fontId="0" fillId="2" borderId="33" xfId="0" applyNumberFormat="1" applyFill="1" applyBorder="1" applyProtection="1">
      <protection locked="0"/>
    </xf>
    <xf numFmtId="0" fontId="0" fillId="0" borderId="34" xfId="0" applyBorder="1" applyProtection="1">
      <protection locked="0"/>
    </xf>
    <xf numFmtId="165" fontId="0" fillId="2" borderId="30" xfId="0" applyNumberFormat="1" applyFill="1" applyBorder="1" applyProtection="1">
      <protection locked="0"/>
    </xf>
    <xf numFmtId="165" fontId="0" fillId="2" borderId="31" xfId="0" applyNumberFormat="1" applyFill="1" applyBorder="1" applyProtection="1">
      <protection locked="0"/>
    </xf>
    <xf numFmtId="0" fontId="0" fillId="0" borderId="18" xfId="0" applyBorder="1" applyProtection="1">
      <protection locked="0"/>
    </xf>
    <xf numFmtId="0" fontId="1" fillId="0" borderId="18" xfId="0" applyFont="1" applyBorder="1" applyProtection="1">
      <protection locked="0"/>
    </xf>
    <xf numFmtId="0" fontId="1" fillId="0" borderId="0" xfId="0" applyFont="1" applyProtection="1">
      <protection locked="0"/>
    </xf>
    <xf numFmtId="165" fontId="1" fillId="0" borderId="32" xfId="0" applyNumberFormat="1" applyFont="1" applyBorder="1" applyProtection="1">
      <protection locked="0"/>
    </xf>
    <xf numFmtId="0" fontId="1" fillId="0" borderId="23" xfId="0" applyFont="1" applyBorder="1" applyProtection="1">
      <protection locked="0"/>
    </xf>
    <xf numFmtId="0" fontId="1" fillId="0" borderId="0" xfId="0" applyFont="1" applyBorder="1" applyProtection="1">
      <protection locked="0"/>
    </xf>
    <xf numFmtId="164" fontId="0" fillId="0" borderId="14" xfId="1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21" xfId="0" applyBorder="1" applyProtection="1"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0" fillId="0" borderId="14" xfId="0" applyBorder="1" applyProtection="1">
      <protection locked="0"/>
    </xf>
    <xf numFmtId="0" fontId="1" fillId="0" borderId="0" xfId="0" applyFont="1" applyProtection="1"/>
    <xf numFmtId="0" fontId="4" fillId="0" borderId="19" xfId="0" applyFont="1" applyBorder="1" applyAlignment="1" applyProtection="1">
      <alignment horizontal="center" vertical="top"/>
    </xf>
    <xf numFmtId="0" fontId="4" fillId="0" borderId="20" xfId="0" applyFont="1" applyBorder="1" applyAlignment="1" applyProtection="1">
      <alignment horizontal="center" vertical="top"/>
    </xf>
    <xf numFmtId="0" fontId="4" fillId="0" borderId="21" xfId="0" applyFont="1" applyBorder="1" applyAlignment="1" applyProtection="1">
      <alignment horizontal="center" vertical="top"/>
    </xf>
    <xf numFmtId="0" fontId="3" fillId="0" borderId="22" xfId="0" applyFont="1" applyBorder="1" applyAlignment="1" applyProtection="1">
      <alignment horizontal="center" wrapText="1"/>
    </xf>
    <xf numFmtId="0" fontId="3" fillId="0" borderId="10" xfId="0" applyFont="1" applyBorder="1" applyAlignment="1" applyProtection="1">
      <alignment horizontal="center" wrapText="1"/>
    </xf>
    <xf numFmtId="0" fontId="3" fillId="0" borderId="18" xfId="0" applyFont="1" applyBorder="1" applyAlignment="1" applyProtection="1">
      <alignment horizontal="center" wrapText="1"/>
    </xf>
    <xf numFmtId="0" fontId="1" fillId="0" borderId="3" xfId="0" applyFont="1" applyBorder="1" applyAlignment="1" applyProtection="1">
      <alignment wrapText="1"/>
    </xf>
    <xf numFmtId="0" fontId="1" fillId="0" borderId="5" xfId="0" applyFont="1" applyBorder="1" applyAlignment="1" applyProtection="1">
      <alignment wrapText="1"/>
    </xf>
    <xf numFmtId="0" fontId="1" fillId="0" borderId="28" xfId="0" applyFont="1" applyBorder="1" applyAlignment="1" applyProtection="1">
      <alignment wrapText="1"/>
    </xf>
    <xf numFmtId="0" fontId="1" fillId="0" borderId="7" xfId="0" applyFont="1" applyBorder="1" applyAlignment="1" applyProtection="1">
      <alignment wrapText="1"/>
    </xf>
    <xf numFmtId="0" fontId="1" fillId="6" borderId="24" xfId="0" applyFont="1" applyFill="1" applyBorder="1" applyAlignment="1" applyProtection="1">
      <alignment horizontal="left" wrapText="1"/>
    </xf>
    <xf numFmtId="0" fontId="1" fillId="6" borderId="39" xfId="0" applyFont="1" applyFill="1" applyBorder="1" applyAlignment="1" applyProtection="1">
      <alignment horizontal="left" wrapText="1"/>
    </xf>
    <xf numFmtId="0" fontId="1" fillId="6" borderId="14" xfId="0" applyFont="1" applyFill="1" applyBorder="1" applyAlignment="1" applyProtection="1">
      <alignment horizontal="left" wrapText="1"/>
    </xf>
    <xf numFmtId="0" fontId="0" fillId="0" borderId="25" xfId="0" applyBorder="1" applyAlignment="1" applyProtection="1">
      <alignment wrapText="1"/>
    </xf>
    <xf numFmtId="0" fontId="0" fillId="0" borderId="26" xfId="0" applyBorder="1" applyAlignment="1" applyProtection="1">
      <alignment wrapText="1"/>
    </xf>
    <xf numFmtId="0" fontId="0" fillId="0" borderId="27" xfId="0" applyBorder="1" applyAlignment="1" applyProtection="1">
      <alignment wrapText="1"/>
    </xf>
    <xf numFmtId="0" fontId="0" fillId="0" borderId="19" xfId="0" applyBorder="1" applyAlignment="1" applyProtection="1">
      <alignment wrapText="1"/>
    </xf>
    <xf numFmtId="0" fontId="0" fillId="0" borderId="5" xfId="0" applyBorder="1" applyAlignment="1" applyProtection="1">
      <alignment wrapText="1"/>
    </xf>
    <xf numFmtId="0" fontId="0" fillId="0" borderId="22" xfId="0" applyBorder="1" applyAlignment="1" applyProtection="1">
      <alignment wrapText="1"/>
    </xf>
    <xf numFmtId="0" fontId="1" fillId="0" borderId="22" xfId="0" applyFont="1" applyBorder="1" applyAlignment="1" applyProtection="1">
      <alignment wrapText="1"/>
    </xf>
    <xf numFmtId="0" fontId="0" fillId="0" borderId="7" xfId="0" applyBorder="1" applyAlignment="1" applyProtection="1">
      <alignment wrapText="1"/>
    </xf>
    <xf numFmtId="0" fontId="0" fillId="0" borderId="24" xfId="0" applyBorder="1" applyAlignment="1" applyProtection="1">
      <alignment wrapText="1"/>
    </xf>
    <xf numFmtId="0" fontId="0" fillId="0" borderId="36" xfId="0" applyBorder="1" applyAlignment="1" applyProtection="1">
      <alignment wrapText="1"/>
    </xf>
    <xf numFmtId="0" fontId="0" fillId="4" borderId="36" xfId="0" applyFill="1" applyBorder="1" applyAlignment="1" applyProtection="1">
      <alignment wrapText="1"/>
    </xf>
    <xf numFmtId="0" fontId="0" fillId="4" borderId="35" xfId="0" applyFill="1" applyBorder="1" applyProtection="1"/>
    <xf numFmtId="165" fontId="0" fillId="0" borderId="2" xfId="0" applyNumberFormat="1" applyBorder="1" applyProtection="1"/>
    <xf numFmtId="165" fontId="0" fillId="0" borderId="37" xfId="0" applyNumberFormat="1" applyBorder="1" applyProtection="1"/>
    <xf numFmtId="0" fontId="0" fillId="0" borderId="37" xfId="0" applyBorder="1" applyProtection="1"/>
    <xf numFmtId="165" fontId="0" fillId="0" borderId="9" xfId="0" applyNumberFormat="1" applyBorder="1" applyProtection="1"/>
    <xf numFmtId="165" fontId="1" fillId="0" borderId="9" xfId="0" applyNumberFormat="1" applyFont="1" applyBorder="1" applyProtection="1"/>
    <xf numFmtId="165" fontId="0" fillId="0" borderId="9" xfId="0" applyNumberFormat="1" applyFill="1" applyBorder="1" applyProtection="1"/>
    <xf numFmtId="3" fontId="0" fillId="3" borderId="31" xfId="0" applyNumberFormat="1" applyFill="1" applyBorder="1" applyAlignment="1" applyProtection="1">
      <alignment wrapText="1"/>
    </xf>
    <xf numFmtId="0" fontId="1" fillId="0" borderId="14" xfId="0" applyFont="1" applyBorder="1" applyAlignment="1" applyProtection="1">
      <alignment horizontal="center"/>
    </xf>
    <xf numFmtId="0" fontId="0" fillId="0" borderId="13" xfId="0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/>
    </xf>
    <xf numFmtId="0" fontId="0" fillId="0" borderId="1" xfId="0" applyBorder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0" fontId="0" fillId="0" borderId="0" xfId="0" applyAlignment="1" applyProtection="1">
      <alignment wrapText="1"/>
    </xf>
  </cellXfs>
  <cellStyles count="2">
    <cellStyle name="Normální" xfId="0" builtinId="0"/>
    <cellStyle name="Procenta" xfId="1" builtinId="5"/>
  </cellStyles>
  <dxfs count="1">
    <dxf>
      <fill>
        <patternFill>
          <fgColor rgb="FFFF5050"/>
          <bgColor theme="5" tint="0.59996337778862885"/>
        </patternFill>
      </fill>
    </dxf>
  </dxfs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3"/>
  <sheetViews>
    <sheetView showGridLines="0" tabSelected="1" zoomScaleNormal="100" workbookViewId="0">
      <selection activeCell="B14" sqref="B14"/>
    </sheetView>
  </sheetViews>
  <sheetFormatPr defaultRowHeight="15" x14ac:dyDescent="0.25"/>
  <cols>
    <col min="1" max="1" width="43.5703125" style="30" customWidth="1"/>
    <col min="2" max="2" width="24.42578125" style="3" customWidth="1"/>
    <col min="3" max="3" width="50.42578125" style="3" customWidth="1"/>
    <col min="4" max="16384" width="9.140625" style="3"/>
  </cols>
  <sheetData>
    <row r="1" spans="1:3" ht="21" x14ac:dyDescent="0.25">
      <c r="A1" s="35" t="s">
        <v>9</v>
      </c>
      <c r="B1" s="36"/>
      <c r="C1" s="37"/>
    </row>
    <row r="2" spans="1:3" ht="19.5" thickBot="1" x14ac:dyDescent="0.35">
      <c r="A2" s="38" t="s">
        <v>13</v>
      </c>
      <c r="B2" s="39"/>
      <c r="C2" s="40"/>
    </row>
    <row r="3" spans="1:3" ht="14.45" customHeight="1" x14ac:dyDescent="0.25">
      <c r="A3" s="41" t="s">
        <v>5</v>
      </c>
      <c r="B3" s="4"/>
      <c r="C3" s="5"/>
    </row>
    <row r="4" spans="1:3" ht="14.45" customHeight="1" x14ac:dyDescent="0.25">
      <c r="A4" s="42" t="s">
        <v>1</v>
      </c>
      <c r="B4" s="6"/>
      <c r="C4" s="7"/>
    </row>
    <row r="5" spans="1:3" ht="14.45" customHeight="1" x14ac:dyDescent="0.25">
      <c r="A5" s="43" t="s">
        <v>11</v>
      </c>
      <c r="B5" s="8"/>
      <c r="C5" s="9"/>
    </row>
    <row r="6" spans="1:3" ht="14.45" customHeight="1" x14ac:dyDescent="0.25">
      <c r="A6" s="43" t="s">
        <v>12</v>
      </c>
      <c r="B6" s="8"/>
      <c r="C6" s="9"/>
    </row>
    <row r="7" spans="1:3" ht="14.45" customHeight="1" thickBot="1" x14ac:dyDescent="0.3">
      <c r="A7" s="44" t="s">
        <v>8</v>
      </c>
      <c r="B7" s="68" t="s">
        <v>32</v>
      </c>
      <c r="C7" s="69"/>
    </row>
    <row r="8" spans="1:3" ht="14.45" customHeight="1" thickBot="1" x14ac:dyDescent="0.3">
      <c r="A8" s="56"/>
      <c r="B8" s="70"/>
      <c r="C8" s="67" t="s">
        <v>4</v>
      </c>
    </row>
    <row r="9" spans="1:3" ht="14.45" customHeight="1" thickBot="1" x14ac:dyDescent="0.3">
      <c r="A9" s="45" t="s">
        <v>33</v>
      </c>
      <c r="B9" s="46"/>
      <c r="C9" s="47"/>
    </row>
    <row r="10" spans="1:3" ht="14.45" customHeight="1" thickBot="1" x14ac:dyDescent="0.3">
      <c r="A10" s="45" t="s">
        <v>34</v>
      </c>
      <c r="B10" s="46"/>
      <c r="C10" s="47"/>
    </row>
    <row r="11" spans="1:3" ht="14.45" customHeight="1" x14ac:dyDescent="0.25">
      <c r="A11" s="48" t="s">
        <v>7</v>
      </c>
      <c r="B11" s="10"/>
      <c r="C11" s="11"/>
    </row>
    <row r="12" spans="1:3" ht="14.45" customHeight="1" x14ac:dyDescent="0.25">
      <c r="A12" s="49" t="s">
        <v>14</v>
      </c>
      <c r="B12" s="12"/>
      <c r="C12" s="13"/>
    </row>
    <row r="13" spans="1:3" ht="14.45" customHeight="1" x14ac:dyDescent="0.25">
      <c r="A13" s="49" t="s">
        <v>10</v>
      </c>
      <c r="B13" s="12"/>
      <c r="C13" s="13"/>
    </row>
    <row r="14" spans="1:3" ht="14.45" customHeight="1" thickBot="1" x14ac:dyDescent="0.3">
      <c r="A14" s="50" t="s">
        <v>15</v>
      </c>
      <c r="B14" s="66">
        <f>B12+B13</f>
        <v>0</v>
      </c>
      <c r="C14" s="14"/>
    </row>
    <row r="15" spans="1:3" s="17" customFormat="1" ht="14.45" customHeight="1" thickBot="1" x14ac:dyDescent="0.3">
      <c r="A15" s="71"/>
      <c r="B15" s="15"/>
      <c r="C15" s="16"/>
    </row>
    <row r="16" spans="1:3" ht="14.45" customHeight="1" x14ac:dyDescent="0.25">
      <c r="A16" s="51" t="s">
        <v>19</v>
      </c>
      <c r="B16" s="18"/>
      <c r="C16" s="11"/>
    </row>
    <row r="17" spans="1:7" ht="14.45" customHeight="1" x14ac:dyDescent="0.25">
      <c r="A17" s="52" t="s">
        <v>16</v>
      </c>
      <c r="B17" s="19"/>
      <c r="C17" s="20"/>
    </row>
    <row r="18" spans="1:7" ht="14.45" customHeight="1" x14ac:dyDescent="0.25">
      <c r="A18" s="49" t="s">
        <v>17</v>
      </c>
      <c r="B18" s="19"/>
      <c r="C18" s="13"/>
    </row>
    <row r="19" spans="1:7" ht="14.45" customHeight="1" x14ac:dyDescent="0.25">
      <c r="A19" s="49" t="s">
        <v>18</v>
      </c>
      <c r="B19" s="21"/>
      <c r="C19" s="13"/>
    </row>
    <row r="20" spans="1:7" ht="14.45" customHeight="1" thickBot="1" x14ac:dyDescent="0.3">
      <c r="A20" s="50" t="s">
        <v>20</v>
      </c>
      <c r="B20" s="22"/>
      <c r="C20" s="14"/>
    </row>
    <row r="21" spans="1:7" ht="14.45" customHeight="1" thickBot="1" x14ac:dyDescent="0.3">
      <c r="A21" s="53" t="s">
        <v>25</v>
      </c>
      <c r="B21" s="65">
        <f>SUM(B17:B20)</f>
        <v>0</v>
      </c>
      <c r="C21" s="23"/>
    </row>
    <row r="22" spans="1:7" s="25" customFormat="1" ht="14.45" customHeight="1" thickBot="1" x14ac:dyDescent="0.3">
      <c r="A22" s="54" t="s">
        <v>2</v>
      </c>
      <c r="B22" s="64">
        <f>B16+B21</f>
        <v>0</v>
      </c>
      <c r="C22" s="24"/>
      <c r="G22" s="34"/>
    </row>
    <row r="23" spans="1:7" s="28" customFormat="1" ht="14.45" customHeight="1" thickBot="1" x14ac:dyDescent="0.3">
      <c r="A23" s="72"/>
      <c r="B23" s="26"/>
      <c r="C23" s="27"/>
    </row>
    <row r="24" spans="1:7" ht="14.45" customHeight="1" x14ac:dyDescent="0.25">
      <c r="A24" s="51" t="s">
        <v>21</v>
      </c>
      <c r="B24" s="18"/>
      <c r="C24" s="11"/>
    </row>
    <row r="25" spans="1:7" ht="14.45" customHeight="1" x14ac:dyDescent="0.25">
      <c r="A25" s="52" t="s">
        <v>26</v>
      </c>
      <c r="B25" s="21"/>
      <c r="C25" s="13"/>
    </row>
    <row r="26" spans="1:7" ht="14.45" customHeight="1" x14ac:dyDescent="0.25">
      <c r="A26" s="49" t="s">
        <v>6</v>
      </c>
      <c r="B26" s="21"/>
      <c r="C26" s="13"/>
    </row>
    <row r="27" spans="1:7" ht="14.45" customHeight="1" thickBot="1" x14ac:dyDescent="0.3">
      <c r="A27" s="55" t="s">
        <v>0</v>
      </c>
      <c r="B27" s="22"/>
      <c r="C27" s="14"/>
    </row>
    <row r="28" spans="1:7" s="25" customFormat="1" ht="14.45" customHeight="1" thickBot="1" x14ac:dyDescent="0.3">
      <c r="A28" s="54" t="s">
        <v>3</v>
      </c>
      <c r="B28" s="64">
        <f>SUM(B24:B27)</f>
        <v>0</v>
      </c>
      <c r="C28" s="24"/>
    </row>
    <row r="29" spans="1:7" ht="14.45" customHeight="1" thickBot="1" x14ac:dyDescent="0.3">
      <c r="A29" s="56" t="s">
        <v>22</v>
      </c>
      <c r="B29" s="63">
        <f>B22-B28</f>
        <v>0</v>
      </c>
      <c r="C29" s="29"/>
    </row>
    <row r="30" spans="1:7" ht="14.45" customHeight="1" thickBot="1" x14ac:dyDescent="0.3">
      <c r="A30" s="73"/>
    </row>
    <row r="31" spans="1:7" ht="14.45" customHeight="1" thickBot="1" x14ac:dyDescent="0.3">
      <c r="A31" s="57" t="s">
        <v>23</v>
      </c>
      <c r="B31" s="62">
        <v>6</v>
      </c>
      <c r="C31" s="31"/>
    </row>
    <row r="32" spans="1:7" ht="14.45" customHeight="1" thickBot="1" x14ac:dyDescent="0.3">
      <c r="A32" s="58" t="s">
        <v>27</v>
      </c>
      <c r="B32" s="61">
        <f>IFERROR((B22-B28)/B31,)/3</f>
        <v>0</v>
      </c>
      <c r="C32" s="32" t="str">
        <f>IF(B32&gt;(B33),"Pozor - překročena max. povolená cena za jednotku","")</f>
        <v/>
      </c>
    </row>
    <row r="33" spans="1:3" ht="14.45" customHeight="1" thickBot="1" x14ac:dyDescent="0.3">
      <c r="A33" s="59" t="s">
        <v>24</v>
      </c>
      <c r="B33" s="60">
        <f>(1145725.11181571/3)/B31</f>
        <v>63651.395100872782</v>
      </c>
      <c r="C33" s="33"/>
    </row>
  </sheetData>
  <sheetProtection algorithmName="SHA-512" hashValue="83JxT8XwwlIZ9KYi2WD17jvTKPKFP1hV+VJySIzDmnY3S8ZJ46UbNCk+9NLMNk4kUL8DRRFxBR3/Ac0GNc5FUg==" saltValue="D9JobeDLTrR55qVsQbhxyA==" spinCount="100000" sheet="1" objects="1" scenarios="1"/>
  <mergeCells count="9">
    <mergeCell ref="A9:C9"/>
    <mergeCell ref="A10:C10"/>
    <mergeCell ref="A1:C1"/>
    <mergeCell ref="B3:C3"/>
    <mergeCell ref="B4:C4"/>
    <mergeCell ref="B7:C7"/>
    <mergeCell ref="A2:C2"/>
    <mergeCell ref="B5:C5"/>
    <mergeCell ref="B6:C6"/>
  </mergeCells>
  <conditionalFormatting sqref="C32">
    <cfRule type="containsText" dxfId="0" priority="1" operator="containsText" text="pozor">
      <formula>NOT(ISERROR(SEARCH("pozor",C32)))</formula>
    </cfRule>
  </conditionalFormatting>
  <pageMargins left="0.23622047244094491" right="0.23622047244094491" top="0.74803149606299213" bottom="0.74803149606299213" header="0.31496062992125984" footer="0.31496062992125984"/>
  <pageSetup paperSize="9" scale="65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0D9C774-EA1E-4F92-A8F3-89A028B46233}">
          <x14:formula1>
            <xm:f>List2!$A$2:$A$5</xm:f>
          </x14:formula1>
          <xm:sqref>B7:C7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2743F-AC16-4DB5-AC20-DFA737006A38}">
  <dimension ref="A1:A5"/>
  <sheetViews>
    <sheetView workbookViewId="0">
      <selection activeCell="A6" sqref="A6:XFD8"/>
    </sheetView>
  </sheetViews>
  <sheetFormatPr defaultRowHeight="15" x14ac:dyDescent="0.25"/>
  <cols>
    <col min="1" max="1" width="70" bestFit="1" customWidth="1"/>
  </cols>
  <sheetData>
    <row r="1" spans="1:1" x14ac:dyDescent="0.25">
      <c r="A1" s="1" t="s">
        <v>28</v>
      </c>
    </row>
    <row r="2" spans="1:1" ht="14.45" customHeight="1" x14ac:dyDescent="0.25">
      <c r="A2" s="2" t="s">
        <v>29</v>
      </c>
    </row>
    <row r="3" spans="1:1" ht="14.45" customHeight="1" x14ac:dyDescent="0.25">
      <c r="A3" s="2" t="s">
        <v>30</v>
      </c>
    </row>
    <row r="4" spans="1:1" ht="14.45" customHeight="1" x14ac:dyDescent="0.25">
      <c r="A4" s="2" t="s">
        <v>31</v>
      </c>
    </row>
    <row r="5" spans="1:1" ht="14.45" customHeight="1" x14ac:dyDescent="0.25">
      <c r="A5" s="2" t="s">
        <v>32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List1</vt:lpstr>
      <vt:lpstr>List2</vt:lpstr>
      <vt:lpstr>List1!Oblast_tisku</vt:lpstr>
    </vt:vector>
  </TitlesOfParts>
  <Company>Krajský úřad, Královehradecký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269</dc:creator>
  <cp:lastModifiedBy>Melinka Kralovianska</cp:lastModifiedBy>
  <cp:lastPrinted>2019-02-06T13:33:28Z</cp:lastPrinted>
  <dcterms:created xsi:type="dcterms:W3CDTF">2012-11-13T07:07:13Z</dcterms:created>
  <dcterms:modified xsi:type="dcterms:W3CDTF">2022-06-21T09:53:36Z</dcterms:modified>
</cp:coreProperties>
</file>