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<sst xmlns="http://schemas.openxmlformats.org/spreadsheetml/2006/main" count="66" uniqueCount="51">
  <si>
    <t>Číslo
položky</t>
  </si>
  <si>
    <t>Název požadované položky</t>
  </si>
  <si>
    <t>Technické parametry a užitné vlastnosti - bližší specifikace</t>
  </si>
  <si>
    <t>MJ</t>
  </si>
  <si>
    <t>1.</t>
  </si>
  <si>
    <t>2.</t>
  </si>
  <si>
    <t>Nabídková cena
(v Kč bez DPH)</t>
  </si>
  <si>
    <t>Nabídková cena
(v Kč vč. DPH)</t>
  </si>
  <si>
    <t>Nabídková cena za MJ (v Kč)</t>
  </si>
  <si>
    <t>Souhrnná nabídková cena za předpokládané množství MJ za 2 roky (v Kč)</t>
  </si>
  <si>
    <t>Sazba DPH (procentuelní)</t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</si>
  <si>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</si>
  <si>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</si>
  <si>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</si>
  <si>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</si>
  <si>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</si>
  <si>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</si>
  <si>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t>1.1</t>
  </si>
  <si>
    <t>1.2</t>
  </si>
  <si>
    <t>2.1</t>
  </si>
  <si>
    <t>2.2</t>
  </si>
  <si>
    <t>Obchodní název (uváděný v katalogu dodavatele)</t>
  </si>
  <si>
    <t>Spotřební koš provozních nákladů (položkový seznam)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</si>
  <si>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</si>
  <si>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Dezinfekce odpadu za 1 pytel, přepočet</t>
  </si>
  <si>
    <t>SPOTŘEBNÍ MATERIÁL (PYTLE A DEZINFEKCE)</t>
  </si>
  <si>
    <t>1 ks</t>
  </si>
  <si>
    <t>1 ks (přepočtené množství)</t>
  </si>
  <si>
    <t>přepočtený rozsah (množství) dezinfekce odpadu na 1ks pytle (o hmotnosti cca 10 kg a objemu cca 110 l)</t>
  </si>
  <si>
    <t>Předpokládaná spotřeba na jednotku za 1 měsíc provozu</t>
  </si>
  <si>
    <t>Cena za základní dodávané balení - pro stanovení ceníku maximálních cen</t>
  </si>
  <si>
    <t>Pravidelná servisní kontrola Dekontaminačního přístroje vč. dopravy</t>
  </si>
  <si>
    <t>Povinná kontrola účinnosti dekontaminace Dekontaminačního přístroje</t>
  </si>
  <si>
    <t>vyplňujete hodnoty dle výrobní dokumentace k používání nabídnutého stroje s ohledem na frekvenci povinných kontrol k dodržení podmínek záruční lhůty a provozu za období běžného roku</t>
  </si>
  <si>
    <t>Obchodní názvy a ceny uvedené shora  budou sloužit k vyhotovení ceníku maximálních cen spotřebního materiálu, který bude platit po dobu záruční lhůty Dekontaminačního přístroje. To nevylučuje možnost změny za prokazatelně kvalitativně lepší produkt, u kterého bude cena vzájemně odsouhlasena.</t>
  </si>
  <si>
    <t>Souhrnná nabídková cena spotřebního materiálu za 1 měsíc provozu (v Kč vč. DPH) (pozn. za předpokládané měsíční množství plnění)</t>
  </si>
  <si>
    <t>DPH (pozn. za předpokládané měsíční množství plnění)</t>
  </si>
  <si>
    <t>NÁKLADY SOUVISEJÍCÍ S PROVOZEM ZAŘÍZENÍ</t>
  </si>
  <si>
    <t>Souhrnná nabídková cena nákladů souvisejících s provozem zařízení za 1 ROK provozu (v Kč bez DPH) (pozn. za předpokládané ROČNÍ množství plnění)</t>
  </si>
  <si>
    <t>Souhrnná nabídková cena spotřebního materiálu za 1 MĚSÍC provozu (v Kč bez DPH) (pozn. za předpokládané MĚSÍČNÍ množství plnění)</t>
  </si>
  <si>
    <t>DPH (pozn. za předpokládané MĚSÍČNÍ množství plnění)</t>
  </si>
  <si>
    <t>Souhrnná nabídková cena spotřebního materiálu za 1 MĚSÍC provozu (v Kč vč. DPH) (pozn. za předpokládané MĚSÍČNÍ množství plnění)</t>
  </si>
  <si>
    <t>Souhrnná nabídková cena nákladů souvisejících s provozem zařízení za 1 MĚSÍC provozu (v Kč bez DPH) (pozn. za předpokládané MĚSÍČNÍ množství plnění)</t>
  </si>
  <si>
    <t>Celková nabídková cena PRŮMĚRNÝCH MĚSÍČNÍCH PROVOZNÍCH NÁKLADŮ (v Kč bez DPH)</t>
  </si>
  <si>
    <t>DPH</t>
  </si>
  <si>
    <t>Celková nabídková cena PRŮMĚRNÝCH MĚSÍČNÍCH PROVOZNÍCH NÁKLADŮ (k doplnění na Krycí list nabídky)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</si>
  <si>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</si>
  <si>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Požadovaná frekvence servisního úkonu v běžném roce</t>
  </si>
  <si>
    <t>pytel na odpad pro zpracování cca 15 kg odpadu na jeden pracovní cyklus
pracovní objem cca 110 l</t>
  </si>
  <si>
    <t>Pytel na cca 15 kg hmotnosti odpadu</t>
  </si>
  <si>
    <t>Příloha č. 4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</si>
</sst>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3" borderId="3" xfId="0" applyFont="1" applyFill="1" applyBorder="1" applyAlignment="1" applyProtection="1">
      <alignment horizontal="left" vertical="center" wrapText="1"/>
      <protection/>
    </xf>
    <xf numFmtId="0" fontId="10" fillId="3" borderId="4" xfId="0" applyFont="1" applyFill="1" applyBorder="1" applyAlignment="1" applyProtection="1">
      <alignment horizontal="left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/>
    </xf>
    <xf numFmtId="0" fontId="11" fillId="3" borderId="4" xfId="0" applyFont="1" applyFill="1" applyBorder="1" applyAlignment="1" applyProtection="1">
      <alignment horizontal="left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11" fillId="3" borderId="6" xfId="0" applyFont="1" applyFill="1" applyBorder="1" applyAlignment="1" applyProtection="1">
      <alignment horizontal="left" vertical="center" wrapText="1"/>
      <protection/>
    </xf>
    <xf numFmtId="49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Font="1" applyBorder="1" applyAlignment="1">
      <alignment horizontal="left" vertical="top" wrapText="1"/>
    </xf>
    <xf numFmtId="3" fontId="14" fillId="0" borderId="9" xfId="0" applyNumberFormat="1" applyFont="1" applyBorder="1" applyAlignment="1">
      <alignment horizontal="center" vertical="center" wrapText="1"/>
    </xf>
    <xf numFmtId="164" fontId="11" fillId="3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4" borderId="12" xfId="0" applyNumberFormat="1" applyFont="1" applyFill="1" applyBorder="1" applyAlignment="1">
      <alignment horizontal="center" vertical="center" wrapText="1"/>
    </xf>
    <xf numFmtId="3" fontId="15" fillId="5" borderId="13" xfId="0" applyNumberFormat="1" applyFont="1" applyFill="1" applyBorder="1" applyAlignment="1" applyProtection="1">
      <alignment horizontal="center" vertical="center" wrapText="1"/>
      <protection/>
    </xf>
    <xf numFmtId="164" fontId="11" fillId="4" borderId="14" xfId="0" applyNumberFormat="1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center" vertical="center" wrapText="1"/>
    </xf>
    <xf numFmtId="164" fontId="15" fillId="3" borderId="16" xfId="0" applyNumberFormat="1" applyFont="1" applyFill="1" applyBorder="1" applyAlignment="1">
      <alignment horizontal="center" vertical="center" wrapText="1"/>
    </xf>
    <xf numFmtId="164" fontId="15" fillId="3" borderId="17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wrapText="1"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5" borderId="19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4" fontId="11" fillId="3" borderId="18" xfId="0" applyNumberFormat="1" applyFont="1" applyFill="1" applyBorder="1" applyAlignment="1" applyProtection="1">
      <alignment horizontal="center" vertical="center" wrapText="1"/>
      <protection/>
    </xf>
    <xf numFmtId="3" fontId="15" fillId="5" borderId="3" xfId="0" applyNumberFormat="1" applyFont="1" applyFill="1" applyBorder="1" applyAlignment="1" applyProtection="1">
      <alignment horizontal="center" vertical="center" wrapText="1"/>
      <protection/>
    </xf>
    <xf numFmtId="164" fontId="11" fillId="4" borderId="10" xfId="0" applyNumberFormat="1" applyFont="1" applyFill="1" applyBorder="1" applyAlignment="1">
      <alignment horizontal="center" vertical="center" wrapText="1"/>
    </xf>
    <xf numFmtId="164" fontId="15" fillId="3" borderId="21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5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3" borderId="14" xfId="0" applyNumberFormat="1" applyFont="1" applyFill="1" applyBorder="1" applyAlignment="1" applyProtection="1">
      <alignment horizontal="center" vertical="center" wrapText="1"/>
      <protection/>
    </xf>
    <xf numFmtId="9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14" fillId="5" borderId="25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14" fillId="6" borderId="30" xfId="0" applyFont="1" applyFill="1" applyBorder="1" applyAlignment="1" applyProtection="1">
      <alignment horizontal="center" vertical="center" wrapText="1"/>
      <protection/>
    </xf>
    <xf numFmtId="0" fontId="14" fillId="6" borderId="31" xfId="0" applyFont="1" applyFill="1" applyBorder="1" applyAlignment="1" applyProtection="1">
      <alignment horizontal="center" vertical="center" wrapText="1"/>
      <protection/>
    </xf>
    <xf numFmtId="0" fontId="14" fillId="6" borderId="32" xfId="0" applyFont="1" applyFill="1" applyBorder="1" applyAlignment="1" applyProtection="1">
      <alignment horizontal="center" vertical="center" wrapText="1"/>
      <protection/>
    </xf>
    <xf numFmtId="0" fontId="9" fillId="7" borderId="3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 wrapText="1"/>
    </xf>
    <xf numFmtId="164" fontId="3" fillId="8" borderId="34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6" fillId="8" borderId="35" xfId="0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4" fontId="6" fillId="8" borderId="36" xfId="0" applyNumberFormat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center" vertical="center" wrapText="1"/>
    </xf>
    <xf numFmtId="49" fontId="2" fillId="9" borderId="37" xfId="0" applyNumberFormat="1" applyFont="1" applyFill="1" applyBorder="1" applyAlignment="1" applyProtection="1">
      <alignment horizontal="center" vertical="center" wrapText="1"/>
      <protection/>
    </xf>
    <xf numFmtId="49" fontId="2" fillId="9" borderId="38" xfId="0" applyNumberFormat="1" applyFont="1" applyFill="1" applyBorder="1" applyAlignment="1" applyProtection="1">
      <alignment horizontal="center" vertical="center" wrapText="1"/>
      <protection/>
    </xf>
    <xf numFmtId="49" fontId="2" fillId="9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 vertical="center" wrapText="1"/>
    </xf>
    <xf numFmtId="49" fontId="7" fillId="0" borderId="34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164" fontId="7" fillId="10" borderId="25" xfId="0" applyNumberFormat="1" applyFont="1" applyFill="1" applyBorder="1" applyAlignment="1" applyProtection="1">
      <alignment horizontal="right" vertical="center" wrapText="1"/>
      <protection/>
    </xf>
    <xf numFmtId="164" fontId="7" fillId="10" borderId="2" xfId="0" applyNumberFormat="1" applyFont="1" applyFill="1" applyBorder="1" applyAlignment="1" applyProtection="1">
      <alignment horizontal="right" vertical="center" wrapText="1"/>
      <protection/>
    </xf>
    <xf numFmtId="49" fontId="8" fillId="0" borderId="35" xfId="0" applyNumberFormat="1" applyFont="1" applyFill="1" applyBorder="1" applyAlignment="1" applyProtection="1">
      <alignment horizontal="left" vertical="center" wrapText="1"/>
      <protection/>
    </xf>
    <xf numFmtId="49" fontId="8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21" xfId="0" applyNumberFormat="1" applyFont="1" applyFill="1" applyBorder="1" applyAlignment="1" applyProtection="1">
      <alignment horizontal="left" vertical="center" wrapText="1"/>
      <protection/>
    </xf>
    <xf numFmtId="164" fontId="8" fillId="10" borderId="26" xfId="0" applyNumberFormat="1" applyFont="1" applyFill="1" applyBorder="1" applyAlignment="1" applyProtection="1">
      <alignment horizontal="right" vertical="center" wrapText="1"/>
      <protection/>
    </xf>
    <xf numFmtId="164" fontId="8" fillId="10" borderId="4" xfId="0" applyNumberFormat="1" applyFont="1" applyFill="1" applyBorder="1" applyAlignment="1" applyProtection="1">
      <alignment horizontal="right" vertical="center" wrapText="1"/>
      <protection/>
    </xf>
    <xf numFmtId="49" fontId="8" fillId="0" borderId="29" xfId="0" applyNumberFormat="1" applyFont="1" applyFill="1" applyBorder="1" applyAlignment="1" applyProtection="1">
      <alignment horizontal="left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164" fontId="8" fillId="10" borderId="41" xfId="0" applyNumberFormat="1" applyFont="1" applyFill="1" applyBorder="1" applyAlignment="1" applyProtection="1">
      <alignment horizontal="right" vertical="center" wrapText="1"/>
      <protection/>
    </xf>
    <xf numFmtId="164" fontId="8" fillId="10" borderId="28" xfId="0" applyNumberFormat="1" applyFont="1" applyFill="1" applyBorder="1" applyAlignment="1" applyProtection="1">
      <alignment horizontal="right" vertical="center" wrapText="1"/>
      <protection/>
    </xf>
    <xf numFmtId="0" fontId="16" fillId="5" borderId="25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14" fillId="6" borderId="42" xfId="0" applyFont="1" applyFill="1" applyBorder="1" applyAlignment="1" applyProtection="1">
      <alignment horizontal="center" vertical="center" wrapText="1"/>
      <protection/>
    </xf>
    <xf numFmtId="0" fontId="14" fillId="6" borderId="43" xfId="0" applyFont="1" applyFill="1" applyBorder="1" applyAlignment="1" applyProtection="1">
      <alignment horizontal="center" vertical="center" wrapText="1"/>
      <protection/>
    </xf>
    <xf numFmtId="0" fontId="14" fillId="6" borderId="44" xfId="0" applyFont="1" applyFill="1" applyBorder="1" applyAlignment="1" applyProtection="1">
      <alignment horizontal="center" vertical="center" wrapText="1"/>
      <protection/>
    </xf>
    <xf numFmtId="0" fontId="14" fillId="6" borderId="41" xfId="0" applyFont="1" applyFill="1" applyBorder="1" applyAlignment="1" applyProtection="1">
      <alignment horizontal="center" vertical="center" wrapText="1"/>
      <protection/>
    </xf>
    <xf numFmtId="0" fontId="14" fillId="6" borderId="27" xfId="0" applyFont="1" applyFill="1" applyBorder="1" applyAlignment="1" applyProtection="1">
      <alignment horizontal="center" vertical="center" wrapText="1"/>
      <protection/>
    </xf>
    <xf numFmtId="0" fontId="14" fillId="6" borderId="2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7" borderId="38" xfId="0" applyFont="1" applyFill="1" applyBorder="1" applyAlignment="1" applyProtection="1">
      <alignment horizontal="left" vertical="center" wrapText="1"/>
      <protection/>
    </xf>
    <xf numFmtId="0" fontId="9" fillId="7" borderId="39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6" borderId="48" xfId="0" applyFont="1" applyFill="1" applyBorder="1" applyAlignment="1" applyProtection="1">
      <alignment horizontal="center" vertical="center" wrapText="1"/>
      <protection/>
    </xf>
    <xf numFmtId="0" fontId="10" fillId="6" borderId="32" xfId="0" applyFont="1" applyFill="1" applyBorder="1" applyAlignment="1" applyProtection="1">
      <alignment horizontal="center" vertical="center" wrapText="1"/>
      <protection/>
    </xf>
    <xf numFmtId="164" fontId="8" fillId="10" borderId="25" xfId="0" applyNumberFormat="1" applyFont="1" applyFill="1" applyBorder="1" applyAlignment="1" applyProtection="1">
      <alignment horizontal="right" vertical="center" wrapText="1"/>
      <protection/>
    </xf>
    <xf numFmtId="164" fontId="8" fillId="10" borderId="2" xfId="0" applyNumberFormat="1" applyFont="1" applyFill="1" applyBorder="1" applyAlignment="1" applyProtection="1">
      <alignment horizontal="right" vertical="center" wrapText="1"/>
      <protection/>
    </xf>
    <xf numFmtId="0" fontId="10" fillId="3" borderId="19" xfId="0" applyFont="1" applyFill="1" applyBorder="1" applyAlignment="1" applyProtection="1">
      <alignment horizontal="left" vertical="center" wrapText="1"/>
      <protection/>
    </xf>
    <xf numFmtId="0" fontId="10" fillId="3" borderId="26" xfId="0" applyFont="1" applyFill="1" applyBorder="1" applyAlignment="1" applyProtection="1">
      <alignment horizontal="left" vertical="center" wrapText="1"/>
      <protection/>
    </xf>
    <xf numFmtId="0" fontId="11" fillId="3" borderId="19" xfId="0" applyFont="1" applyFill="1" applyBorder="1" applyAlignment="1" applyProtection="1">
      <alignment horizontal="left" vertical="center" wrapText="1"/>
      <protection/>
    </xf>
    <xf numFmtId="0" fontId="11" fillId="3" borderId="26" xfId="0" applyFont="1" applyFill="1" applyBorder="1" applyAlignment="1" applyProtection="1">
      <alignment horizontal="left" vertical="center" wrapText="1"/>
      <protection/>
    </xf>
    <xf numFmtId="0" fontId="11" fillId="3" borderId="49" xfId="0" applyFont="1" applyFill="1" applyBorder="1" applyAlignment="1" applyProtection="1">
      <alignment horizontal="left" vertical="center" wrapText="1"/>
      <protection/>
    </xf>
    <xf numFmtId="0" fontId="11" fillId="3" borderId="50" xfId="0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6" borderId="37" xfId="0" applyFont="1" applyFill="1" applyBorder="1" applyAlignment="1" applyProtection="1">
      <alignment horizontal="center" vertical="center" wrapText="1"/>
      <protection/>
    </xf>
    <xf numFmtId="0" fontId="10" fillId="6" borderId="38" xfId="0" applyFont="1" applyFill="1" applyBorder="1" applyAlignment="1" applyProtection="1">
      <alignment horizontal="center" vertical="center" wrapText="1"/>
      <protection/>
    </xf>
    <xf numFmtId="0" fontId="10" fillId="6" borderId="39" xfId="0" applyFont="1" applyFill="1" applyBorder="1" applyAlignment="1" applyProtection="1">
      <alignment horizontal="center" vertical="center" wrapText="1"/>
      <protection/>
    </xf>
    <xf numFmtId="0" fontId="4" fillId="11" borderId="35" xfId="0" applyFont="1" applyFill="1" applyBorder="1" applyAlignment="1" applyProtection="1">
      <alignment horizontal="left" vertical="center"/>
      <protection hidden="1"/>
    </xf>
    <xf numFmtId="0" fontId="4" fillId="11" borderId="3" xfId="0" applyFont="1" applyFill="1" applyBorder="1" applyAlignment="1" applyProtection="1">
      <alignment horizontal="left" vertical="center"/>
      <protection hidden="1"/>
    </xf>
    <xf numFmtId="0" fontId="4" fillId="11" borderId="4" xfId="0" applyFont="1" applyFill="1" applyBorder="1" applyAlignment="1" applyProtection="1">
      <alignment horizontal="left" vertical="center"/>
      <protection hidden="1"/>
    </xf>
    <xf numFmtId="0" fontId="2" fillId="11" borderId="34" xfId="0" applyFont="1" applyFill="1" applyBorder="1" applyAlignment="1" applyProtection="1">
      <alignment horizontal="left" vertical="center"/>
      <protection hidden="1"/>
    </xf>
    <xf numFmtId="0" fontId="2" fillId="11" borderId="1" xfId="0" applyFont="1" applyFill="1" applyBorder="1" applyAlignment="1" applyProtection="1">
      <alignment horizontal="left" vertical="center"/>
      <protection hidden="1"/>
    </xf>
    <xf numFmtId="0" fontId="2" fillId="11" borderId="2" xfId="0" applyFont="1" applyFill="1" applyBorder="1" applyAlignment="1" applyProtection="1">
      <alignment horizontal="left" vertical="center"/>
      <protection hidden="1"/>
    </xf>
    <xf numFmtId="0" fontId="4" fillId="11" borderId="36" xfId="0" applyFont="1" applyFill="1" applyBorder="1" applyAlignment="1" applyProtection="1">
      <alignment horizontal="left" vertical="center"/>
      <protection hidden="1"/>
    </xf>
    <xf numFmtId="0" fontId="4" fillId="11" borderId="5" xfId="0" applyFont="1" applyFill="1" applyBorder="1" applyAlignment="1" applyProtection="1">
      <alignment horizontal="left" vertical="center"/>
      <protection hidden="1"/>
    </xf>
    <xf numFmtId="0" fontId="4" fillId="11" borderId="6" xfId="0" applyFont="1" applyFill="1" applyBorder="1" applyAlignment="1" applyProtection="1">
      <alignment horizontal="left" vertical="center"/>
      <protection hidden="1"/>
    </xf>
    <xf numFmtId="0" fontId="14" fillId="6" borderId="23" xfId="0" applyFont="1" applyFill="1" applyBorder="1" applyAlignment="1" applyProtection="1">
      <alignment horizontal="center" vertical="center" wrapText="1"/>
      <protection/>
    </xf>
    <xf numFmtId="0" fontId="14" fillId="6" borderId="30" xfId="0" applyFont="1" applyFill="1" applyBorder="1" applyAlignment="1" applyProtection="1">
      <alignment horizontal="center" vertical="center" wrapText="1"/>
      <protection/>
    </xf>
    <xf numFmtId="0" fontId="14" fillId="6" borderId="51" xfId="0" applyFont="1" applyFill="1" applyBorder="1" applyAlignment="1" applyProtection="1">
      <alignment horizontal="center" vertical="center" wrapText="1"/>
      <protection/>
    </xf>
    <xf numFmtId="0" fontId="14" fillId="6" borderId="31" xfId="0" applyFont="1" applyFill="1" applyBorder="1" applyAlignment="1" applyProtection="1">
      <alignment horizontal="center" vertical="center" wrapText="1"/>
      <protection/>
    </xf>
    <xf numFmtId="3" fontId="14" fillId="6" borderId="42" xfId="0" applyNumberFormat="1" applyFont="1" applyFill="1" applyBorder="1" applyAlignment="1" applyProtection="1">
      <alignment horizontal="center" vertical="center" wrapText="1"/>
      <protection/>
    </xf>
    <xf numFmtId="3" fontId="14" fillId="6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 applyProtection="1">
      <alignment horizontal="center" vertical="center" wrapText="1"/>
      <protection/>
    </xf>
    <xf numFmtId="0" fontId="10" fillId="6" borderId="3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 topLeftCell="A1">
      <selection activeCell="A1" sqref="A1:L1"/>
    </sheetView>
  </sheetViews>
  <sheetFormatPr defaultColWidth="9.140625" defaultRowHeight="15"/>
  <cols>
    <col min="1" max="1" width="7.421875" style="1" bestFit="1" customWidth="1"/>
    <col min="2" max="2" width="23.7109375" style="1" customWidth="1"/>
    <col min="3" max="3" width="35.8515625" style="1" customWidth="1"/>
    <col min="4" max="4" width="12.8515625" style="1" customWidth="1"/>
    <col min="5" max="5" width="12.00390625" style="1" bestFit="1" customWidth="1"/>
    <col min="6" max="6" width="12.28125" style="1" customWidth="1"/>
    <col min="7" max="7" width="11.28125" style="1" customWidth="1"/>
    <col min="8" max="8" width="14.57421875" style="1" customWidth="1"/>
    <col min="9" max="9" width="12.7109375" style="1" customWidth="1"/>
    <col min="10" max="10" width="12.00390625" style="1" customWidth="1"/>
    <col min="11" max="11" width="15.7109375" style="1" customWidth="1"/>
    <col min="12" max="12" width="15.421875" style="1" customWidth="1"/>
    <col min="13" max="16384" width="9.140625" style="1" customWidth="1"/>
  </cols>
  <sheetData>
    <row r="1" spans="1:12" ht="15.75" customHeight="1">
      <c r="A1" s="130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 thickBot="1">
      <c r="A2" s="132" t="s">
        <v>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5" customFormat="1" ht="12.75">
      <c r="A3" s="155" t="s">
        <v>16</v>
      </c>
      <c r="B3" s="156"/>
      <c r="C3" s="156"/>
      <c r="D3" s="156"/>
      <c r="E3" s="156"/>
      <c r="F3" s="156"/>
      <c r="G3" s="156"/>
      <c r="H3" s="156"/>
      <c r="I3" s="156"/>
      <c r="J3" s="157"/>
      <c r="K3" s="3"/>
      <c r="L3" s="4"/>
    </row>
    <row r="4" spans="1:12" s="5" customFormat="1" ht="12.75">
      <c r="A4" s="126" t="s">
        <v>23</v>
      </c>
      <c r="B4" s="127"/>
      <c r="C4" s="120" t="s">
        <v>11</v>
      </c>
      <c r="D4" s="120"/>
      <c r="E4" s="120"/>
      <c r="F4" s="120"/>
      <c r="G4" s="120"/>
      <c r="H4" s="120"/>
      <c r="I4" s="120"/>
      <c r="J4" s="121"/>
      <c r="K4" s="6"/>
      <c r="L4" s="7"/>
    </row>
    <row r="5" spans="1:12" s="5" customFormat="1" ht="12.75">
      <c r="A5" s="128" t="s">
        <v>12</v>
      </c>
      <c r="B5" s="129"/>
      <c r="C5" s="122" t="s">
        <v>11</v>
      </c>
      <c r="D5" s="122"/>
      <c r="E5" s="122"/>
      <c r="F5" s="122"/>
      <c r="G5" s="122"/>
      <c r="H5" s="122"/>
      <c r="I5" s="122"/>
      <c r="J5" s="123"/>
      <c r="K5" s="8"/>
      <c r="L5" s="9"/>
    </row>
    <row r="6" spans="1:12" s="5" customFormat="1" ht="12.75">
      <c r="A6" s="128" t="s">
        <v>14</v>
      </c>
      <c r="B6" s="129"/>
      <c r="C6" s="122" t="s">
        <v>15</v>
      </c>
      <c r="D6" s="122"/>
      <c r="E6" s="122"/>
      <c r="F6" s="122"/>
      <c r="G6" s="122"/>
      <c r="H6" s="122"/>
      <c r="I6" s="122"/>
      <c r="J6" s="123"/>
      <c r="K6" s="8"/>
      <c r="L6" s="9"/>
    </row>
    <row r="7" spans="1:12" s="5" customFormat="1" ht="13.5" thickBot="1">
      <c r="A7" s="153" t="s">
        <v>13</v>
      </c>
      <c r="B7" s="154"/>
      <c r="C7" s="124" t="s">
        <v>11</v>
      </c>
      <c r="D7" s="124"/>
      <c r="E7" s="124"/>
      <c r="F7" s="124"/>
      <c r="G7" s="124"/>
      <c r="H7" s="124"/>
      <c r="I7" s="124"/>
      <c r="J7" s="125"/>
      <c r="K7" s="10"/>
      <c r="L7" s="11"/>
    </row>
    <row r="8" spans="1:12" s="42" customFormat="1" ht="15.75" customHeight="1" thickBo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</row>
    <row r="9" spans="1:12" s="44" customFormat="1" ht="15.75" thickBot="1">
      <c r="A9" s="64" t="s">
        <v>4</v>
      </c>
      <c r="B9" s="101" t="s">
        <v>25</v>
      </c>
      <c r="C9" s="101"/>
      <c r="D9" s="101"/>
      <c r="E9" s="101"/>
      <c r="F9" s="101"/>
      <c r="G9" s="101"/>
      <c r="H9" s="101"/>
      <c r="I9" s="101"/>
      <c r="J9" s="101"/>
      <c r="K9" s="101"/>
      <c r="L9" s="102"/>
    </row>
    <row r="10" spans="1:12" s="5" customFormat="1" ht="44.25" customHeight="1" thickBot="1">
      <c r="A10" s="147" t="s">
        <v>0</v>
      </c>
      <c r="B10" s="149" t="s">
        <v>1</v>
      </c>
      <c r="C10" s="149" t="s">
        <v>2</v>
      </c>
      <c r="D10" s="151" t="s">
        <v>3</v>
      </c>
      <c r="E10" s="135" t="s">
        <v>8</v>
      </c>
      <c r="F10" s="136"/>
      <c r="G10" s="137"/>
      <c r="H10" s="95" t="s">
        <v>29</v>
      </c>
      <c r="I10" s="135" t="s">
        <v>9</v>
      </c>
      <c r="J10" s="137"/>
      <c r="K10" s="158" t="s">
        <v>21</v>
      </c>
      <c r="L10" s="116" t="s">
        <v>30</v>
      </c>
    </row>
    <row r="11" spans="1:12" s="5" customFormat="1" ht="40.5" customHeight="1" thickBot="1">
      <c r="A11" s="148"/>
      <c r="B11" s="150"/>
      <c r="C11" s="150"/>
      <c r="D11" s="152"/>
      <c r="E11" s="61" t="s">
        <v>6</v>
      </c>
      <c r="F11" s="62" t="s">
        <v>10</v>
      </c>
      <c r="G11" s="63" t="s">
        <v>7</v>
      </c>
      <c r="H11" s="98"/>
      <c r="I11" s="61" t="s">
        <v>6</v>
      </c>
      <c r="J11" s="63" t="s">
        <v>7</v>
      </c>
      <c r="K11" s="159"/>
      <c r="L11" s="117"/>
    </row>
    <row r="12" spans="1:13" s="5" customFormat="1" ht="38.25">
      <c r="A12" s="12" t="s">
        <v>17</v>
      </c>
      <c r="B12" s="25" t="s">
        <v>49</v>
      </c>
      <c r="C12" s="13" t="s">
        <v>48</v>
      </c>
      <c r="D12" s="14" t="s">
        <v>26</v>
      </c>
      <c r="E12" s="15">
        <v>0</v>
      </c>
      <c r="F12" s="16">
        <v>0.21</v>
      </c>
      <c r="G12" s="17">
        <f>E12+(E12*F12)</f>
        <v>0</v>
      </c>
      <c r="H12" s="18">
        <v>1500</v>
      </c>
      <c r="I12" s="19">
        <f>E12*H12</f>
        <v>0</v>
      </c>
      <c r="J12" s="20">
        <f>I12+(I12*F12)</f>
        <v>0</v>
      </c>
      <c r="K12" s="21"/>
      <c r="L12" s="22"/>
      <c r="M12" s="23"/>
    </row>
    <row r="13" spans="1:12" s="5" customFormat="1" ht="39" thickBot="1">
      <c r="A13" s="24" t="s">
        <v>18</v>
      </c>
      <c r="B13" s="25" t="s">
        <v>24</v>
      </c>
      <c r="C13" s="26" t="s">
        <v>28</v>
      </c>
      <c r="D13" s="27" t="s">
        <v>27</v>
      </c>
      <c r="E13" s="28">
        <v>0</v>
      </c>
      <c r="F13" s="16">
        <v>0.21</v>
      </c>
      <c r="G13" s="17">
        <f aca="true" t="shared" si="0" ref="G13">E13+(E13*F13)</f>
        <v>0</v>
      </c>
      <c r="H13" s="29">
        <v>1500</v>
      </c>
      <c r="I13" s="30">
        <f aca="true" t="shared" si="1" ref="I13">E13*H13</f>
        <v>0</v>
      </c>
      <c r="J13" s="17">
        <f aca="true" t="shared" si="2" ref="J13">I13+(I13*F13)</f>
        <v>0</v>
      </c>
      <c r="K13" s="31"/>
      <c r="L13" s="32"/>
    </row>
    <row r="14" spans="1:12" s="42" customFormat="1" ht="27.75" customHeight="1">
      <c r="A14" s="113" t="s">
        <v>39</v>
      </c>
      <c r="B14" s="114"/>
      <c r="C14" s="114"/>
      <c r="D14" s="114"/>
      <c r="E14" s="114"/>
      <c r="F14" s="114"/>
      <c r="G14" s="114"/>
      <c r="H14" s="115"/>
      <c r="I14" s="118">
        <f>SUM(I12:I13)</f>
        <v>0</v>
      </c>
      <c r="J14" s="119"/>
      <c r="K14" s="107" t="s">
        <v>34</v>
      </c>
      <c r="L14" s="108"/>
    </row>
    <row r="15" spans="1:12" s="42" customFormat="1" ht="25.5" customHeight="1">
      <c r="A15" s="81" t="s">
        <v>40</v>
      </c>
      <c r="B15" s="82"/>
      <c r="C15" s="82"/>
      <c r="D15" s="82"/>
      <c r="E15" s="82"/>
      <c r="F15" s="82"/>
      <c r="G15" s="82"/>
      <c r="H15" s="83"/>
      <c r="I15" s="84">
        <f>I16-I14</f>
        <v>0</v>
      </c>
      <c r="J15" s="85"/>
      <c r="K15" s="109"/>
      <c r="L15" s="110"/>
    </row>
    <row r="16" spans="1:12" s="42" customFormat="1" ht="27" customHeight="1" thickBot="1">
      <c r="A16" s="86" t="s">
        <v>41</v>
      </c>
      <c r="B16" s="87"/>
      <c r="C16" s="87"/>
      <c r="D16" s="87"/>
      <c r="E16" s="87"/>
      <c r="F16" s="87"/>
      <c r="G16" s="87"/>
      <c r="H16" s="87"/>
      <c r="I16" s="88">
        <f>SUM(J12:J13)</f>
        <v>0</v>
      </c>
      <c r="J16" s="89"/>
      <c r="K16" s="111"/>
      <c r="L16" s="112"/>
    </row>
    <row r="17" spans="1:12" s="42" customFormat="1" ht="15.75" customHeight="1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3"/>
      <c r="L17" s="54"/>
    </row>
    <row r="18" spans="1:12" s="43" customFormat="1" ht="15.75" customHeight="1" thickBot="1">
      <c r="A18" s="64" t="s">
        <v>5</v>
      </c>
      <c r="B18" s="106" t="s">
        <v>37</v>
      </c>
      <c r="C18" s="101"/>
      <c r="D18" s="101"/>
      <c r="E18" s="101"/>
      <c r="F18" s="101"/>
      <c r="G18" s="101"/>
      <c r="H18" s="101"/>
      <c r="I18" s="101"/>
      <c r="J18" s="102"/>
      <c r="K18" s="46"/>
      <c r="L18" s="46"/>
    </row>
    <row r="19" spans="1:12" s="42" customFormat="1" ht="13.5" customHeight="1" thickBot="1">
      <c r="A19" s="147" t="s">
        <v>0</v>
      </c>
      <c r="B19" s="94" t="s">
        <v>1</v>
      </c>
      <c r="C19" s="95"/>
      <c r="D19" s="96"/>
      <c r="E19" s="135" t="s">
        <v>8</v>
      </c>
      <c r="F19" s="136"/>
      <c r="G19" s="137"/>
      <c r="H19" s="149" t="s">
        <v>47</v>
      </c>
      <c r="I19" s="135" t="s">
        <v>9</v>
      </c>
      <c r="J19" s="137"/>
      <c r="K19" s="100"/>
      <c r="L19" s="100"/>
    </row>
    <row r="20" spans="1:12" s="42" customFormat="1" ht="39" thickBot="1">
      <c r="A20" s="148"/>
      <c r="B20" s="97"/>
      <c r="C20" s="98"/>
      <c r="D20" s="99"/>
      <c r="E20" s="61" t="s">
        <v>6</v>
      </c>
      <c r="F20" s="62" t="s">
        <v>10</v>
      </c>
      <c r="G20" s="63" t="s">
        <v>7</v>
      </c>
      <c r="H20" s="150"/>
      <c r="I20" s="61" t="s">
        <v>6</v>
      </c>
      <c r="J20" s="63" t="s">
        <v>7</v>
      </c>
      <c r="K20" s="100"/>
      <c r="L20" s="100"/>
    </row>
    <row r="21" spans="1:12" s="42" customFormat="1" ht="38.25" customHeight="1">
      <c r="A21" s="47" t="s">
        <v>19</v>
      </c>
      <c r="B21" s="51" t="s">
        <v>31</v>
      </c>
      <c r="C21" s="90" t="s">
        <v>33</v>
      </c>
      <c r="D21" s="91"/>
      <c r="E21" s="48">
        <v>0</v>
      </c>
      <c r="F21" s="49">
        <v>0.21</v>
      </c>
      <c r="G21" s="20">
        <f>E21+(E21*F21)</f>
        <v>0</v>
      </c>
      <c r="H21" s="50">
        <v>0</v>
      </c>
      <c r="I21" s="19">
        <f>E21*H21</f>
        <v>0</v>
      </c>
      <c r="J21" s="20">
        <f>I21+(I21*F21)</f>
        <v>0</v>
      </c>
      <c r="K21" s="41"/>
      <c r="L21" s="41"/>
    </row>
    <row r="22" spans="1:12" s="42" customFormat="1" ht="38.25" customHeight="1" thickBot="1">
      <c r="A22" s="24" t="s">
        <v>20</v>
      </c>
      <c r="B22" s="52" t="s">
        <v>32</v>
      </c>
      <c r="C22" s="92" t="s">
        <v>33</v>
      </c>
      <c r="D22" s="93"/>
      <c r="E22" s="28">
        <v>0</v>
      </c>
      <c r="F22" s="16">
        <v>0.21</v>
      </c>
      <c r="G22" s="17">
        <f aca="true" t="shared" si="3" ref="G22">E22+(E22*F22)</f>
        <v>0</v>
      </c>
      <c r="H22" s="45">
        <v>0</v>
      </c>
      <c r="I22" s="30">
        <f aca="true" t="shared" si="4" ref="I22">E22*H22</f>
        <v>0</v>
      </c>
      <c r="J22" s="17">
        <f aca="true" t="shared" si="5" ref="J22">I22+(I22*F22)</f>
        <v>0</v>
      </c>
      <c r="K22" s="41"/>
      <c r="L22" s="41"/>
    </row>
    <row r="23" spans="1:12" s="42" customFormat="1" ht="24.95" customHeight="1">
      <c r="A23" s="76" t="s">
        <v>38</v>
      </c>
      <c r="B23" s="77"/>
      <c r="C23" s="77"/>
      <c r="D23" s="77"/>
      <c r="E23" s="77"/>
      <c r="F23" s="77"/>
      <c r="G23" s="77"/>
      <c r="H23" s="78"/>
      <c r="I23" s="79">
        <f>SUM(I21:I22)</f>
        <v>0</v>
      </c>
      <c r="J23" s="80"/>
      <c r="K23" s="57"/>
      <c r="L23" s="57"/>
    </row>
    <row r="24" spans="1:12" s="42" customFormat="1" ht="24.95" customHeight="1">
      <c r="A24" s="81" t="s">
        <v>42</v>
      </c>
      <c r="B24" s="82"/>
      <c r="C24" s="82"/>
      <c r="D24" s="82"/>
      <c r="E24" s="82"/>
      <c r="F24" s="82"/>
      <c r="G24" s="82"/>
      <c r="H24" s="83"/>
      <c r="I24" s="84">
        <f>I23/12</f>
        <v>0</v>
      </c>
      <c r="J24" s="85"/>
      <c r="K24" s="57"/>
      <c r="L24" s="57"/>
    </row>
    <row r="25" spans="1:12" s="42" customFormat="1" ht="24.95" customHeight="1">
      <c r="A25" s="81" t="s">
        <v>36</v>
      </c>
      <c r="B25" s="82"/>
      <c r="C25" s="82"/>
      <c r="D25" s="82"/>
      <c r="E25" s="82"/>
      <c r="F25" s="82"/>
      <c r="G25" s="82"/>
      <c r="H25" s="83"/>
      <c r="I25" s="84">
        <f>I24*0.21</f>
        <v>0</v>
      </c>
      <c r="J25" s="85"/>
      <c r="K25" s="57"/>
      <c r="L25" s="57"/>
    </row>
    <row r="26" spans="1:12" s="42" customFormat="1" ht="24.95" customHeight="1" thickBot="1">
      <c r="A26" s="86" t="s">
        <v>35</v>
      </c>
      <c r="B26" s="87"/>
      <c r="C26" s="87"/>
      <c r="D26" s="87"/>
      <c r="E26" s="87"/>
      <c r="F26" s="87"/>
      <c r="G26" s="87"/>
      <c r="H26" s="87"/>
      <c r="I26" s="88">
        <f>I24*1.21</f>
        <v>0</v>
      </c>
      <c r="J26" s="89"/>
      <c r="K26" s="57"/>
      <c r="L26" s="57"/>
    </row>
    <row r="27" spans="1:12" s="42" customFormat="1" ht="13.5" thickBot="1">
      <c r="A27" s="33"/>
      <c r="B27" s="35"/>
      <c r="C27" s="36"/>
      <c r="D27" s="37"/>
      <c r="E27" s="38"/>
      <c r="F27" s="34"/>
      <c r="G27" s="39"/>
      <c r="H27" s="40"/>
      <c r="I27" s="39"/>
      <c r="J27" s="39"/>
      <c r="K27" s="41"/>
      <c r="L27" s="41"/>
    </row>
    <row r="28" spans="1:12" s="42" customFormat="1" ht="16.5" thickBot="1">
      <c r="A28" s="72" t="s">
        <v>45</v>
      </c>
      <c r="B28" s="73"/>
      <c r="C28" s="73"/>
      <c r="D28" s="73"/>
      <c r="E28" s="73"/>
      <c r="F28" s="73"/>
      <c r="G28" s="73"/>
      <c r="H28" s="73"/>
      <c r="I28" s="73"/>
      <c r="J28" s="74"/>
      <c r="K28" s="41"/>
      <c r="L28" s="41"/>
    </row>
    <row r="29" spans="1:12" s="58" customFormat="1" ht="21.75" customHeight="1">
      <c r="A29" s="141" t="s">
        <v>43</v>
      </c>
      <c r="B29" s="142"/>
      <c r="C29" s="142"/>
      <c r="D29" s="142"/>
      <c r="E29" s="142"/>
      <c r="F29" s="142"/>
      <c r="G29" s="142"/>
      <c r="H29" s="143"/>
      <c r="I29" s="66">
        <f>I14+I24</f>
        <v>0</v>
      </c>
      <c r="J29" s="67"/>
      <c r="K29" s="59"/>
      <c r="L29" s="59"/>
    </row>
    <row r="30" spans="1:12" s="58" customFormat="1" ht="19.5" customHeight="1">
      <c r="A30" s="138" t="s">
        <v>44</v>
      </c>
      <c r="B30" s="139"/>
      <c r="C30" s="139"/>
      <c r="D30" s="139"/>
      <c r="E30" s="139"/>
      <c r="F30" s="139"/>
      <c r="G30" s="139"/>
      <c r="H30" s="140"/>
      <c r="I30" s="68">
        <f>I15+I25</f>
        <v>0</v>
      </c>
      <c r="J30" s="69"/>
      <c r="K30" s="60"/>
      <c r="L30" s="60"/>
    </row>
    <row r="31" spans="1:12" s="58" customFormat="1" ht="21.75" customHeight="1" thickBot="1">
      <c r="A31" s="144" t="s">
        <v>43</v>
      </c>
      <c r="B31" s="145"/>
      <c r="C31" s="145"/>
      <c r="D31" s="145"/>
      <c r="E31" s="145"/>
      <c r="F31" s="145"/>
      <c r="G31" s="145"/>
      <c r="H31" s="146"/>
      <c r="I31" s="70">
        <f>I16+I26</f>
        <v>0</v>
      </c>
      <c r="J31" s="71"/>
      <c r="K31" s="60"/>
      <c r="L31" s="60"/>
    </row>
    <row r="32" spans="1:12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2"/>
      <c r="L32" s="2"/>
    </row>
    <row r="33" spans="1:12" ht="63.75" customHeight="1">
      <c r="A33" s="75" t="s">
        <v>46</v>
      </c>
      <c r="B33" s="75"/>
      <c r="C33" s="75"/>
      <c r="D33" s="75"/>
      <c r="E33" s="75"/>
      <c r="F33" s="75"/>
      <c r="G33" s="75"/>
      <c r="H33" s="75"/>
      <c r="I33" s="75"/>
      <c r="J33" s="75"/>
      <c r="K33" s="65"/>
      <c r="L33" s="65"/>
    </row>
  </sheetData>
  <protectedRanges>
    <protectedRange sqref="E14:F16 E23:F28 E21:F22 E12:F13" name="Oblast2"/>
    <protectedRange sqref="C4:L8 K14 C17:J17 L17 K23:K24" name="Oblast1"/>
  </protectedRanges>
  <mergeCells count="56">
    <mergeCell ref="A19:A20"/>
    <mergeCell ref="E19:G19"/>
    <mergeCell ref="H19:H20"/>
    <mergeCell ref="I19:J19"/>
    <mergeCell ref="K19:K20"/>
    <mergeCell ref="A1:L1"/>
    <mergeCell ref="A2:L2"/>
    <mergeCell ref="A32:J32"/>
    <mergeCell ref="E10:G10"/>
    <mergeCell ref="H10:H11"/>
    <mergeCell ref="I10:J10"/>
    <mergeCell ref="A30:H30"/>
    <mergeCell ref="A29:H29"/>
    <mergeCell ref="A31:H31"/>
    <mergeCell ref="A10:A11"/>
    <mergeCell ref="B10:B11"/>
    <mergeCell ref="C10:C11"/>
    <mergeCell ref="D10:D11"/>
    <mergeCell ref="A7:B7"/>
    <mergeCell ref="A3:J3"/>
    <mergeCell ref="K10:K11"/>
    <mergeCell ref="C4:J4"/>
    <mergeCell ref="C5:J5"/>
    <mergeCell ref="C6:J6"/>
    <mergeCell ref="C7:J7"/>
    <mergeCell ref="A4:B4"/>
    <mergeCell ref="A5:B5"/>
    <mergeCell ref="A6:B6"/>
    <mergeCell ref="A8:L8"/>
    <mergeCell ref="B18:J18"/>
    <mergeCell ref="K14:L16"/>
    <mergeCell ref="A14:H14"/>
    <mergeCell ref="L10:L11"/>
    <mergeCell ref="A15:H15"/>
    <mergeCell ref="A16:H16"/>
    <mergeCell ref="I14:J14"/>
    <mergeCell ref="I15:J15"/>
    <mergeCell ref="I16:J16"/>
    <mergeCell ref="C21:D21"/>
    <mergeCell ref="C22:D22"/>
    <mergeCell ref="B19:D20"/>
    <mergeCell ref="L19:L20"/>
    <mergeCell ref="B9:L9"/>
    <mergeCell ref="A23:H23"/>
    <mergeCell ref="I23:J23"/>
    <mergeCell ref="A25:H25"/>
    <mergeCell ref="I25:J25"/>
    <mergeCell ref="A26:H26"/>
    <mergeCell ref="I26:J26"/>
    <mergeCell ref="A24:H24"/>
    <mergeCell ref="I24:J24"/>
    <mergeCell ref="I29:J29"/>
    <mergeCell ref="I30:J30"/>
    <mergeCell ref="I31:J31"/>
    <mergeCell ref="A28:J28"/>
    <mergeCell ref="A33:J33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2021-02-10T16:58:46Z</cp:lastPrinted>
  <dcterms:created xsi:type="dcterms:W3CDTF">2020-04-29T12:47:53Z</dcterms:created>
  <dcterms:modified xsi:type="dcterms:W3CDTF">2022-04-12T20:16:34Z</dcterms:modified>
  <cp:category/>
  <cp:version/>
  <cp:contentType/>
  <cp:contentStatus/>
</cp:coreProperties>
</file>