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<sst xmlns="http://schemas.openxmlformats.org/spreadsheetml/2006/main" count="107" uniqueCount="101">
  <si>
    <t xml:space="preserve">Část C- Laboratorní nábytek pro projekt IKAP II - Chemie jinak </t>
  </si>
  <si>
    <t>Položka rozpočtu</t>
  </si>
  <si>
    <t>Položka</t>
  </si>
  <si>
    <t xml:space="preserve">Specifikace </t>
  </si>
  <si>
    <t>Rozměry</t>
  </si>
  <si>
    <t>Počet ks</t>
  </si>
  <si>
    <t>Cena bez DPH</t>
  </si>
  <si>
    <t>Cena s DPH</t>
  </si>
  <si>
    <t>1.1.1.2.06.01</t>
  </si>
  <si>
    <t>Stůl laboratorní pro práci vestoje (výška stolu musí splnit normu pro práci vestoje)</t>
  </si>
  <si>
    <t>šxhxv</t>
  </si>
  <si>
    <t>1.a</t>
  </si>
  <si>
    <t>stůl se bude skládat z:</t>
  </si>
  <si>
    <t>skříňky laboratorní - 2x dvířka s dotahem, pojízdná s brzdou, 4x kolečka, 1ks</t>
  </si>
  <si>
    <t>rozměry minimálně 900x500x870</t>
  </si>
  <si>
    <t>skříňka laboratorní zásůvková - 4x zásuvka, pojízdná s brzdou, 4x kolečka.1ks</t>
  </si>
  <si>
    <t>rozměry minimálně 600x500x870</t>
  </si>
  <si>
    <t>deska pracovní s odolností všem chemickým látkám a teplotám (ideálně vysokotlaký laminát), 1ks</t>
  </si>
  <si>
    <t xml:space="preserve">rozměry maximálně 1500x600x16 </t>
  </si>
  <si>
    <t xml:space="preserve">Celkem </t>
  </si>
  <si>
    <t>1.b</t>
  </si>
  <si>
    <t>Stůl laboratorní pro práci ve stoje (výška stole musí splnit normu pro práci vestoje)</t>
  </si>
  <si>
    <t>deska pracovní s odolností všem chemickým látkám a teplotám (ideálně vysokotlaký laminát), 1 ks</t>
  </si>
  <si>
    <t>rozměry maximálně 4800x750x16</t>
  </si>
  <si>
    <t>skříňka laboratorní zásuvková - minimálně 4x zásuvka, maximálně 6x zásuvka, 2 ks</t>
  </si>
  <si>
    <t>rozměry minimálně 600x520x780</t>
  </si>
  <si>
    <t>skříňka laboratorní - 2x dvířka s dotahem, 3 ks</t>
  </si>
  <si>
    <t>rozměry minimálně 900x550x780</t>
  </si>
  <si>
    <t>stůl pojízdný - deska pracovní s odolnou deskou - viz obr. 1b., 1ks</t>
  </si>
  <si>
    <t>rozměry minimálně 750x600x16x780</t>
  </si>
  <si>
    <t>konstrukce ocelová z profilu, 4x kolečka, 2 ks s brzdou, 1ks</t>
  </si>
  <si>
    <t>rozměry minimálně 750x550x780</t>
  </si>
  <si>
    <t>1.1.1.2.3.2.22.5.</t>
  </si>
  <si>
    <t>2.</t>
  </si>
  <si>
    <t>Stůl laboratorní jednostranný pro práci vestoje, s dřezem a baterií (pod otevřenou částí umístěna vývěva)</t>
  </si>
  <si>
    <t>rozměry maximálně 2200x800x16</t>
  </si>
  <si>
    <t>výřez do pracovní desky pro kameninovou výlevku</t>
  </si>
  <si>
    <t>výlevka kameninová 1 ks</t>
  </si>
  <si>
    <t>rozměry minimálně 500x500x250</t>
  </si>
  <si>
    <t>armatura laboratorní stojánková pro studenou vodu, 1 ks</t>
  </si>
  <si>
    <t>skříňka laboratorní instalační - 1x dvířka s tlumením, ocelová konstrukce pod výlevku, 1 ks</t>
  </si>
  <si>
    <t>rozměry minimálně 600x520x880</t>
  </si>
  <si>
    <t xml:space="preserve">konstrukce ocelová z profilu  + spodní police z lamina, 1 ks </t>
  </si>
  <si>
    <t>rozměry minimálně 1600x700x880</t>
  </si>
  <si>
    <t>1.1.1.2.06.02.</t>
  </si>
  <si>
    <t xml:space="preserve">3. </t>
  </si>
  <si>
    <t>Bezpečnostní skříň</t>
  </si>
  <si>
    <t>bezpečnosntí skříň pro skladování chemikálií s policemi a plastovými záchytnými vanami</t>
  </si>
  <si>
    <t>(rozměry nespecifikujeme, minimálně požadujeme 5 polic)</t>
  </si>
  <si>
    <t>1.1.1.2.3.2.23.2.</t>
  </si>
  <si>
    <t>4.</t>
  </si>
  <si>
    <t>Sestava závěsných skříněk (sada maximálně)</t>
  </si>
  <si>
    <t>skříňka laboratorní nástěnná, otevřená, 2x výškově nastavitelná police</t>
  </si>
  <si>
    <t>rozměry minimálně 780x315x540</t>
  </si>
  <si>
    <t>rozměry maximálně 800x320x550</t>
  </si>
  <si>
    <t>5.</t>
  </si>
  <si>
    <t>Skříň vysoká úložná uzamykatelná</t>
  </si>
  <si>
    <t>skříň úložná - 2x plné dveře s tlumením, výškově nastavitelné police</t>
  </si>
  <si>
    <t>rozměry minimálně 600x420x1800</t>
  </si>
  <si>
    <t>rozměry maximálně 640x450x2000</t>
  </si>
  <si>
    <t xml:space="preserve">6. </t>
  </si>
  <si>
    <t xml:space="preserve">Kontejnery pojízdné </t>
  </si>
  <si>
    <t>kontejner laboratorní zásuvkový - 4x zásuvka s výsuvem, 4x kolečka, 2 ks s brzdou, 4 ks</t>
  </si>
  <si>
    <t>rozměry minimálně 580x580x700</t>
  </si>
  <si>
    <t>rozměry maximálně 600x600x750</t>
  </si>
  <si>
    <t>kontejner laboratorní - 1x dvířka s tlumením, výškově nastavitelné police, 4x kolečka, 2 ks s brzdou, 4 ks</t>
  </si>
  <si>
    <t>kontejner laboratorní zásuvkový - 4x zásuvka s výsuvem, 4x kolečka, 2 ks s brzdou, 2 ks</t>
  </si>
  <si>
    <t>rozměry minimálně 480x580x700</t>
  </si>
  <si>
    <t>rozměry maximálně 500x600x700</t>
  </si>
  <si>
    <t>1.1.1.1.15.</t>
  </si>
  <si>
    <t>7.</t>
  </si>
  <si>
    <t>Vývěva do laboratoře pod stůl 2.</t>
  </si>
  <si>
    <t>Požadavky:</t>
  </si>
  <si>
    <t>vývěva bude zajišťovat odtah minimálně 3 stanic v laboratoři FOA a 3 stanic ve vedlejších laboratoří</t>
  </si>
  <si>
    <t>bude mít: chemicky odolný vakuový systém a  ideálně vakuové membránové čerpadlo,</t>
  </si>
  <si>
    <t>a  systém vhodný pro vakuovou filtraci vodných roztoků nebo vodních výparů včetně pufrů,</t>
  </si>
  <si>
    <t>kondenzátor, separátor, řídící jednotku,</t>
  </si>
  <si>
    <t xml:space="preserve">jednoduché připojení k síti, </t>
  </si>
  <si>
    <t>automatické ovládání vakua,</t>
  </si>
  <si>
    <t>s proudovou ochranou a hlavní pojistkou,</t>
  </si>
  <si>
    <t>maximální vakuum od 4  do 80 mbar,</t>
  </si>
  <si>
    <t>průtok (l/min) při atmosferickém tlaku od 30 do 60</t>
  </si>
  <si>
    <t>průtok (m3/h) při atmosferickém tlaku od 2 do 4</t>
  </si>
  <si>
    <t>Pozn.: napojení do laboratoře FOA je připraveno, instalace bude v ceně</t>
  </si>
  <si>
    <t>Pozn.</t>
  </si>
  <si>
    <t>stoly 1a,b a2 budou odkladné, elektrika a zásůvky jsou umístěny nad stoly ve zdi</t>
  </si>
  <si>
    <t>cena bude zahrnovat montáž</t>
  </si>
  <si>
    <t>barva stolu - šedá kombinovaná s jinou barvou</t>
  </si>
  <si>
    <t>cena bude zahrnovat instalaci baterie a napojení na odpad, instalaci vývěvy a napojení na stávající stav zprovoznění</t>
  </si>
  <si>
    <t>stůl 1a</t>
  </si>
  <si>
    <t>stůl nebude napojen na média</t>
  </si>
  <si>
    <t>stůl 2</t>
  </si>
  <si>
    <t>Nákres stolu</t>
  </si>
  <si>
    <t>stůl 1b</t>
  </si>
  <si>
    <t>Nákres vzhledu stolu 1b</t>
  </si>
  <si>
    <t xml:space="preserve">                                                                       4700 cm</t>
  </si>
  <si>
    <t>Cena za ks bez DPH</t>
  </si>
  <si>
    <t>Implementace Krajského akčního plánu rozvoje vzdělávání v Královéhradeckém kraji II Nákup laboratorního nábytku pro SPŠ a SOŠ Dvůr Králové n. L.</t>
  </si>
  <si>
    <t>I. část: „IKAP II – laboratorní nábytek a vývěva pro výuku FOA</t>
  </si>
  <si>
    <t>PŘÍLOHA 1a: TECHNICKÉ PODMÍNKY S ROZPOČTEM</t>
  </si>
  <si>
    <t>Maximální nabídková cena za 1 ks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</si>
</sst>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3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0"/>
      <color rgb="FF0563C1"/>
      <name val="Arial CE"/>
      <family val="2"/>
    </font>
    <font>
      <sz val="10"/>
      <color rgb="FF000000"/>
      <name val="Arial CE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rgb="FF000000"/>
      <name val="Calibri"/>
      <family val="2"/>
    </font>
    <font>
      <sz val="18"/>
      <color rgb="FF000000"/>
      <name val="Calibri"/>
      <family val="2"/>
    </font>
    <font>
      <sz val="11"/>
      <color rgb="FFFFFFFF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Border="0" applyProtection="0">
      <alignment/>
    </xf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0" xfId="0" applyFont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0" fillId="0" borderId="6" xfId="0" applyBorder="1"/>
    <xf numFmtId="0" fontId="0" fillId="0" borderId="5" xfId="0" applyBorder="1"/>
    <xf numFmtId="0" fontId="5" fillId="0" borderId="7" xfId="0" applyFont="1" applyBorder="1"/>
    <xf numFmtId="0" fontId="0" fillId="0" borderId="8" xfId="0" applyBorder="1"/>
    <xf numFmtId="0" fontId="0" fillId="0" borderId="9" xfId="0" applyBorder="1"/>
    <xf numFmtId="0" fontId="5" fillId="0" borderId="10" xfId="0" applyFont="1" applyBorder="1"/>
    <xf numFmtId="0" fontId="0" fillId="0" borderId="11" xfId="0" applyBorder="1"/>
    <xf numFmtId="0" fontId="5" fillId="0" borderId="12" xfId="0" applyFont="1" applyBorder="1"/>
    <xf numFmtId="0" fontId="0" fillId="0" borderId="12" xfId="0" applyBorder="1"/>
    <xf numFmtId="0" fontId="0" fillId="0" borderId="10" xfId="0" applyBorder="1"/>
    <xf numFmtId="0" fontId="5" fillId="0" borderId="11" xfId="0" applyFont="1" applyBorder="1"/>
    <xf numFmtId="0" fontId="0" fillId="0" borderId="13" xfId="0" applyBorder="1"/>
    <xf numFmtId="0" fontId="0" fillId="0" borderId="14" xfId="0" applyBorder="1"/>
    <xf numFmtId="0" fontId="5" fillId="0" borderId="8" xfId="0" applyFont="1" applyBorder="1"/>
    <xf numFmtId="0" fontId="5" fillId="0" borderId="15" xfId="0" applyFont="1" applyBorder="1"/>
    <xf numFmtId="0" fontId="0" fillId="0" borderId="11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6" fillId="0" borderId="18" xfId="0" applyFont="1" applyBorder="1"/>
    <xf numFmtId="0" fontId="6" fillId="0" borderId="0" xfId="0" applyFont="1"/>
    <xf numFmtId="0" fontId="6" fillId="0" borderId="0" xfId="0" applyFont="1" applyFill="1"/>
    <xf numFmtId="0" fontId="10" fillId="2" borderId="1" xfId="0" applyFont="1" applyFill="1" applyBorder="1" applyAlignment="1">
      <alignment horizontal="center" vertical="center"/>
    </xf>
    <xf numFmtId="0" fontId="0" fillId="2" borderId="19" xfId="0" applyFill="1" applyBorder="1"/>
    <xf numFmtId="0" fontId="5" fillId="2" borderId="19" xfId="0" applyFont="1" applyFill="1" applyBorder="1"/>
    <xf numFmtId="44" fontId="5" fillId="2" borderId="19" xfId="20" applyFont="1" applyFill="1" applyBorder="1"/>
    <xf numFmtId="44" fontId="5" fillId="2" borderId="2" xfId="20" applyFont="1" applyFill="1" applyBorder="1"/>
    <xf numFmtId="164" fontId="0" fillId="3" borderId="20" xfId="0" applyNumberFormat="1" applyFill="1" applyBorder="1" applyAlignment="1">
      <alignment horizontal="center" vertical="center"/>
    </xf>
    <xf numFmtId="164" fontId="0" fillId="3" borderId="21" xfId="0" applyNumberFormat="1" applyFill="1" applyBorder="1" applyAlignment="1">
      <alignment horizontal="center" vertical="center"/>
    </xf>
    <xf numFmtId="164" fontId="0" fillId="3" borderId="22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3" borderId="23" xfId="0" applyNumberFormat="1" applyFill="1" applyBorder="1" applyAlignment="1">
      <alignment horizontal="center" vertical="center"/>
    </xf>
    <xf numFmtId="0" fontId="5" fillId="3" borderId="5" xfId="0" applyFont="1" applyFill="1" applyBorder="1" applyAlignment="1">
      <alignment wrapText="1"/>
    </xf>
    <xf numFmtId="0" fontId="0" fillId="3" borderId="23" xfId="0" applyFill="1" applyBorder="1" applyAlignment="1">
      <alignment wrapText="1"/>
    </xf>
    <xf numFmtId="164" fontId="0" fillId="3" borderId="24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0" fillId="3" borderId="25" xfId="0" applyNumberFormat="1" applyFill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4" borderId="24" xfId="0" applyNumberForma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164" fontId="0" fillId="4" borderId="25" xfId="0" applyNumberFormat="1" applyFill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4" borderId="20" xfId="0" applyNumberFormat="1" applyFill="1" applyBorder="1" applyAlignment="1">
      <alignment horizontal="center" vertical="center"/>
    </xf>
    <xf numFmtId="164" fontId="0" fillId="4" borderId="21" xfId="0" applyNumberFormat="1" applyFill="1" applyBorder="1" applyAlignment="1">
      <alignment horizontal="center" vertical="center"/>
    </xf>
    <xf numFmtId="164" fontId="0" fillId="4" borderId="22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164" fontId="0" fillId="4" borderId="23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 2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</xdr:colOff>
      <xdr:row>65</xdr:row>
      <xdr:rowOff>28575</xdr:rowOff>
    </xdr:from>
    <xdr:ext cx="3228975" cy="1847850"/>
    <xdr:pic>
      <xdr:nvPicPr>
        <xdr:cNvPr id="2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3182600"/>
          <a:ext cx="3228975" cy="18478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47625</xdr:colOff>
      <xdr:row>79</xdr:row>
      <xdr:rowOff>9525</xdr:rowOff>
    </xdr:from>
    <xdr:ext cx="4791075" cy="2066925"/>
    <xdr:pic>
      <xdr:nvPicPr>
        <xdr:cNvPr id="5" name="Obráze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15830550"/>
          <a:ext cx="4791075" cy="20669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95250</xdr:colOff>
      <xdr:row>78</xdr:row>
      <xdr:rowOff>133350</xdr:rowOff>
    </xdr:from>
    <xdr:ext cx="4448175" cy="19050"/>
    <xdr:cxnSp macro="">
      <xdr:nvCxnSpPr>
        <xdr:cNvPr id="4" name="Přímá spojnice se šipkou 10"/>
        <xdr:cNvCxnSpPr/>
      </xdr:nvCxnSpPr>
      <xdr:spPr>
        <a:xfrm flipV="1">
          <a:off x="1638300" y="15763875"/>
          <a:ext cx="4448175" cy="19050"/>
        </a:xfrm>
        <a:prstGeom prst="straightConnector1">
          <a:avLst/>
        </a:prstGeom>
        <a:noFill/>
        <a:ln w="6345" cap="flat">
          <a:solidFill>
            <a:srgbClr val="4472C4"/>
          </a:solidFill>
          <a:prstDash val="solid"/>
          <a:miter/>
          <a:headEnd type="arrow"/>
          <a:tailEnd type="arrow"/>
        </a:ln>
      </xdr:spPr>
    </xdr:cxnSp>
    <xdr:clientData/>
  </xdr:oneCellAnchor>
  <xdr:oneCellAnchor>
    <xdr:from>
      <xdr:col>2</xdr:col>
      <xdr:colOff>333375</xdr:colOff>
      <xdr:row>67</xdr:row>
      <xdr:rowOff>171450</xdr:rowOff>
    </xdr:from>
    <xdr:ext cx="2409825" cy="85725"/>
    <xdr:sp macro="" textlink="">
      <xdr:nvSpPr>
        <xdr:cNvPr id="3" name="Obdélník 12"/>
        <xdr:cNvSpPr/>
      </xdr:nvSpPr>
      <xdr:spPr>
        <a:xfrm>
          <a:off x="1876425" y="13706475"/>
          <a:ext cx="2409825" cy="85725"/>
        </a:xfrm>
        <a:prstGeom prst="rect">
          <a:avLst/>
        </a:prstGeom>
        <a:solidFill>
          <a:srgbClr val="000000"/>
        </a:solidFill>
        <a:ln w="12701" cap="flat">
          <a:solidFill>
            <a:srgbClr val="000000"/>
          </a:solidFill>
          <a:prstDash val="solid"/>
          <a:miter/>
          <a:headEnd type="none"/>
          <a:tailEnd type="none"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cs-CZ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685800</xdr:colOff>
      <xdr:row>2</xdr:row>
      <xdr:rowOff>66675</xdr:rowOff>
    </xdr:to>
    <xdr:pic>
      <xdr:nvPicPr>
        <xdr:cNvPr id="8" name="Obrázek 7" descr="Logo Podelne Barva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22885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352425</xdr:colOff>
      <xdr:row>0</xdr:row>
      <xdr:rowOff>0</xdr:rowOff>
    </xdr:from>
    <xdr:to>
      <xdr:col>8</xdr:col>
      <xdr:colOff>9525</xdr:colOff>
      <xdr:row>3</xdr:row>
      <xdr:rowOff>76200</xdr:rowOff>
    </xdr:to>
    <xdr:pic>
      <xdr:nvPicPr>
        <xdr:cNvPr id="9" name="x_obrázek 1" descr="cid:image003.jpg@01D7A996.9A6F686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63250" y="0"/>
          <a:ext cx="26670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885825</xdr:colOff>
      <xdr:row>89</xdr:row>
      <xdr:rowOff>57150</xdr:rowOff>
    </xdr:from>
    <xdr:to>
      <xdr:col>2</xdr:col>
      <xdr:colOff>4781550</xdr:colOff>
      <xdr:row>93</xdr:row>
      <xdr:rowOff>161925</xdr:rowOff>
    </xdr:to>
    <xdr:pic>
      <xdr:nvPicPr>
        <xdr:cNvPr id="10" name="obrázek 4" descr="https://www.oahk.cz/_files/200001748-a3615a3618/IKAP%20II.png?ph=9ce6e9a5b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8875" y="17783175"/>
          <a:ext cx="3895725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78"/>
  <sheetViews>
    <sheetView tabSelected="1" workbookViewId="0" topLeftCell="D1">
      <selection activeCell="I9" sqref="I9:I13"/>
    </sheetView>
  </sheetViews>
  <sheetFormatPr defaultColWidth="9.140625" defaultRowHeight="15"/>
  <cols>
    <col min="1" max="1" width="15.7109375" style="0" customWidth="1"/>
    <col min="2" max="2" width="7.421875" style="0" customWidth="1"/>
    <col min="3" max="3" width="92.8515625" style="0" customWidth="1"/>
    <col min="4" max="4" width="32.421875" style="0" customWidth="1"/>
    <col min="5" max="5" width="7.7109375" style="0" customWidth="1"/>
    <col min="6" max="6" width="17.421875" style="0" customWidth="1"/>
    <col min="7" max="7" width="13.7109375" style="0" customWidth="1"/>
    <col min="8" max="8" width="14.00390625" style="0" bestFit="1" customWidth="1"/>
    <col min="9" max="9" width="21.00390625" style="0" customWidth="1"/>
    <col min="10" max="10" width="9.140625" style="0" customWidth="1"/>
  </cols>
  <sheetData>
    <row r="5" spans="2:7" ht="27.75" customHeight="1">
      <c r="B5" s="66" t="s">
        <v>97</v>
      </c>
      <c r="C5" s="67"/>
      <c r="D5" s="67"/>
      <c r="E5" s="67"/>
      <c r="F5" s="67"/>
      <c r="G5" s="67"/>
    </row>
    <row r="6" spans="2:7" ht="22.5" customHeight="1" thickBot="1">
      <c r="B6" s="66" t="s">
        <v>98</v>
      </c>
      <c r="C6" s="67" t="s">
        <v>0</v>
      </c>
      <c r="D6" s="67"/>
      <c r="E6" s="67"/>
      <c r="F6" s="67"/>
      <c r="G6" s="67"/>
    </row>
    <row r="7" spans="1:9" ht="36" customHeight="1" thickBot="1">
      <c r="A7" s="1"/>
      <c r="B7" s="68" t="s">
        <v>99</v>
      </c>
      <c r="C7" s="69"/>
      <c r="D7" s="69"/>
      <c r="E7" s="69"/>
      <c r="F7" s="69"/>
      <c r="G7" s="69"/>
      <c r="H7" s="2"/>
      <c r="I7" s="40" t="s">
        <v>100</v>
      </c>
    </row>
    <row r="8" spans="1:9" ht="20.45" customHeight="1" thickBot="1">
      <c r="A8" s="3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5" t="s">
        <v>96</v>
      </c>
      <c r="G8" s="5" t="s">
        <v>6</v>
      </c>
      <c r="H8" s="6" t="s">
        <v>7</v>
      </c>
      <c r="I8" s="41"/>
    </row>
    <row r="9" spans="1:9" ht="15">
      <c r="A9" s="7" t="s">
        <v>8</v>
      </c>
      <c r="B9" s="8"/>
      <c r="C9" s="9" t="s">
        <v>9</v>
      </c>
      <c r="D9" s="10" t="s">
        <v>10</v>
      </c>
      <c r="E9" s="48">
        <v>1</v>
      </c>
      <c r="F9" s="51">
        <v>0</v>
      </c>
      <c r="G9" s="45">
        <f>E9*F9</f>
        <v>0</v>
      </c>
      <c r="H9" s="45">
        <f>G9*1.21</f>
        <v>0</v>
      </c>
      <c r="I9" s="42">
        <v>35550</v>
      </c>
    </row>
    <row r="10" spans="1:9" ht="15">
      <c r="A10" s="11"/>
      <c r="B10" s="12" t="s">
        <v>11</v>
      </c>
      <c r="C10" s="13" t="s">
        <v>12</v>
      </c>
      <c r="D10" s="14"/>
      <c r="E10" s="49"/>
      <c r="F10" s="52"/>
      <c r="G10" s="46"/>
      <c r="H10" s="46"/>
      <c r="I10" s="43"/>
    </row>
    <row r="11" spans="1:9" ht="15">
      <c r="A11" s="11"/>
      <c r="B11" s="16"/>
      <c r="C11" s="13" t="s">
        <v>13</v>
      </c>
      <c r="D11" s="15" t="s">
        <v>14</v>
      </c>
      <c r="E11" s="49"/>
      <c r="F11" s="52"/>
      <c r="G11" s="46"/>
      <c r="H11" s="46"/>
      <c r="I11" s="43"/>
    </row>
    <row r="12" spans="1:9" ht="15">
      <c r="A12" s="11"/>
      <c r="B12" s="16"/>
      <c r="C12" s="13" t="s">
        <v>15</v>
      </c>
      <c r="D12" s="15" t="s">
        <v>16</v>
      </c>
      <c r="E12" s="49"/>
      <c r="F12" s="52"/>
      <c r="G12" s="46"/>
      <c r="H12" s="46"/>
      <c r="I12" s="43"/>
    </row>
    <row r="13" spans="1:9" ht="15.75" thickBot="1">
      <c r="A13" s="11"/>
      <c r="B13" s="16"/>
      <c r="C13" s="13" t="s">
        <v>17</v>
      </c>
      <c r="D13" s="15" t="s">
        <v>18</v>
      </c>
      <c r="E13" s="50"/>
      <c r="F13" s="53"/>
      <c r="G13" s="47"/>
      <c r="H13" s="47"/>
      <c r="I13" s="44"/>
    </row>
    <row r="14" spans="1:9" ht="15">
      <c r="A14" s="7" t="s">
        <v>8</v>
      </c>
      <c r="B14" s="6" t="s">
        <v>20</v>
      </c>
      <c r="C14" s="9" t="s">
        <v>21</v>
      </c>
      <c r="D14" s="20"/>
      <c r="E14" s="48">
        <v>1</v>
      </c>
      <c r="F14" s="51">
        <v>0</v>
      </c>
      <c r="G14" s="45">
        <f>E14*F14</f>
        <v>0</v>
      </c>
      <c r="H14" s="54">
        <f>G14*1.21</f>
        <v>0</v>
      </c>
      <c r="I14" s="34">
        <v>63200</v>
      </c>
    </row>
    <row r="15" spans="1:9" ht="15">
      <c r="A15" s="11"/>
      <c r="B15" s="16"/>
      <c r="C15" s="13" t="s">
        <v>12</v>
      </c>
      <c r="D15" s="15"/>
      <c r="E15" s="49"/>
      <c r="F15" s="52"/>
      <c r="G15" s="46"/>
      <c r="H15" s="55"/>
      <c r="I15" s="35"/>
    </row>
    <row r="16" spans="1:9" ht="15">
      <c r="A16" s="11"/>
      <c r="B16" s="16"/>
      <c r="C16" s="13" t="s">
        <v>22</v>
      </c>
      <c r="D16" s="15" t="s">
        <v>23</v>
      </c>
      <c r="E16" s="49"/>
      <c r="F16" s="52"/>
      <c r="G16" s="46"/>
      <c r="H16" s="55"/>
      <c r="I16" s="35"/>
    </row>
    <row r="17" spans="1:9" ht="15">
      <c r="A17" s="11"/>
      <c r="B17" s="16"/>
      <c r="C17" s="13" t="s">
        <v>24</v>
      </c>
      <c r="D17" s="15" t="s">
        <v>25</v>
      </c>
      <c r="E17" s="49"/>
      <c r="F17" s="52"/>
      <c r="G17" s="46"/>
      <c r="H17" s="55"/>
      <c r="I17" s="35"/>
    </row>
    <row r="18" spans="1:9" ht="15">
      <c r="A18" s="11"/>
      <c r="B18" s="16"/>
      <c r="C18" s="13" t="s">
        <v>26</v>
      </c>
      <c r="D18" s="15" t="s">
        <v>27</v>
      </c>
      <c r="E18" s="49"/>
      <c r="F18" s="52"/>
      <c r="G18" s="46"/>
      <c r="H18" s="55"/>
      <c r="I18" s="35"/>
    </row>
    <row r="19" spans="1:9" ht="15">
      <c r="A19" s="11"/>
      <c r="B19" s="16"/>
      <c r="C19" s="13" t="s">
        <v>28</v>
      </c>
      <c r="D19" s="15" t="s">
        <v>29</v>
      </c>
      <c r="E19" s="49"/>
      <c r="F19" s="52"/>
      <c r="G19" s="46"/>
      <c r="H19" s="55"/>
      <c r="I19" s="35"/>
    </row>
    <row r="20" spans="1:9" ht="15.75" thickBot="1">
      <c r="A20" s="11"/>
      <c r="B20" s="16"/>
      <c r="C20" s="13" t="s">
        <v>30</v>
      </c>
      <c r="D20" s="15" t="s">
        <v>31</v>
      </c>
      <c r="E20" s="50"/>
      <c r="F20" s="53"/>
      <c r="G20" s="47"/>
      <c r="H20" s="55"/>
      <c r="I20" s="35"/>
    </row>
    <row r="21" spans="1:9" ht="15">
      <c r="A21" s="7" t="s">
        <v>32</v>
      </c>
      <c r="B21" s="6" t="s">
        <v>33</v>
      </c>
      <c r="C21" s="9" t="s">
        <v>34</v>
      </c>
      <c r="D21" s="20"/>
      <c r="E21" s="48">
        <v>1</v>
      </c>
      <c r="F21" s="57">
        <v>0</v>
      </c>
      <c r="G21" s="54">
        <f>E21*F21</f>
        <v>0</v>
      </c>
      <c r="H21" s="54">
        <f>G21*1.21</f>
        <v>0</v>
      </c>
      <c r="I21" s="34">
        <v>28099</v>
      </c>
    </row>
    <row r="22" spans="1:9" ht="15">
      <c r="A22" s="11"/>
      <c r="B22" s="12"/>
      <c r="C22" s="13" t="s">
        <v>12</v>
      </c>
      <c r="D22" s="21"/>
      <c r="E22" s="49"/>
      <c r="F22" s="58"/>
      <c r="G22" s="55"/>
      <c r="H22" s="55"/>
      <c r="I22" s="35"/>
    </row>
    <row r="23" spans="1:9" ht="15">
      <c r="A23" s="11"/>
      <c r="B23" s="16"/>
      <c r="C23" s="13" t="s">
        <v>22</v>
      </c>
      <c r="D23" s="15" t="s">
        <v>35</v>
      </c>
      <c r="E23" s="49"/>
      <c r="F23" s="58"/>
      <c r="G23" s="55"/>
      <c r="H23" s="55"/>
      <c r="I23" s="35"/>
    </row>
    <row r="24" spans="1:9" ht="15">
      <c r="A24" s="11"/>
      <c r="B24" s="16"/>
      <c r="C24" s="13" t="s">
        <v>36</v>
      </c>
      <c r="D24" s="15"/>
      <c r="E24" s="49"/>
      <c r="F24" s="58"/>
      <c r="G24" s="55"/>
      <c r="H24" s="55"/>
      <c r="I24" s="35"/>
    </row>
    <row r="25" spans="1:9" ht="15">
      <c r="A25" s="11"/>
      <c r="B25" s="16"/>
      <c r="C25" s="13" t="s">
        <v>37</v>
      </c>
      <c r="D25" s="15" t="s">
        <v>38</v>
      </c>
      <c r="E25" s="49"/>
      <c r="F25" s="58"/>
      <c r="G25" s="55"/>
      <c r="H25" s="55"/>
      <c r="I25" s="35"/>
    </row>
    <row r="26" spans="1:9" ht="15">
      <c r="A26" s="11"/>
      <c r="B26" s="16"/>
      <c r="C26" s="13" t="s">
        <v>39</v>
      </c>
      <c r="D26" s="15"/>
      <c r="E26" s="49"/>
      <c r="F26" s="58"/>
      <c r="G26" s="55"/>
      <c r="H26" s="55"/>
      <c r="I26" s="35"/>
    </row>
    <row r="27" spans="1:9" ht="15">
      <c r="A27" s="11"/>
      <c r="B27" s="16"/>
      <c r="C27" s="13" t="s">
        <v>40</v>
      </c>
      <c r="D27" s="15" t="s">
        <v>41</v>
      </c>
      <c r="E27" s="49"/>
      <c r="F27" s="58"/>
      <c r="G27" s="55"/>
      <c r="H27" s="55"/>
      <c r="I27" s="35"/>
    </row>
    <row r="28" spans="1:9" ht="15.75" thickBot="1">
      <c r="A28" s="11"/>
      <c r="B28" s="16"/>
      <c r="C28" s="13" t="s">
        <v>42</v>
      </c>
      <c r="D28" s="15" t="s">
        <v>43</v>
      </c>
      <c r="E28" s="50"/>
      <c r="F28" s="59"/>
      <c r="G28" s="56"/>
      <c r="H28" s="56"/>
      <c r="I28" s="36"/>
    </row>
    <row r="29" spans="1:9" ht="15">
      <c r="A29" s="7" t="s">
        <v>44</v>
      </c>
      <c r="B29" s="8" t="s">
        <v>45</v>
      </c>
      <c r="C29" s="9" t="s">
        <v>46</v>
      </c>
      <c r="D29" s="10"/>
      <c r="E29" s="48">
        <v>1</v>
      </c>
      <c r="F29" s="57">
        <v>0</v>
      </c>
      <c r="G29" s="54">
        <f>E29*F29</f>
        <v>0</v>
      </c>
      <c r="H29" s="54">
        <f>G29*1.21</f>
        <v>0</v>
      </c>
      <c r="I29" s="34">
        <v>63200</v>
      </c>
    </row>
    <row r="30" spans="1:9" ht="15">
      <c r="A30" s="11"/>
      <c r="B30" s="16"/>
      <c r="C30" s="13" t="s">
        <v>47</v>
      </c>
      <c r="D30" s="15"/>
      <c r="E30" s="49"/>
      <c r="F30" s="58"/>
      <c r="G30" s="55"/>
      <c r="H30" s="55"/>
      <c r="I30" s="35"/>
    </row>
    <row r="31" spans="1:9" ht="15.75" thickBot="1">
      <c r="A31" s="11"/>
      <c r="B31" s="16"/>
      <c r="C31" s="22" t="s">
        <v>48</v>
      </c>
      <c r="D31" s="15"/>
      <c r="E31" s="50"/>
      <c r="F31" s="59"/>
      <c r="G31" s="56"/>
      <c r="H31" s="56"/>
      <c r="I31" s="36"/>
    </row>
    <row r="32" spans="1:9" ht="15">
      <c r="A32" s="8" t="s">
        <v>49</v>
      </c>
      <c r="B32" s="23" t="s">
        <v>50</v>
      </c>
      <c r="C32" s="9" t="s">
        <v>51</v>
      </c>
      <c r="D32" s="10"/>
      <c r="E32" s="48">
        <v>6</v>
      </c>
      <c r="F32" s="57">
        <v>0</v>
      </c>
      <c r="G32" s="54">
        <f>E32*F32</f>
        <v>0</v>
      </c>
      <c r="H32" s="54">
        <f>G32*1.21</f>
        <v>0</v>
      </c>
      <c r="I32" s="34">
        <v>3916.67</v>
      </c>
    </row>
    <row r="33" spans="1:9" ht="15">
      <c r="A33" s="16"/>
      <c r="B33" s="24"/>
      <c r="C33" s="13" t="s">
        <v>52</v>
      </c>
      <c r="D33" s="15" t="s">
        <v>53</v>
      </c>
      <c r="E33" s="49"/>
      <c r="F33" s="58"/>
      <c r="G33" s="55"/>
      <c r="H33" s="55"/>
      <c r="I33" s="35"/>
    </row>
    <row r="34" spans="1:9" ht="15.75" thickBot="1">
      <c r="A34" s="16"/>
      <c r="B34" s="24"/>
      <c r="C34" s="13"/>
      <c r="D34" s="15" t="s">
        <v>54</v>
      </c>
      <c r="E34" s="50"/>
      <c r="F34" s="59"/>
      <c r="G34" s="56"/>
      <c r="H34" s="56"/>
      <c r="I34" s="36"/>
    </row>
    <row r="35" spans="1:9" ht="15">
      <c r="A35" s="16"/>
      <c r="B35" s="23" t="s">
        <v>55</v>
      </c>
      <c r="C35" s="9" t="s">
        <v>56</v>
      </c>
      <c r="D35" s="10"/>
      <c r="E35" s="48">
        <v>3</v>
      </c>
      <c r="F35" s="57">
        <v>0</v>
      </c>
      <c r="G35" s="54">
        <f>E35*F35</f>
        <v>0</v>
      </c>
      <c r="H35" s="54">
        <f>G35*1.21</f>
        <v>0</v>
      </c>
      <c r="I35" s="34">
        <v>4958.67</v>
      </c>
    </row>
    <row r="36" spans="1:9" ht="15">
      <c r="A36" s="16"/>
      <c r="B36" s="24"/>
      <c r="C36" s="13" t="s">
        <v>57</v>
      </c>
      <c r="D36" s="15" t="s">
        <v>58</v>
      </c>
      <c r="E36" s="49"/>
      <c r="F36" s="58"/>
      <c r="G36" s="55"/>
      <c r="H36" s="55"/>
      <c r="I36" s="35"/>
    </row>
    <row r="37" spans="1:9" ht="15.75" thickBot="1">
      <c r="A37" s="16"/>
      <c r="B37" s="24"/>
      <c r="C37" s="18"/>
      <c r="D37" s="19" t="s">
        <v>59</v>
      </c>
      <c r="E37" s="50"/>
      <c r="F37" s="59"/>
      <c r="G37" s="56"/>
      <c r="H37" s="56"/>
      <c r="I37" s="36"/>
    </row>
    <row r="38" spans="1:9" ht="15">
      <c r="A38" s="16"/>
      <c r="B38" s="23" t="s">
        <v>60</v>
      </c>
      <c r="C38" s="9" t="s">
        <v>61</v>
      </c>
      <c r="D38" s="10"/>
      <c r="E38" s="48">
        <v>10</v>
      </c>
      <c r="F38" s="57">
        <v>0</v>
      </c>
      <c r="G38" s="54">
        <f>E38*F38</f>
        <v>0</v>
      </c>
      <c r="H38" s="54">
        <f>G38*1.21</f>
        <v>0</v>
      </c>
      <c r="I38" s="34">
        <v>6320</v>
      </c>
    </row>
    <row r="39" spans="1:9" ht="15">
      <c r="A39" s="16"/>
      <c r="B39" s="24"/>
      <c r="C39" s="17"/>
      <c r="D39" s="15"/>
      <c r="E39" s="49"/>
      <c r="F39" s="58"/>
      <c r="G39" s="55"/>
      <c r="H39" s="55"/>
      <c r="I39" s="35"/>
    </row>
    <row r="40" spans="1:9" ht="15">
      <c r="A40" s="16"/>
      <c r="B40" s="24"/>
      <c r="C40" s="13" t="s">
        <v>62</v>
      </c>
      <c r="D40" s="15" t="s">
        <v>63</v>
      </c>
      <c r="E40" s="49"/>
      <c r="F40" s="58"/>
      <c r="G40" s="55"/>
      <c r="H40" s="55"/>
      <c r="I40" s="35"/>
    </row>
    <row r="41" spans="1:9" ht="15">
      <c r="A41" s="16"/>
      <c r="B41" s="24"/>
      <c r="C41" s="13"/>
      <c r="D41" s="15" t="s">
        <v>64</v>
      </c>
      <c r="E41" s="49"/>
      <c r="F41" s="58"/>
      <c r="G41" s="55"/>
      <c r="H41" s="55"/>
      <c r="I41" s="35"/>
    </row>
    <row r="42" spans="1:9" ht="15">
      <c r="A42" s="16"/>
      <c r="B42" s="24"/>
      <c r="C42" s="13" t="s">
        <v>65</v>
      </c>
      <c r="D42" s="15" t="s">
        <v>63</v>
      </c>
      <c r="E42" s="49"/>
      <c r="F42" s="58"/>
      <c r="G42" s="55"/>
      <c r="H42" s="55"/>
      <c r="I42" s="35"/>
    </row>
    <row r="43" spans="1:9" ht="15">
      <c r="A43" s="16"/>
      <c r="B43" s="24"/>
      <c r="C43" s="13"/>
      <c r="D43" s="15" t="s">
        <v>64</v>
      </c>
      <c r="E43" s="49"/>
      <c r="F43" s="58"/>
      <c r="G43" s="55"/>
      <c r="H43" s="55"/>
      <c r="I43" s="35"/>
    </row>
    <row r="44" spans="1:9" ht="15">
      <c r="A44" s="16"/>
      <c r="B44" s="24"/>
      <c r="C44" s="13" t="s">
        <v>66</v>
      </c>
      <c r="D44" s="15" t="s">
        <v>67</v>
      </c>
      <c r="E44" s="49"/>
      <c r="F44" s="58"/>
      <c r="G44" s="55"/>
      <c r="H44" s="55"/>
      <c r="I44" s="35"/>
    </row>
    <row r="45" spans="1:9" ht="15.75" thickBot="1">
      <c r="A45" s="16"/>
      <c r="B45" s="24"/>
      <c r="C45" s="13"/>
      <c r="D45" s="15" t="s">
        <v>68</v>
      </c>
      <c r="E45" s="50"/>
      <c r="F45" s="59"/>
      <c r="G45" s="56"/>
      <c r="H45" s="56"/>
      <c r="I45" s="36"/>
    </row>
    <row r="46" spans="1:9" ht="15">
      <c r="A46" t="s">
        <v>69</v>
      </c>
      <c r="B46" s="7" t="s">
        <v>70</v>
      </c>
      <c r="C46" s="6" t="s">
        <v>71</v>
      </c>
      <c r="D46" s="23"/>
      <c r="E46" s="70">
        <v>1</v>
      </c>
      <c r="F46" s="63">
        <v>0</v>
      </c>
      <c r="G46" s="60">
        <f>E46*F46</f>
        <v>0</v>
      </c>
      <c r="H46" s="60">
        <f>G46*1.21</f>
        <v>0</v>
      </c>
      <c r="I46" s="37">
        <v>126400</v>
      </c>
    </row>
    <row r="47" spans="2:9" ht="15">
      <c r="B47" s="11"/>
      <c r="C47" s="12" t="s">
        <v>72</v>
      </c>
      <c r="D47" s="24"/>
      <c r="E47" s="71"/>
      <c r="F47" s="64"/>
      <c r="G47" s="61"/>
      <c r="H47" s="61"/>
      <c r="I47" s="38"/>
    </row>
    <row r="48" spans="1:9" ht="15">
      <c r="A48" s="11"/>
      <c r="B48" s="11"/>
      <c r="C48" s="25" t="s">
        <v>73</v>
      </c>
      <c r="D48" s="24"/>
      <c r="E48" s="71"/>
      <c r="F48" s="64"/>
      <c r="G48" s="61"/>
      <c r="H48" s="61"/>
      <c r="I48" s="38"/>
    </row>
    <row r="49" spans="1:9" ht="15">
      <c r="A49" s="11"/>
      <c r="B49" s="11"/>
      <c r="C49" s="25" t="s">
        <v>74</v>
      </c>
      <c r="D49" s="24"/>
      <c r="E49" s="71"/>
      <c r="F49" s="64"/>
      <c r="G49" s="61"/>
      <c r="H49" s="61"/>
      <c r="I49" s="38"/>
    </row>
    <row r="50" spans="1:9" ht="15">
      <c r="A50" s="11"/>
      <c r="B50" s="11"/>
      <c r="C50" s="25" t="s">
        <v>75</v>
      </c>
      <c r="D50" s="24"/>
      <c r="E50" s="71"/>
      <c r="F50" s="64"/>
      <c r="G50" s="61"/>
      <c r="H50" s="61"/>
      <c r="I50" s="38"/>
    </row>
    <row r="51" spans="1:9" ht="15">
      <c r="A51" s="11"/>
      <c r="B51" s="11"/>
      <c r="C51" s="25" t="s">
        <v>76</v>
      </c>
      <c r="D51" s="24"/>
      <c r="E51" s="71"/>
      <c r="F51" s="64"/>
      <c r="G51" s="61"/>
      <c r="H51" s="61"/>
      <c r="I51" s="38"/>
    </row>
    <row r="52" spans="1:9" ht="15">
      <c r="A52" s="11"/>
      <c r="B52" s="11"/>
      <c r="C52" s="25" t="s">
        <v>77</v>
      </c>
      <c r="D52" s="24"/>
      <c r="E52" s="71"/>
      <c r="F52" s="64"/>
      <c r="G52" s="61"/>
      <c r="H52" s="61"/>
      <c r="I52" s="38"/>
    </row>
    <row r="53" spans="1:9" ht="15">
      <c r="A53" s="11"/>
      <c r="B53" s="11"/>
      <c r="C53" s="25" t="s">
        <v>78</v>
      </c>
      <c r="D53" s="24"/>
      <c r="E53" s="71"/>
      <c r="F53" s="64"/>
      <c r="G53" s="61"/>
      <c r="H53" s="61"/>
      <c r="I53" s="38"/>
    </row>
    <row r="54" spans="1:9" ht="15">
      <c r="A54" s="11"/>
      <c r="B54" s="11"/>
      <c r="C54" s="25" t="s">
        <v>79</v>
      </c>
      <c r="D54" s="24"/>
      <c r="E54" s="71"/>
      <c r="F54" s="64"/>
      <c r="G54" s="61"/>
      <c r="H54" s="61"/>
      <c r="I54" s="38"/>
    </row>
    <row r="55" spans="1:9" ht="15">
      <c r="A55" s="11"/>
      <c r="B55" s="11"/>
      <c r="C55" s="25" t="s">
        <v>80</v>
      </c>
      <c r="D55" s="24"/>
      <c r="E55" s="71"/>
      <c r="F55" s="64"/>
      <c r="G55" s="61"/>
      <c r="H55" s="61"/>
      <c r="I55" s="38"/>
    </row>
    <row r="56" spans="1:9" ht="15">
      <c r="A56" s="11"/>
      <c r="B56" s="11"/>
      <c r="C56" s="25" t="s">
        <v>81</v>
      </c>
      <c r="D56" s="24"/>
      <c r="E56" s="71"/>
      <c r="F56" s="64"/>
      <c r="G56" s="61"/>
      <c r="H56" s="61"/>
      <c r="I56" s="38"/>
    </row>
    <row r="57" spans="1:9" ht="15">
      <c r="A57" s="11"/>
      <c r="B57" s="11"/>
      <c r="C57" s="25" t="s">
        <v>82</v>
      </c>
      <c r="D57" s="24"/>
      <c r="E57" s="71"/>
      <c r="F57" s="64"/>
      <c r="G57" s="61"/>
      <c r="H57" s="61"/>
      <c r="I57" s="38"/>
    </row>
    <row r="58" spans="1:9" ht="15.75" thickBot="1">
      <c r="A58" s="11"/>
      <c r="B58" s="11"/>
      <c r="C58" s="26" t="s">
        <v>83</v>
      </c>
      <c r="D58" s="24"/>
      <c r="E58" s="72"/>
      <c r="F58" s="65"/>
      <c r="G58" s="62"/>
      <c r="H58" s="62"/>
      <c r="I58" s="39"/>
    </row>
    <row r="59" spans="1:8" ht="23.45" customHeight="1" thickBot="1">
      <c r="A59" s="29" t="s">
        <v>19</v>
      </c>
      <c r="B59" s="30"/>
      <c r="C59" s="31"/>
      <c r="D59" s="30"/>
      <c r="E59" s="30"/>
      <c r="F59" s="30"/>
      <c r="G59" s="32">
        <f>SUM(G9:G58)</f>
        <v>0</v>
      </c>
      <c r="H59" s="33">
        <f>SUM(H9:H58)</f>
        <v>0</v>
      </c>
    </row>
    <row r="60" spans="2:4" ht="15">
      <c r="B60" s="27" t="s">
        <v>84</v>
      </c>
      <c r="C60" s="28" t="s">
        <v>85</v>
      </c>
      <c r="D60" s="27"/>
    </row>
    <row r="61" spans="2:4" ht="15">
      <c r="B61" s="27"/>
      <c r="C61" s="27" t="s">
        <v>86</v>
      </c>
      <c r="D61" s="27"/>
    </row>
    <row r="62" spans="2:4" ht="15">
      <c r="B62" s="27"/>
      <c r="C62" s="27" t="s">
        <v>87</v>
      </c>
      <c r="D62" s="27"/>
    </row>
    <row r="63" spans="2:4" ht="15">
      <c r="B63" s="27"/>
      <c r="C63" s="27" t="s">
        <v>88</v>
      </c>
      <c r="D63" s="27"/>
    </row>
    <row r="64" spans="2:3" ht="15">
      <c r="B64" t="s">
        <v>89</v>
      </c>
      <c r="C64" s="27" t="s">
        <v>90</v>
      </c>
    </row>
    <row r="65" spans="2:3" ht="15">
      <c r="B65" t="s">
        <v>91</v>
      </c>
      <c r="C65" s="27" t="s">
        <v>92</v>
      </c>
    </row>
    <row r="77" spans="2:3" ht="15">
      <c r="B77" t="s">
        <v>93</v>
      </c>
      <c r="C77" s="27" t="s">
        <v>94</v>
      </c>
    </row>
    <row r="78" ht="15">
      <c r="C78" t="s">
        <v>95</v>
      </c>
    </row>
  </sheetData>
  <mergeCells count="44">
    <mergeCell ref="H38:H45"/>
    <mergeCell ref="H46:H58"/>
    <mergeCell ref="B5:G5"/>
    <mergeCell ref="B6:G6"/>
    <mergeCell ref="B7:G7"/>
    <mergeCell ref="H9:H13"/>
    <mergeCell ref="H14:H20"/>
    <mergeCell ref="H21:H28"/>
    <mergeCell ref="H29:H31"/>
    <mergeCell ref="H32:H34"/>
    <mergeCell ref="H35:H37"/>
    <mergeCell ref="E35:E37"/>
    <mergeCell ref="G35:G37"/>
    <mergeCell ref="E38:E45"/>
    <mergeCell ref="G38:G45"/>
    <mergeCell ref="E46:E58"/>
    <mergeCell ref="G46:G58"/>
    <mergeCell ref="F35:F37"/>
    <mergeCell ref="F38:F45"/>
    <mergeCell ref="F46:F58"/>
    <mergeCell ref="E29:E31"/>
    <mergeCell ref="G29:G31"/>
    <mergeCell ref="E32:E34"/>
    <mergeCell ref="G32:G34"/>
    <mergeCell ref="F21:F28"/>
    <mergeCell ref="F29:F31"/>
    <mergeCell ref="F32:F34"/>
    <mergeCell ref="G9:G13"/>
    <mergeCell ref="G14:G20"/>
    <mergeCell ref="E21:E28"/>
    <mergeCell ref="F9:F13"/>
    <mergeCell ref="F14:F20"/>
    <mergeCell ref="E9:E13"/>
    <mergeCell ref="E14:E20"/>
    <mergeCell ref="G21:G28"/>
    <mergeCell ref="I32:I34"/>
    <mergeCell ref="I35:I37"/>
    <mergeCell ref="I38:I45"/>
    <mergeCell ref="I46:I58"/>
    <mergeCell ref="I7:I8"/>
    <mergeCell ref="I9:I13"/>
    <mergeCell ref="I14:I20"/>
    <mergeCell ref="I21:I28"/>
    <mergeCell ref="I29:I31"/>
  </mergeCells>
  <printOptions/>
  <pageMargins left="0.7000000000000001" right="0.7000000000000001" top="0.7874015750000001" bottom="0.7874015750000001" header="0.30000000000000004" footer="0.30000000000000004"/>
  <pageSetup fitToHeight="0" fitToWidth="0" horizontalDpi="600" verticalDpi="600" orientation="landscape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34B51E7B0D5E49B69185CEF03EC48E" ma:contentTypeVersion="12" ma:contentTypeDescription="Vytvoří nový dokument" ma:contentTypeScope="" ma:versionID="4b2bc257ccfc1567d9eac4b67441a35f">
  <xsd:schema xmlns:xsd="http://www.w3.org/2001/XMLSchema" xmlns:xs="http://www.w3.org/2001/XMLSchema" xmlns:p="http://schemas.microsoft.com/office/2006/metadata/properties" xmlns:ns2="7fb0215d-5a29-4068-b9b2-30a237f24f13" xmlns:ns3="26b7fe97-6423-4cf9-ad56-9f8a47dc0d62" targetNamespace="http://schemas.microsoft.com/office/2006/metadata/properties" ma:root="true" ma:fieldsID="00246b6b1ce70237b35f03af632eaf52" ns2:_="" ns3:_="">
    <xsd:import namespace="7fb0215d-5a29-4068-b9b2-30a237f24f13"/>
    <xsd:import namespace="26b7fe97-6423-4cf9-ad56-9f8a47dc0d6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b0215d-5a29-4068-b9b2-30a237f24f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b7fe97-6423-4cf9-ad56-9f8a47dc0d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C32052-86C8-4BA0-8C14-E019ECC8FA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DF399D-3B05-48C7-B5FF-D97F1AA72185}">
  <ds:schemaRefs>
    <ds:schemaRef ds:uri="http://schemas.microsoft.com/office/2006/metadata/properties"/>
    <ds:schemaRef ds:uri="7fb0215d-5a29-4068-b9b2-30a237f24f13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26b7fe97-6423-4cf9-ad56-9f8a47dc0d62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7ED1F3B-24E1-4A72-9E00-5B95DCB24A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b0215d-5a29-4068-b9b2-30a237f24f13"/>
    <ds:schemaRef ds:uri="26b7fe97-6423-4cf9-ad56-9f8a47dc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Štodtová</dc:creator>
  <cp:keywords/>
  <dc:description/>
  <cp:lastModifiedBy>Michal Kudrnáč</cp:lastModifiedBy>
  <cp:lastPrinted>2022-02-01T10:34:06Z</cp:lastPrinted>
  <dcterms:created xsi:type="dcterms:W3CDTF">2021-07-22T18:07:17Z</dcterms:created>
  <dcterms:modified xsi:type="dcterms:W3CDTF">2022-02-08T13:30:59Z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0x010100F434B51E7B0D5E49B69185CEF03EC48E</vt:lpwstr>
  </property>
</Properties>
</file>