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67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<sst xmlns="http://schemas.openxmlformats.org/spreadsheetml/2006/main" count="146" uniqueCount="112">
  <si>
    <t>Název dílu</t>
  </si>
  <si>
    <t>G 055 175 A2</t>
  </si>
  <si>
    <t>Startovací akumulátor</t>
  </si>
  <si>
    <t xml:space="preserve">Kapalina bal. 1 litr </t>
  </si>
  <si>
    <t>G13, do chladiče</t>
  </si>
  <si>
    <t>5W 30 LongLife norma VW 504 00/507 00</t>
  </si>
  <si>
    <t>Olej Haldex</t>
  </si>
  <si>
    <t>Požadovaný počet kusů</t>
  </si>
  <si>
    <t>Cena v Kč bez DPH za 1 kus</t>
  </si>
  <si>
    <t>Cena v Kč bez DPH za požadovaný počet kusů</t>
  </si>
  <si>
    <t>Poř. č.</t>
  </si>
  <si>
    <t>85Ah, min.  800A(EN)</t>
  </si>
  <si>
    <t>74Ah, min. 740A (EN)</t>
  </si>
  <si>
    <t>TABULKA Č. 1 - Soupis vybraných originálních náhradních dílů</t>
  </si>
  <si>
    <t>TABULKA Č. 3 - Soupis vybraných originálních náhradních dílů</t>
  </si>
  <si>
    <t>CELKEM ZA TABULKU Č. 1</t>
  </si>
  <si>
    <t>CELKEM ZA TABULKU Č. 2</t>
  </si>
  <si>
    <t>CELKEM ZA TABULKU Č. 3</t>
  </si>
  <si>
    <t xml:space="preserve">NABÍDKOVÁ CENA VYBRANÝCH ORIGINÁLNÍCH NÁHRADNÍCH DÍLŮ - CELKOVÝ SOUČET TABULEK Č. 1-3 </t>
  </si>
  <si>
    <t>Příloha č.3/1</t>
  </si>
  <si>
    <t>Příloha č. 3/2</t>
  </si>
  <si>
    <t>Příloha č.3/3</t>
  </si>
  <si>
    <t>Olej motorový  1 litr</t>
  </si>
  <si>
    <t>Číslo ND výrobce vozidla VW, Škoda</t>
  </si>
  <si>
    <t>Olej převodový 1 litr</t>
  </si>
  <si>
    <t>G 052 182 A2</t>
  </si>
  <si>
    <t xml:space="preserve"> Filtr paliva</t>
  </si>
  <si>
    <t>7E0 127 401 A</t>
  </si>
  <si>
    <t xml:space="preserve"> Filtr kabinový</t>
  </si>
  <si>
    <t xml:space="preserve"> Filtr vzduchu</t>
  </si>
  <si>
    <t xml:space="preserve"> Brzdový kotouč</t>
  </si>
  <si>
    <t>Brzdové destičky sada</t>
  </si>
  <si>
    <t xml:space="preserve"> Vodící pouzdra sada</t>
  </si>
  <si>
    <t>Třmen kotoučové brzdy</t>
  </si>
  <si>
    <t>7H0 615 423 A</t>
  </si>
  <si>
    <t>7H0 615 424 A</t>
  </si>
  <si>
    <t xml:space="preserve"> Řemen ozubený s kladkou napínací sada</t>
  </si>
  <si>
    <t>04L 198 119 D</t>
  </si>
  <si>
    <t xml:space="preserve"> Shot motor</t>
  </si>
  <si>
    <t>03N 100 090 AX</t>
  </si>
  <si>
    <t xml:space="preserve"> Katalizátor</t>
  </si>
  <si>
    <t>7E0 254 201 QX</t>
  </si>
  <si>
    <t xml:space="preserve"> Filtr částicový diesel</t>
  </si>
  <si>
    <t>7E0 254 700 PX</t>
  </si>
  <si>
    <t xml:space="preserve"> Turbo</t>
  </si>
  <si>
    <t>TABULKA Č. 2 - Soupis vybraných originálních náhradních dílů</t>
  </si>
  <si>
    <t>03N 903 023 CX</t>
  </si>
  <si>
    <t xml:space="preserve"> Převodovka aut.</t>
  </si>
  <si>
    <t xml:space="preserve"> Alternátor</t>
  </si>
  <si>
    <t xml:space="preserve"> Hřídel kloubový</t>
  </si>
  <si>
    <t>7E0 407 274 H</t>
  </si>
  <si>
    <t>7E0 407 276 T</t>
  </si>
  <si>
    <t xml:space="preserve"> Tlumič pérovaní př.</t>
  </si>
  <si>
    <t>7E8 413 031 A</t>
  </si>
  <si>
    <t xml:space="preserve"> Tlumič pérovaní zad.</t>
  </si>
  <si>
    <t>8V0 698 151 C</t>
  </si>
  <si>
    <t>5Q0 615 301 G</t>
  </si>
  <si>
    <t xml:space="preserve"> Servomotor</t>
  </si>
  <si>
    <t>3Q0 998 281</t>
  </si>
  <si>
    <t>3Q0 998 281 A</t>
  </si>
  <si>
    <t>5Q0 129620 B</t>
  </si>
  <si>
    <t xml:space="preserve"> Měřič hmotnosti vzduchu</t>
  </si>
  <si>
    <t>03L 906 461 A</t>
  </si>
  <si>
    <t>5Q0 819 669</t>
  </si>
  <si>
    <t>03N 115 389 K</t>
  </si>
  <si>
    <t>5Q0 127 177 C</t>
  </si>
  <si>
    <t xml:space="preserve"> Řemen ozubený</t>
  </si>
  <si>
    <t>04L 109 119 J</t>
  </si>
  <si>
    <t xml:space="preserve"> Napínací kladka</t>
  </si>
  <si>
    <t>04L 109 243 K</t>
  </si>
  <si>
    <t xml:space="preserve"> Kladka převodní</t>
  </si>
  <si>
    <t>03L 109244 G</t>
  </si>
  <si>
    <t>03L 109 244 D</t>
  </si>
  <si>
    <t xml:space="preserve"> Axialní ložisko</t>
  </si>
  <si>
    <t>5Q0 412 249 F</t>
  </si>
  <si>
    <t>5Q0 412 249 E</t>
  </si>
  <si>
    <t>Uložení jednotky tlumičové</t>
  </si>
  <si>
    <t>Plynokapalinový tlumič</t>
  </si>
  <si>
    <t>5QF 413 031 AN</t>
  </si>
  <si>
    <t>5QF 413 031 CL</t>
  </si>
  <si>
    <t>Tyč spojovací</t>
  </si>
  <si>
    <t>5Q0 411 315 A</t>
  </si>
  <si>
    <t>1K0 254 707 MX</t>
  </si>
  <si>
    <t xml:space="preserve"> Výfuk s katalizátorem</t>
  </si>
  <si>
    <t>Katalizátor s filtrem částic</t>
  </si>
  <si>
    <t xml:space="preserve"> Lamela spojky s přítlačným talířem</t>
  </si>
  <si>
    <t>03N 141 015</t>
  </si>
  <si>
    <t xml:space="preserve"> Setrvačník</t>
  </si>
  <si>
    <t>03N 105 266 A</t>
  </si>
  <si>
    <t xml:space="preserve"> Ložisko tlumiče</t>
  </si>
  <si>
    <t>5Q0 513 353 L</t>
  </si>
  <si>
    <t>5Q0 412 331 E</t>
  </si>
  <si>
    <t>5Q0 513 049 HP</t>
  </si>
  <si>
    <t>7E0 819 631</t>
  </si>
  <si>
    <t>7E0 615 301 F</t>
  </si>
  <si>
    <t>7E0 698 151 C</t>
  </si>
  <si>
    <t>7E0 698 451 C</t>
  </si>
  <si>
    <t>03N 145 704 C</t>
  </si>
  <si>
    <t>7LA 513 029 A</t>
  </si>
  <si>
    <t>3Q0 698 451 C</t>
  </si>
  <si>
    <t>3Q0 615 601 A</t>
  </si>
  <si>
    <t>04L 109 243 S</t>
  </si>
  <si>
    <t>03L 109 244 G</t>
  </si>
  <si>
    <t>5Q0 513 049 DE</t>
  </si>
  <si>
    <t xml:space="preserve">zrušeno bez náhrady nepožaduje se </t>
  </si>
  <si>
    <t>0BT 300 012 CX 000 nebo až 009</t>
  </si>
  <si>
    <t>03N 115 389 P</t>
  </si>
  <si>
    <t>7E0 129 607 T</t>
  </si>
  <si>
    <t>7E0 698 647</t>
  </si>
  <si>
    <t>7E0 615 601 D</t>
  </si>
  <si>
    <t>Čistič oleje s přírubou</t>
  </si>
  <si>
    <t>Vzduchový filtr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</si>
</sst>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£&quot;#,##0.00"/>
    <numFmt numFmtId="173" formatCode="#,##0.00_ ;\-#,##0.00\ 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3" fontId="2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173" fontId="4" fillId="22" borderId="13" xfId="0" applyNumberFormat="1" applyFont="1" applyFill="1" applyBorder="1" applyAlignment="1">
      <alignment/>
    </xf>
    <xf numFmtId="173" fontId="4" fillId="22" borderId="14" xfId="0" applyNumberFormat="1" applyFont="1" applyFill="1" applyBorder="1" applyAlignment="1">
      <alignment/>
    </xf>
    <xf numFmtId="173" fontId="4" fillId="22" borderId="15" xfId="0" applyNumberFormat="1" applyFont="1" applyFill="1" applyBorder="1" applyAlignment="1">
      <alignment/>
    </xf>
    <xf numFmtId="173" fontId="4" fillId="22" borderId="16" xfId="0" applyNumberFormat="1" applyFont="1" applyFill="1" applyBorder="1" applyAlignment="1">
      <alignment/>
    </xf>
    <xf numFmtId="173" fontId="4" fillId="22" borderId="17" xfId="0" applyNumberFormat="1" applyFont="1" applyFill="1" applyBorder="1" applyAlignment="1">
      <alignment/>
    </xf>
    <xf numFmtId="173" fontId="4" fillId="22" borderId="18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173" fontId="4" fillId="22" borderId="20" xfId="0" applyNumberFormat="1" applyFont="1" applyFill="1" applyBorder="1" applyAlignment="1">
      <alignment/>
    </xf>
    <xf numFmtId="173" fontId="4" fillId="22" borderId="2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33" borderId="2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4" fillId="22" borderId="26" xfId="0" applyNumberFormat="1" applyFont="1" applyFill="1" applyBorder="1" applyAlignment="1">
      <alignment/>
    </xf>
    <xf numFmtId="4" fontId="4" fillId="22" borderId="27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173" fontId="4" fillId="22" borderId="28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173" fontId="2" fillId="34" borderId="10" xfId="0" applyNumberFormat="1" applyFont="1" applyFill="1" applyBorder="1" applyAlignment="1">
      <alignment/>
    </xf>
    <xf numFmtId="1" fontId="2" fillId="33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3" fontId="2" fillId="34" borderId="30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173" fontId="4" fillId="22" borderId="31" xfId="0" applyNumberFormat="1" applyFont="1" applyFill="1" applyBorder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173" fontId="2" fillId="13" borderId="32" xfId="0" applyNumberFormat="1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/>
    </xf>
    <xf numFmtId="11" fontId="1" fillId="33" borderId="34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36" xfId="0" applyFill="1" applyBorder="1" applyAlignment="1">
      <alignment wrapText="1"/>
    </xf>
    <xf numFmtId="1" fontId="2" fillId="33" borderId="35" xfId="0" applyNumberFormat="1" applyFont="1" applyFill="1" applyBorder="1" applyAlignment="1">
      <alignment horizontal="center"/>
    </xf>
    <xf numFmtId="0" fontId="0" fillId="33" borderId="37" xfId="0" applyFill="1" applyBorder="1" applyAlignment="1">
      <alignment horizontal="left" wrapText="1"/>
    </xf>
    <xf numFmtId="0" fontId="0" fillId="33" borderId="38" xfId="0" applyFill="1" applyBorder="1" applyAlignment="1">
      <alignment horizontal="left" wrapText="1"/>
    </xf>
    <xf numFmtId="0" fontId="1" fillId="0" borderId="0" xfId="0" applyFont="1" applyAlignment="1">
      <alignment/>
    </xf>
    <xf numFmtId="11" fontId="1" fillId="33" borderId="23" xfId="0" applyNumberFormat="1" applyFont="1" applyFill="1" applyBorder="1" applyAlignment="1">
      <alignment horizontal="center"/>
    </xf>
    <xf numFmtId="0" fontId="0" fillId="33" borderId="39" xfId="0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1" fillId="33" borderId="41" xfId="0" applyFont="1" applyFill="1" applyBorder="1" applyAlignment="1">
      <alignment horizontal="center" wrapText="1"/>
    </xf>
    <xf numFmtId="173" fontId="4" fillId="22" borderId="42" xfId="0" applyNumberFormat="1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1" fontId="50" fillId="33" borderId="25" xfId="0" applyNumberFormat="1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 wrapText="1"/>
    </xf>
    <xf numFmtId="0" fontId="50" fillId="0" borderId="19" xfId="0" applyFont="1" applyBorder="1" applyAlignment="1">
      <alignment horizontal="center"/>
    </xf>
    <xf numFmtId="0" fontId="49" fillId="33" borderId="11" xfId="0" applyFont="1" applyFill="1" applyBorder="1" applyAlignment="1">
      <alignment wrapText="1"/>
    </xf>
    <xf numFmtId="0" fontId="1" fillId="33" borderId="44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lef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33" borderId="48" xfId="0" applyFont="1" applyFill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39" xfId="0" applyFont="1" applyBorder="1" applyAlignment="1">
      <alignment/>
    </xf>
    <xf numFmtId="0" fontId="1" fillId="33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24" xfId="0" applyBorder="1" applyAlignment="1">
      <alignment/>
    </xf>
    <xf numFmtId="0" fontId="1" fillId="33" borderId="53" xfId="0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39" xfId="0" applyBorder="1" applyAlignment="1">
      <alignment/>
    </xf>
    <xf numFmtId="0" fontId="2" fillId="33" borderId="51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left" wrapText="1"/>
    </xf>
    <xf numFmtId="0" fontId="52" fillId="33" borderId="11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SheetLayoutView="100" workbookViewId="0" topLeftCell="A28">
      <selection activeCell="B40" sqref="B40"/>
    </sheetView>
  </sheetViews>
  <sheetFormatPr defaultColWidth="11.57421875" defaultRowHeight="12.75"/>
  <cols>
    <col min="1" max="1" width="7.7109375" style="0" customWidth="1"/>
    <col min="2" max="2" width="19.140625" style="0" customWidth="1"/>
    <col min="3" max="3" width="20.28125" style="22" customWidth="1"/>
    <col min="4" max="4" width="16.57421875" style="0" customWidth="1"/>
    <col min="5" max="5" width="14.7109375" style="0" customWidth="1"/>
    <col min="6" max="6" width="17.57421875" style="0" customWidth="1"/>
  </cols>
  <sheetData>
    <row r="1" spans="1:6" ht="15" customHeight="1">
      <c r="A1" s="82" t="s">
        <v>19</v>
      </c>
      <c r="B1" s="83"/>
      <c r="C1" s="83"/>
      <c r="D1" s="83"/>
      <c r="E1" s="83"/>
      <c r="F1" s="84"/>
    </row>
    <row r="2" spans="1:6" ht="28.5" customHeight="1" thickBot="1">
      <c r="A2" s="80" t="s">
        <v>13</v>
      </c>
      <c r="B2" s="75"/>
      <c r="C2" s="75"/>
      <c r="D2" s="75"/>
      <c r="E2" s="75"/>
      <c r="F2" s="81"/>
    </row>
    <row r="3" spans="1:8" ht="78.75" customHeight="1" thickBot="1">
      <c r="A3" s="7" t="s">
        <v>10</v>
      </c>
      <c r="B3" s="29" t="s">
        <v>0</v>
      </c>
      <c r="C3" s="7" t="s">
        <v>23</v>
      </c>
      <c r="D3" s="7" t="s">
        <v>7</v>
      </c>
      <c r="E3" s="31" t="s">
        <v>8</v>
      </c>
      <c r="F3" s="46" t="s">
        <v>9</v>
      </c>
      <c r="H3" s="57"/>
    </row>
    <row r="4" spans="1:6" ht="27.75" customHeight="1">
      <c r="A4" s="34">
        <v>1</v>
      </c>
      <c r="B4" s="55" t="s">
        <v>26</v>
      </c>
      <c r="C4" s="49" t="s">
        <v>27</v>
      </c>
      <c r="D4" s="50">
        <v>80</v>
      </c>
      <c r="E4" s="32">
        <v>0</v>
      </c>
      <c r="F4" s="35">
        <f aca="true" t="shared" si="0" ref="F4:F18">D4*E4</f>
        <v>0</v>
      </c>
    </row>
    <row r="5" spans="1:6" ht="27.75" customHeight="1">
      <c r="A5" s="34">
        <v>2</v>
      </c>
      <c r="B5" s="56" t="s">
        <v>28</v>
      </c>
      <c r="C5" s="64" t="s">
        <v>93</v>
      </c>
      <c r="D5" s="51">
        <v>80</v>
      </c>
      <c r="E5" s="19">
        <v>0</v>
      </c>
      <c r="F5" s="20">
        <f t="shared" si="0"/>
        <v>0</v>
      </c>
    </row>
    <row r="6" spans="1:6" ht="27.75" customHeight="1">
      <c r="A6" s="34">
        <v>3</v>
      </c>
      <c r="B6" s="92" t="s">
        <v>110</v>
      </c>
      <c r="C6" s="26" t="s">
        <v>106</v>
      </c>
      <c r="D6" s="51">
        <v>80</v>
      </c>
      <c r="E6" s="19">
        <v>0</v>
      </c>
      <c r="F6" s="20">
        <f t="shared" si="0"/>
        <v>0</v>
      </c>
    </row>
    <row r="7" spans="1:6" ht="27.75" customHeight="1">
      <c r="A7" s="34">
        <v>4</v>
      </c>
      <c r="B7" s="92" t="s">
        <v>111</v>
      </c>
      <c r="C7" s="58" t="s">
        <v>107</v>
      </c>
      <c r="D7" s="51">
        <v>80</v>
      </c>
      <c r="E7" s="19">
        <v>0</v>
      </c>
      <c r="F7" s="20">
        <f t="shared" si="0"/>
        <v>0</v>
      </c>
    </row>
    <row r="8" spans="1:6" ht="27.75" customHeight="1">
      <c r="A8" s="34">
        <v>5</v>
      </c>
      <c r="B8" s="56" t="s">
        <v>30</v>
      </c>
      <c r="C8" s="64" t="s">
        <v>94</v>
      </c>
      <c r="D8" s="51">
        <v>100</v>
      </c>
      <c r="E8" s="19">
        <v>0</v>
      </c>
      <c r="F8" s="20">
        <f t="shared" si="0"/>
        <v>0</v>
      </c>
    </row>
    <row r="9" spans="1:6" ht="27.75" customHeight="1">
      <c r="A9" s="34">
        <v>6</v>
      </c>
      <c r="B9" s="56" t="s">
        <v>31</v>
      </c>
      <c r="C9" s="64" t="s">
        <v>95</v>
      </c>
      <c r="D9" s="51">
        <v>50</v>
      </c>
      <c r="E9" s="19">
        <v>0</v>
      </c>
      <c r="F9" s="20">
        <f t="shared" si="0"/>
        <v>0</v>
      </c>
    </row>
    <row r="10" spans="1:6" ht="27.75" customHeight="1">
      <c r="A10" s="34">
        <v>7</v>
      </c>
      <c r="B10" s="56" t="s">
        <v>32</v>
      </c>
      <c r="C10" s="58" t="s">
        <v>108</v>
      </c>
      <c r="D10" s="51">
        <v>50</v>
      </c>
      <c r="E10" s="19">
        <v>0</v>
      </c>
      <c r="F10" s="20">
        <f t="shared" si="0"/>
        <v>0</v>
      </c>
    </row>
    <row r="11" spans="1:6" ht="27.75" customHeight="1">
      <c r="A11" s="34">
        <v>8</v>
      </c>
      <c r="B11" s="56" t="s">
        <v>31</v>
      </c>
      <c r="C11" s="64" t="s">
        <v>96</v>
      </c>
      <c r="D11" s="51">
        <v>50</v>
      </c>
      <c r="E11" s="19">
        <v>0</v>
      </c>
      <c r="F11" s="20">
        <f t="shared" si="0"/>
        <v>0</v>
      </c>
    </row>
    <row r="12" spans="1:6" ht="27.75" customHeight="1">
      <c r="A12" s="34">
        <v>9</v>
      </c>
      <c r="B12" s="56" t="s">
        <v>30</v>
      </c>
      <c r="C12" s="73" t="s">
        <v>109</v>
      </c>
      <c r="D12" s="51">
        <v>100</v>
      </c>
      <c r="E12" s="19">
        <v>0</v>
      </c>
      <c r="F12" s="20">
        <f t="shared" si="0"/>
        <v>0</v>
      </c>
    </row>
    <row r="13" spans="1:6" ht="27.75" customHeight="1">
      <c r="A13" s="34">
        <v>10</v>
      </c>
      <c r="B13" s="56" t="s">
        <v>33</v>
      </c>
      <c r="C13" s="26" t="s">
        <v>34</v>
      </c>
      <c r="D13" s="51">
        <v>5</v>
      </c>
      <c r="E13" s="19">
        <v>0</v>
      </c>
      <c r="F13" s="20">
        <f t="shared" si="0"/>
        <v>0</v>
      </c>
    </row>
    <row r="14" spans="1:6" ht="27.75" customHeight="1">
      <c r="A14" s="34">
        <v>11</v>
      </c>
      <c r="B14" s="56" t="s">
        <v>33</v>
      </c>
      <c r="C14" s="26" t="s">
        <v>35</v>
      </c>
      <c r="D14" s="51">
        <v>5</v>
      </c>
      <c r="E14" s="19">
        <v>0</v>
      </c>
      <c r="F14" s="20">
        <f t="shared" si="0"/>
        <v>0</v>
      </c>
    </row>
    <row r="15" spans="1:6" ht="27.75" customHeight="1">
      <c r="A15" s="34">
        <v>12</v>
      </c>
      <c r="B15" s="56" t="s">
        <v>36</v>
      </c>
      <c r="C15" s="26" t="s">
        <v>37</v>
      </c>
      <c r="D15" s="51">
        <v>10</v>
      </c>
      <c r="E15" s="19">
        <v>0</v>
      </c>
      <c r="F15" s="20">
        <f t="shared" si="0"/>
        <v>0</v>
      </c>
    </row>
    <row r="16" spans="1:6" ht="27.75" customHeight="1">
      <c r="A16" s="34">
        <v>13</v>
      </c>
      <c r="B16" s="56" t="s">
        <v>38</v>
      </c>
      <c r="C16" s="26" t="s">
        <v>39</v>
      </c>
      <c r="D16" s="51">
        <v>3</v>
      </c>
      <c r="E16" s="19">
        <v>0</v>
      </c>
      <c r="F16" s="20">
        <f t="shared" si="0"/>
        <v>0</v>
      </c>
    </row>
    <row r="17" spans="1:6" ht="27.75" customHeight="1">
      <c r="A17" s="34">
        <v>14</v>
      </c>
      <c r="B17" s="56" t="s">
        <v>40</v>
      </c>
      <c r="C17" s="26" t="s">
        <v>41</v>
      </c>
      <c r="D17" s="51">
        <v>5</v>
      </c>
      <c r="E17" s="19">
        <v>0</v>
      </c>
      <c r="F17" s="20">
        <f t="shared" si="0"/>
        <v>0</v>
      </c>
    </row>
    <row r="18" spans="1:6" ht="27.75" customHeight="1" thickBot="1">
      <c r="A18" s="36">
        <v>15</v>
      </c>
      <c r="B18" s="59" t="s">
        <v>42</v>
      </c>
      <c r="C18" s="72" t="s">
        <v>43</v>
      </c>
      <c r="D18" s="52">
        <v>5</v>
      </c>
      <c r="E18" s="33">
        <v>0</v>
      </c>
      <c r="F18" s="21">
        <f t="shared" si="0"/>
        <v>0</v>
      </c>
    </row>
    <row r="19" spans="1:6" ht="27.75" customHeight="1" thickBot="1">
      <c r="A19" s="85" t="s">
        <v>15</v>
      </c>
      <c r="B19" s="86"/>
      <c r="C19" s="86"/>
      <c r="D19" s="86"/>
      <c r="E19" s="87"/>
      <c r="F19" s="37">
        <f>SUM(F4:F18)</f>
        <v>0</v>
      </c>
    </row>
    <row r="20" spans="2:7" ht="27.75" customHeight="1">
      <c r="B20" s="5"/>
      <c r="C20" s="23"/>
      <c r="D20" s="4"/>
      <c r="E20" s="2"/>
      <c r="F20" s="3"/>
      <c r="G20" s="1"/>
    </row>
    <row r="21" spans="1:6" ht="16.5" customHeight="1">
      <c r="A21" s="82" t="s">
        <v>20</v>
      </c>
      <c r="B21" s="83"/>
      <c r="C21" s="83"/>
      <c r="D21" s="83"/>
      <c r="E21" s="83"/>
      <c r="F21" s="84"/>
    </row>
    <row r="22" spans="1:6" ht="22.5" customHeight="1" thickBot="1">
      <c r="A22" s="80" t="s">
        <v>45</v>
      </c>
      <c r="B22" s="75"/>
      <c r="C22" s="75"/>
      <c r="D22" s="75"/>
      <c r="E22" s="75"/>
      <c r="F22" s="81"/>
    </row>
    <row r="23" spans="1:6" ht="63.75" customHeight="1" thickBot="1">
      <c r="A23" s="7" t="s">
        <v>10</v>
      </c>
      <c r="B23" s="28" t="s">
        <v>0</v>
      </c>
      <c r="C23" s="7" t="s">
        <v>23</v>
      </c>
      <c r="D23" s="7" t="s">
        <v>7</v>
      </c>
      <c r="E23" s="31" t="s">
        <v>8</v>
      </c>
      <c r="F23" s="46" t="s">
        <v>9</v>
      </c>
    </row>
    <row r="24" spans="1:6" ht="27.75" customHeight="1">
      <c r="A24" s="34">
        <v>16</v>
      </c>
      <c r="B24" s="53" t="s">
        <v>44</v>
      </c>
      <c r="C24" s="65" t="s">
        <v>97</v>
      </c>
      <c r="D24" s="54">
        <v>5</v>
      </c>
      <c r="E24" s="13">
        <v>0</v>
      </c>
      <c r="F24" s="14">
        <f aca="true" t="shared" si="1" ref="F24:F43">D24*E24</f>
        <v>0</v>
      </c>
    </row>
    <row r="25" spans="1:6" ht="27.75" customHeight="1">
      <c r="A25" s="34">
        <v>17</v>
      </c>
      <c r="B25" s="12" t="s">
        <v>47</v>
      </c>
      <c r="C25" s="69" t="s">
        <v>105</v>
      </c>
      <c r="D25" s="30">
        <v>2</v>
      </c>
      <c r="E25" s="15">
        <v>0</v>
      </c>
      <c r="F25" s="16">
        <f t="shared" si="1"/>
        <v>0</v>
      </c>
    </row>
    <row r="26" spans="1:6" ht="27.75" customHeight="1">
      <c r="A26" s="34">
        <v>18</v>
      </c>
      <c r="B26" s="10" t="s">
        <v>48</v>
      </c>
      <c r="C26" s="25" t="s">
        <v>46</v>
      </c>
      <c r="D26" s="30">
        <v>10</v>
      </c>
      <c r="E26" s="15">
        <v>0</v>
      </c>
      <c r="F26" s="16">
        <f t="shared" si="1"/>
        <v>0</v>
      </c>
    </row>
    <row r="27" spans="1:6" ht="27.75" customHeight="1">
      <c r="A27" s="34">
        <v>19</v>
      </c>
      <c r="B27" s="10" t="s">
        <v>49</v>
      </c>
      <c r="C27" s="25" t="s">
        <v>50</v>
      </c>
      <c r="D27" s="30">
        <v>10</v>
      </c>
      <c r="E27" s="15">
        <v>0</v>
      </c>
      <c r="F27" s="16">
        <f t="shared" si="1"/>
        <v>0</v>
      </c>
    </row>
    <row r="28" spans="1:6" ht="27.75" customHeight="1">
      <c r="A28" s="34">
        <v>20</v>
      </c>
      <c r="B28" s="10" t="s">
        <v>49</v>
      </c>
      <c r="C28" s="25" t="s">
        <v>51</v>
      </c>
      <c r="D28" s="30">
        <v>10</v>
      </c>
      <c r="E28" s="15">
        <v>0</v>
      </c>
      <c r="F28" s="16">
        <f t="shared" si="1"/>
        <v>0</v>
      </c>
    </row>
    <row r="29" spans="1:6" ht="27.75" customHeight="1">
      <c r="A29" s="34">
        <v>21</v>
      </c>
      <c r="B29" s="10" t="s">
        <v>52</v>
      </c>
      <c r="C29" s="25" t="s">
        <v>53</v>
      </c>
      <c r="D29" s="30">
        <v>20</v>
      </c>
      <c r="E29" s="15">
        <v>0</v>
      </c>
      <c r="F29" s="16">
        <f t="shared" si="1"/>
        <v>0</v>
      </c>
    </row>
    <row r="30" spans="1:6" ht="27.75" customHeight="1">
      <c r="A30" s="34">
        <v>22</v>
      </c>
      <c r="B30" s="10" t="s">
        <v>54</v>
      </c>
      <c r="C30" s="66" t="s">
        <v>98</v>
      </c>
      <c r="D30" s="30">
        <v>20</v>
      </c>
      <c r="E30" s="15">
        <v>0</v>
      </c>
      <c r="F30" s="16">
        <f t="shared" si="1"/>
        <v>0</v>
      </c>
    </row>
    <row r="31" spans="1:6" ht="27.75" customHeight="1">
      <c r="A31" s="34">
        <v>23</v>
      </c>
      <c r="B31" s="56" t="s">
        <v>31</v>
      </c>
      <c r="C31" s="25" t="s">
        <v>55</v>
      </c>
      <c r="D31" s="30">
        <v>10</v>
      </c>
      <c r="E31" s="15">
        <v>0</v>
      </c>
      <c r="F31" s="16">
        <f t="shared" si="1"/>
        <v>0</v>
      </c>
    </row>
    <row r="32" spans="1:6" ht="27.75" customHeight="1">
      <c r="A32" s="34">
        <v>24</v>
      </c>
      <c r="B32" s="56" t="s">
        <v>30</v>
      </c>
      <c r="C32" s="25" t="s">
        <v>56</v>
      </c>
      <c r="D32" s="30">
        <v>20</v>
      </c>
      <c r="E32" s="15">
        <v>0</v>
      </c>
      <c r="F32" s="16">
        <f t="shared" si="1"/>
        <v>0</v>
      </c>
    </row>
    <row r="33" spans="1:6" ht="27.75" customHeight="1">
      <c r="A33" s="34">
        <v>25</v>
      </c>
      <c r="B33" s="56" t="s">
        <v>31</v>
      </c>
      <c r="C33" s="66" t="s">
        <v>99</v>
      </c>
      <c r="D33" s="30">
        <v>10</v>
      </c>
      <c r="E33" s="15">
        <v>0</v>
      </c>
      <c r="F33" s="16">
        <f t="shared" si="1"/>
        <v>0</v>
      </c>
    </row>
    <row r="34" spans="1:6" ht="27.75" customHeight="1">
      <c r="A34" s="34">
        <v>26</v>
      </c>
      <c r="B34" s="56" t="s">
        <v>30</v>
      </c>
      <c r="C34" s="66" t="s">
        <v>100</v>
      </c>
      <c r="D34" s="30">
        <v>20</v>
      </c>
      <c r="E34" s="15">
        <v>0</v>
      </c>
      <c r="F34" s="16">
        <f t="shared" si="1"/>
        <v>0</v>
      </c>
    </row>
    <row r="35" spans="1:6" ht="27.75" customHeight="1">
      <c r="A35" s="34">
        <v>27</v>
      </c>
      <c r="B35" s="10" t="s">
        <v>57</v>
      </c>
      <c r="C35" s="25" t="s">
        <v>58</v>
      </c>
      <c r="D35" s="30">
        <v>2</v>
      </c>
      <c r="E35" s="15">
        <v>0</v>
      </c>
      <c r="F35" s="16">
        <f t="shared" si="1"/>
        <v>0</v>
      </c>
    </row>
    <row r="36" spans="1:6" ht="27.75" customHeight="1">
      <c r="A36" s="34">
        <v>28</v>
      </c>
      <c r="B36" s="10" t="s">
        <v>57</v>
      </c>
      <c r="C36" s="25" t="s">
        <v>59</v>
      </c>
      <c r="D36" s="30">
        <v>2</v>
      </c>
      <c r="E36" s="15">
        <v>0</v>
      </c>
      <c r="F36" s="16">
        <f t="shared" si="1"/>
        <v>0</v>
      </c>
    </row>
    <row r="37" spans="1:6" ht="27.75" customHeight="1">
      <c r="A37" s="34">
        <v>29</v>
      </c>
      <c r="B37" s="10" t="s">
        <v>29</v>
      </c>
      <c r="C37" s="25" t="s">
        <v>60</v>
      </c>
      <c r="D37" s="30">
        <v>10</v>
      </c>
      <c r="E37" s="15">
        <v>0</v>
      </c>
      <c r="F37" s="16">
        <f t="shared" si="1"/>
        <v>0</v>
      </c>
    </row>
    <row r="38" spans="1:6" ht="27.75" customHeight="1">
      <c r="A38" s="34">
        <v>30</v>
      </c>
      <c r="B38" s="10" t="s">
        <v>61</v>
      </c>
      <c r="C38" s="25" t="s">
        <v>62</v>
      </c>
      <c r="D38" s="30">
        <v>5</v>
      </c>
      <c r="E38" s="15">
        <v>0</v>
      </c>
      <c r="F38" s="16">
        <f t="shared" si="1"/>
        <v>0</v>
      </c>
    </row>
    <row r="39" spans="1:6" ht="27.75" customHeight="1">
      <c r="A39" s="34">
        <v>31</v>
      </c>
      <c r="B39" s="10" t="s">
        <v>28</v>
      </c>
      <c r="C39" s="25" t="s">
        <v>63</v>
      </c>
      <c r="D39" s="30">
        <v>10</v>
      </c>
      <c r="E39" s="15">
        <v>0</v>
      </c>
      <c r="F39" s="16">
        <f t="shared" si="1"/>
        <v>0</v>
      </c>
    </row>
    <row r="40" spans="1:6" ht="27.75" customHeight="1">
      <c r="A40" s="34">
        <v>32</v>
      </c>
      <c r="B40" s="93" t="s">
        <v>110</v>
      </c>
      <c r="C40" s="25" t="s">
        <v>64</v>
      </c>
      <c r="D40" s="30">
        <v>10</v>
      </c>
      <c r="E40" s="15">
        <v>0</v>
      </c>
      <c r="F40" s="16">
        <f t="shared" si="1"/>
        <v>0</v>
      </c>
    </row>
    <row r="41" spans="1:6" ht="27.75" customHeight="1">
      <c r="A41" s="34">
        <v>33</v>
      </c>
      <c r="B41" s="10" t="s">
        <v>26</v>
      </c>
      <c r="C41" s="25" t="s">
        <v>65</v>
      </c>
      <c r="D41" s="30">
        <v>10</v>
      </c>
      <c r="E41" s="15">
        <v>0</v>
      </c>
      <c r="F41" s="16">
        <f t="shared" si="1"/>
        <v>0</v>
      </c>
    </row>
    <row r="42" spans="1:6" ht="27.75" customHeight="1">
      <c r="A42" s="34">
        <v>34</v>
      </c>
      <c r="B42" s="10" t="s">
        <v>66</v>
      </c>
      <c r="C42" s="25" t="s">
        <v>67</v>
      </c>
      <c r="D42" s="30">
        <v>5</v>
      </c>
      <c r="E42" s="15">
        <v>0</v>
      </c>
      <c r="F42" s="16">
        <f t="shared" si="1"/>
        <v>0</v>
      </c>
    </row>
    <row r="43" spans="1:6" ht="27.75" customHeight="1" thickBot="1">
      <c r="A43" s="36">
        <v>35</v>
      </c>
      <c r="B43" s="11" t="s">
        <v>68</v>
      </c>
      <c r="C43" s="48" t="s">
        <v>69</v>
      </c>
      <c r="D43" s="38">
        <v>5</v>
      </c>
      <c r="E43" s="17">
        <v>0</v>
      </c>
      <c r="F43" s="18">
        <f t="shared" si="1"/>
        <v>0</v>
      </c>
    </row>
    <row r="44" spans="1:6" ht="27.75" customHeight="1" thickBot="1">
      <c r="A44" s="85" t="s">
        <v>16</v>
      </c>
      <c r="B44" s="86"/>
      <c r="C44" s="86"/>
      <c r="D44" s="86"/>
      <c r="E44" s="87"/>
      <c r="F44" s="37">
        <f>SUM(F24:F43)</f>
        <v>0</v>
      </c>
    </row>
    <row r="45" spans="2:6" ht="27.75" customHeight="1">
      <c r="B45" s="6"/>
      <c r="C45" s="24"/>
      <c r="D45" s="8"/>
      <c r="E45" s="9"/>
      <c r="F45" s="9"/>
    </row>
    <row r="46" spans="1:6" ht="19.5" customHeight="1">
      <c r="A46" s="88" t="s">
        <v>21</v>
      </c>
      <c r="B46" s="89"/>
      <c r="C46" s="89"/>
      <c r="D46" s="89"/>
      <c r="E46" s="89"/>
      <c r="F46" s="90"/>
    </row>
    <row r="47" spans="1:6" ht="18.75" customHeight="1" thickBot="1">
      <c r="A47" s="91" t="s">
        <v>14</v>
      </c>
      <c r="B47" s="75"/>
      <c r="C47" s="75"/>
      <c r="D47" s="75"/>
      <c r="E47" s="75"/>
      <c r="F47" s="81"/>
    </row>
    <row r="48" spans="1:6" ht="63.75" customHeight="1" thickBot="1">
      <c r="A48" s="7" t="s">
        <v>10</v>
      </c>
      <c r="B48" s="28" t="s">
        <v>0</v>
      </c>
      <c r="C48" s="7" t="s">
        <v>23</v>
      </c>
      <c r="D48" s="7" t="s">
        <v>7</v>
      </c>
      <c r="E48" s="31" t="s">
        <v>8</v>
      </c>
      <c r="F48" s="46" t="s">
        <v>9</v>
      </c>
    </row>
    <row r="49" spans="1:6" ht="27.75" customHeight="1">
      <c r="A49" s="34">
        <v>36</v>
      </c>
      <c r="B49" s="11" t="s">
        <v>68</v>
      </c>
      <c r="C49" s="67" t="s">
        <v>101</v>
      </c>
      <c r="D49" s="38">
        <v>5</v>
      </c>
      <c r="E49" s="13">
        <v>0</v>
      </c>
      <c r="F49" s="14">
        <f aca="true" t="shared" si="2" ref="F49:F66">D49*E49</f>
        <v>0</v>
      </c>
    </row>
    <row r="50" spans="1:6" ht="27.75" customHeight="1">
      <c r="A50" s="34">
        <v>37</v>
      </c>
      <c r="B50" s="10" t="s">
        <v>70</v>
      </c>
      <c r="C50" s="25" t="s">
        <v>71</v>
      </c>
      <c r="D50" s="30">
        <v>5</v>
      </c>
      <c r="E50" s="15">
        <v>0</v>
      </c>
      <c r="F50" s="16">
        <f t="shared" si="2"/>
        <v>0</v>
      </c>
    </row>
    <row r="51" spans="1:6" ht="27.75" customHeight="1">
      <c r="A51" s="34">
        <v>38</v>
      </c>
      <c r="B51" s="10" t="s">
        <v>70</v>
      </c>
      <c r="C51" s="66" t="s">
        <v>102</v>
      </c>
      <c r="D51" s="30">
        <v>5</v>
      </c>
      <c r="E51" s="15">
        <v>0</v>
      </c>
      <c r="F51" s="16">
        <f t="shared" si="2"/>
        <v>0</v>
      </c>
    </row>
    <row r="52" spans="1:6" ht="27.75" customHeight="1">
      <c r="A52" s="34">
        <v>39</v>
      </c>
      <c r="B52" s="10" t="s">
        <v>70</v>
      </c>
      <c r="C52" s="25" t="s">
        <v>72</v>
      </c>
      <c r="D52" s="30">
        <v>5</v>
      </c>
      <c r="E52" s="15">
        <v>0</v>
      </c>
      <c r="F52" s="16">
        <f t="shared" si="2"/>
        <v>0</v>
      </c>
    </row>
    <row r="53" spans="1:6" ht="27.75" customHeight="1">
      <c r="A53" s="34">
        <v>40</v>
      </c>
      <c r="B53" s="10" t="s">
        <v>73</v>
      </c>
      <c r="C53" s="25" t="s">
        <v>74</v>
      </c>
      <c r="D53" s="30">
        <v>6</v>
      </c>
      <c r="E53" s="15">
        <v>0</v>
      </c>
      <c r="F53" s="16">
        <f t="shared" si="2"/>
        <v>0</v>
      </c>
    </row>
    <row r="54" spans="1:6" ht="27.75" customHeight="1">
      <c r="A54" s="34">
        <v>41</v>
      </c>
      <c r="B54" s="10" t="s">
        <v>73</v>
      </c>
      <c r="C54" s="25" t="s">
        <v>75</v>
      </c>
      <c r="D54" s="30">
        <v>6</v>
      </c>
      <c r="E54" s="15">
        <v>0</v>
      </c>
      <c r="F54" s="16">
        <f t="shared" si="2"/>
        <v>0</v>
      </c>
    </row>
    <row r="55" spans="1:6" ht="27.75" customHeight="1">
      <c r="A55" s="34">
        <v>42</v>
      </c>
      <c r="B55" s="10" t="s">
        <v>76</v>
      </c>
      <c r="C55" s="66" t="s">
        <v>91</v>
      </c>
      <c r="D55" s="30">
        <v>6</v>
      </c>
      <c r="E55" s="15">
        <v>0</v>
      </c>
      <c r="F55" s="16">
        <f t="shared" si="2"/>
        <v>0</v>
      </c>
    </row>
    <row r="56" spans="1:6" ht="27.75" customHeight="1">
      <c r="A56" s="34">
        <v>43</v>
      </c>
      <c r="B56" s="60" t="s">
        <v>76</v>
      </c>
      <c r="C56" s="25" t="s">
        <v>91</v>
      </c>
      <c r="D56" s="30">
        <v>6</v>
      </c>
      <c r="E56" s="15">
        <v>0</v>
      </c>
      <c r="F56" s="16">
        <f t="shared" si="2"/>
        <v>0</v>
      </c>
    </row>
    <row r="57" spans="1:6" ht="27.75" customHeight="1">
      <c r="A57" s="34">
        <v>44</v>
      </c>
      <c r="B57" s="10" t="s">
        <v>77</v>
      </c>
      <c r="C57" s="25" t="s">
        <v>78</v>
      </c>
      <c r="D57" s="30">
        <v>4</v>
      </c>
      <c r="E57" s="15">
        <v>0</v>
      </c>
      <c r="F57" s="16">
        <f t="shared" si="2"/>
        <v>0</v>
      </c>
    </row>
    <row r="58" spans="1:6" ht="27.75" customHeight="1">
      <c r="A58" s="34">
        <v>45</v>
      </c>
      <c r="B58" s="10" t="s">
        <v>77</v>
      </c>
      <c r="C58" s="25" t="s">
        <v>79</v>
      </c>
      <c r="D58" s="30">
        <v>4</v>
      </c>
      <c r="E58" s="15">
        <v>0</v>
      </c>
      <c r="F58" s="16">
        <f t="shared" si="2"/>
        <v>0</v>
      </c>
    </row>
    <row r="59" spans="1:6" ht="27.75" customHeight="1">
      <c r="A59" s="34">
        <v>46</v>
      </c>
      <c r="B59" s="10" t="s">
        <v>80</v>
      </c>
      <c r="C59" s="25" t="s">
        <v>81</v>
      </c>
      <c r="D59" s="30">
        <v>10</v>
      </c>
      <c r="E59" s="15">
        <v>0</v>
      </c>
      <c r="F59" s="16">
        <f t="shared" si="2"/>
        <v>0</v>
      </c>
    </row>
    <row r="60" spans="1:6" ht="27.75" customHeight="1">
      <c r="A60" s="34">
        <v>47</v>
      </c>
      <c r="B60" s="60" t="s">
        <v>77</v>
      </c>
      <c r="C60" s="25" t="s">
        <v>92</v>
      </c>
      <c r="D60" s="30">
        <v>6</v>
      </c>
      <c r="E60" s="15">
        <v>0</v>
      </c>
      <c r="F60" s="16">
        <f t="shared" si="2"/>
        <v>0</v>
      </c>
    </row>
    <row r="61" spans="1:6" ht="27.75" customHeight="1">
      <c r="A61" s="34">
        <v>48</v>
      </c>
      <c r="B61" s="10" t="s">
        <v>77</v>
      </c>
      <c r="C61" s="66" t="s">
        <v>103</v>
      </c>
      <c r="D61" s="30">
        <v>6</v>
      </c>
      <c r="E61" s="15">
        <v>0</v>
      </c>
      <c r="F61" s="16">
        <f t="shared" si="2"/>
        <v>0</v>
      </c>
    </row>
    <row r="62" spans="1:6" ht="27.75" customHeight="1">
      <c r="A62" s="34">
        <v>49</v>
      </c>
      <c r="B62" s="10" t="s">
        <v>84</v>
      </c>
      <c r="C62" s="25" t="s">
        <v>82</v>
      </c>
      <c r="D62" s="30">
        <v>2</v>
      </c>
      <c r="E62" s="15">
        <v>0</v>
      </c>
      <c r="F62" s="16">
        <f t="shared" si="2"/>
        <v>0</v>
      </c>
    </row>
    <row r="63" spans="1:6" ht="27.75" customHeight="1">
      <c r="A63" s="70">
        <v>50</v>
      </c>
      <c r="B63" s="71" t="s">
        <v>83</v>
      </c>
      <c r="C63" s="69" t="s">
        <v>104</v>
      </c>
      <c r="D63" s="68">
        <v>0</v>
      </c>
      <c r="E63" s="15">
        <v>0</v>
      </c>
      <c r="F63" s="16">
        <f t="shared" si="2"/>
        <v>0</v>
      </c>
    </row>
    <row r="64" spans="1:6" ht="27.75" customHeight="1">
      <c r="A64" s="34">
        <v>51</v>
      </c>
      <c r="B64" s="10" t="s">
        <v>85</v>
      </c>
      <c r="C64" s="25" t="s">
        <v>86</v>
      </c>
      <c r="D64" s="30">
        <v>4</v>
      </c>
      <c r="E64" s="15">
        <v>0</v>
      </c>
      <c r="F64" s="16">
        <f t="shared" si="2"/>
        <v>0</v>
      </c>
    </row>
    <row r="65" spans="1:6" ht="27.75" customHeight="1">
      <c r="A65" s="34">
        <v>52</v>
      </c>
      <c r="B65" s="10" t="s">
        <v>87</v>
      </c>
      <c r="C65" s="25" t="s">
        <v>88</v>
      </c>
      <c r="D65" s="30">
        <v>4</v>
      </c>
      <c r="E65" s="15">
        <v>0</v>
      </c>
      <c r="F65" s="16">
        <f t="shared" si="2"/>
        <v>0</v>
      </c>
    </row>
    <row r="66" spans="1:6" ht="27.75" customHeight="1">
      <c r="A66" s="34">
        <v>53</v>
      </c>
      <c r="B66" s="10" t="s">
        <v>89</v>
      </c>
      <c r="C66" s="27" t="s">
        <v>90</v>
      </c>
      <c r="D66" s="30">
        <v>6</v>
      </c>
      <c r="E66" s="15">
        <v>0</v>
      </c>
      <c r="F66" s="16">
        <f t="shared" si="2"/>
        <v>0</v>
      </c>
    </row>
    <row r="67" spans="1:6" ht="27.75" customHeight="1">
      <c r="A67" s="44">
        <v>67</v>
      </c>
      <c r="B67" s="10" t="s">
        <v>2</v>
      </c>
      <c r="C67" s="25" t="s">
        <v>12</v>
      </c>
      <c r="D67" s="30">
        <v>30</v>
      </c>
      <c r="E67" s="17">
        <v>0</v>
      </c>
      <c r="F67" s="18">
        <f>D68*E68</f>
        <v>0</v>
      </c>
    </row>
    <row r="68" spans="1:6" ht="27.75" customHeight="1">
      <c r="A68" s="44">
        <v>68</v>
      </c>
      <c r="B68" s="10" t="s">
        <v>2</v>
      </c>
      <c r="C68" s="25" t="s">
        <v>11</v>
      </c>
      <c r="D68" s="30">
        <v>60</v>
      </c>
      <c r="E68" s="17">
        <v>0</v>
      </c>
      <c r="F68" s="18">
        <f>D69*E69</f>
        <v>0</v>
      </c>
    </row>
    <row r="69" spans="1:6" ht="27.75" customHeight="1">
      <c r="A69" s="44">
        <v>69</v>
      </c>
      <c r="B69" s="10" t="s">
        <v>3</v>
      </c>
      <c r="C69" s="25" t="s">
        <v>4</v>
      </c>
      <c r="D69" s="30">
        <v>50</v>
      </c>
      <c r="E69" s="17">
        <v>0</v>
      </c>
      <c r="F69" s="18">
        <f>D70*E70</f>
        <v>0</v>
      </c>
    </row>
    <row r="70" spans="1:6" ht="27.75" customHeight="1">
      <c r="A70" s="44">
        <v>70</v>
      </c>
      <c r="B70" s="10" t="s">
        <v>24</v>
      </c>
      <c r="C70" s="27" t="s">
        <v>25</v>
      </c>
      <c r="D70" s="30">
        <v>100</v>
      </c>
      <c r="E70" s="17">
        <v>0</v>
      </c>
      <c r="F70" s="18">
        <f>D71*E71</f>
        <v>0</v>
      </c>
    </row>
    <row r="71" spans="1:6" ht="27.75" customHeight="1">
      <c r="A71" s="44">
        <v>71</v>
      </c>
      <c r="B71" s="10" t="s">
        <v>22</v>
      </c>
      <c r="C71" s="27" t="s">
        <v>5</v>
      </c>
      <c r="D71" s="30">
        <v>400</v>
      </c>
      <c r="E71" s="17">
        <v>0</v>
      </c>
      <c r="F71" s="45">
        <f>D72*E72</f>
        <v>0</v>
      </c>
    </row>
    <row r="72" spans="1:6" ht="27.75" customHeight="1" thickBot="1">
      <c r="A72" s="44">
        <v>72</v>
      </c>
      <c r="B72" s="61" t="s">
        <v>6</v>
      </c>
      <c r="C72" s="62" t="s">
        <v>1</v>
      </c>
      <c r="D72" s="30">
        <v>50</v>
      </c>
      <c r="E72" s="63">
        <v>0</v>
      </c>
      <c r="F72" s="43">
        <f>D72*E72</f>
        <v>0</v>
      </c>
    </row>
    <row r="73" spans="1:6" ht="27.75" customHeight="1" thickBot="1">
      <c r="A73" s="74" t="s">
        <v>17</v>
      </c>
      <c r="B73" s="75"/>
      <c r="C73" s="75"/>
      <c r="D73" s="75"/>
      <c r="E73" s="76"/>
      <c r="F73" s="41"/>
    </row>
    <row r="74" spans="1:6" ht="27.75" customHeight="1" thickBot="1" thickTop="1">
      <c r="A74" s="39"/>
      <c r="B74" s="40"/>
      <c r="C74" s="23"/>
      <c r="D74" s="23"/>
      <c r="E74" s="23"/>
      <c r="F74" s="47">
        <f>F19+F44+F72</f>
        <v>0</v>
      </c>
    </row>
    <row r="75" spans="1:5" ht="27.75" customHeight="1" thickBot="1" thickTop="1">
      <c r="A75" s="77" t="s">
        <v>18</v>
      </c>
      <c r="B75" s="78"/>
      <c r="C75" s="78"/>
      <c r="D75" s="78"/>
      <c r="E75" s="79"/>
    </row>
    <row r="76" ht="27.75" customHeight="1" thickTop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spans="1:6" s="42" customFormat="1" ht="27.75" customHeight="1">
      <c r="A87"/>
      <c r="B87"/>
      <c r="C87" s="22"/>
      <c r="D87"/>
      <c r="E87"/>
      <c r="F87"/>
    </row>
    <row r="88" ht="46.5" customHeight="1"/>
  </sheetData>
  <sheetProtection selectLockedCells="1" selectUnlockedCells="1"/>
  <mergeCells count="10">
    <mergeCell ref="A73:E73"/>
    <mergeCell ref="A75:E75"/>
    <mergeCell ref="A22:F22"/>
    <mergeCell ref="A21:F21"/>
    <mergeCell ref="A1:F1"/>
    <mergeCell ref="A2:F2"/>
    <mergeCell ref="A19:E19"/>
    <mergeCell ref="A44:E44"/>
    <mergeCell ref="A46:F46"/>
    <mergeCell ref="A47:F47"/>
  </mergeCells>
  <printOptions/>
  <pageMargins left="0.7874015748031497" right="0.7874015748031497" top="0.7874015748031497" bottom="0.35433070866141736" header="0.5118110236220472" footer="0.7874015748031497"/>
  <pageSetup firstPageNumber="1" useFirstPageNumber="1" horizontalDpi="600" verticalDpi="600" orientation="portrait" paperSize="9" scale="89" r:id="rId1"/>
  <rowBreaks count="2" manualBreakCount="2">
    <brk id="20" max="255" man="1"/>
    <brk id="45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Patočková Dalimila</cp:lastModifiedBy>
  <cp:lastPrinted>2021-01-28T12:08:54Z</cp:lastPrinted>
  <dcterms:created xsi:type="dcterms:W3CDTF">2014-03-13T08:38:22Z</dcterms:created>
  <dcterms:modified xsi:type="dcterms:W3CDTF">2021-02-26T12:35:36Z</dcterms:modified>
  <cp:category/>
  <cp:version/>
  <cp:contentType/>
  <cp:contentStatus/>
</cp:coreProperties>
</file>