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624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<sst xmlns="http://schemas.openxmlformats.org/spreadsheetml/2006/main" count="93" uniqueCount="86">
  <si>
    <t>Pořadí</t>
  </si>
  <si>
    <t>Výše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</si>
  <si>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</si>
  <si>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</si>
  <si>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</si>
  <si>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</si>
  <si>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</si>
  <si>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</si>
  <si>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</si>
  <si>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</si>
  <si>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</si>
  <si>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</si>
  <si>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</si>
  <si>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</si>
  <si>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</si>
  <si>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H4522</t>
  </si>
  <si>
    <t>H4523</t>
  </si>
  <si>
    <t>H4524</t>
  </si>
  <si>
    <t>H4525</t>
  </si>
  <si>
    <t>H4526</t>
  </si>
  <si>
    <t>H4527</t>
  </si>
  <si>
    <t>H4528</t>
  </si>
  <si>
    <t>H4529</t>
  </si>
  <si>
    <t>H4531</t>
  </si>
  <si>
    <t>H4532</t>
  </si>
  <si>
    <t>H4533</t>
  </si>
  <si>
    <t>H4537</t>
  </si>
  <si>
    <t>H4538</t>
  </si>
  <si>
    <t>H4541</t>
  </si>
  <si>
    <t>H4543</t>
  </si>
  <si>
    <t>14.</t>
  </si>
  <si>
    <t>15.</t>
  </si>
  <si>
    <t>Evid.číslo výtahu</t>
  </si>
  <si>
    <t>Typ zařízení / Nosnost / Rychlost / Počet stanic / Nástupišť</t>
  </si>
  <si>
    <t>ZP1000/0,15, 2/2</t>
  </si>
  <si>
    <t>GEN2STREAM2500/1,75, 8/8</t>
  </si>
  <si>
    <t>GEN2STREAM2500/1,75, 7/7</t>
  </si>
  <si>
    <t>GEN2STREAM1275/1,75, 7/7</t>
  </si>
  <si>
    <t>GEN2STREAM1275/1,60, 7/7</t>
  </si>
  <si>
    <t>GEN2STREAM2500/1,60, 8/8</t>
  </si>
  <si>
    <t>GEN2STREAM1275/1,60, 8/8</t>
  </si>
  <si>
    <t>GEN2GENESIS SP450/1, 8/10</t>
  </si>
  <si>
    <t>GEN2GENESIS SP450/1, 8/8</t>
  </si>
  <si>
    <t>GEN2VARIABLE1000/1, 3/3</t>
  </si>
  <si>
    <t>Rok uvedení výtahu do provozu</t>
  </si>
  <si>
    <t>C5NEJ029</t>
  </si>
  <si>
    <t>C5NEJ014</t>
  </si>
  <si>
    <t>C5NEJ015</t>
  </si>
  <si>
    <t>C5NEJ016</t>
  </si>
  <si>
    <t>C5NEJ017</t>
  </si>
  <si>
    <t>C5NEJ018</t>
  </si>
  <si>
    <t>C5NEJ019</t>
  </si>
  <si>
    <t>C5NEJ022</t>
  </si>
  <si>
    <t>C5NEJ023</t>
  </si>
  <si>
    <t>C5NEJ024</t>
  </si>
  <si>
    <t>C5NEJ025</t>
  </si>
  <si>
    <t>C5NEJ020</t>
  </si>
  <si>
    <t>C5NEJ021</t>
  </si>
  <si>
    <t>C5NEJ027</t>
  </si>
  <si>
    <t>C5NEJ028</t>
  </si>
  <si>
    <t>Výrobní číslo výtahu</t>
  </si>
  <si>
    <t>Paušální částka včetně DPH</t>
  </si>
  <si>
    <t>Paušální částka bez DPH</t>
  </si>
  <si>
    <t>Paušální částka za cestovní náklady bez DPH</t>
  </si>
  <si>
    <t>Paušální částka za cestovní náklady včetně DPH</t>
  </si>
  <si>
    <t>Cena za km</t>
  </si>
  <si>
    <t xml:space="preserve"> Cestovní náklady - paušální sazba zahrnující kilometrovné a cenu servisního technika za čas strávený na cestě</t>
  </si>
  <si>
    <t>Cena servisního technika za 1 hodinu servisu</t>
  </si>
  <si>
    <t>Paušální částka za servisní práce mimo paušál bez DPH</t>
  </si>
  <si>
    <t>Paušální částka za servisní práce mimo paušál včetně DPH</t>
  </si>
  <si>
    <t>Cena za cestovní náklady spojené s paušální službou</t>
  </si>
  <si>
    <t>Cenová nabídka - cestovné mimo paušál</t>
  </si>
  <si>
    <t xml:space="preserve"> Servisní práce - paušální sazba práce servisního technika za 1 hodinu servisu</t>
  </si>
  <si>
    <t>Plánované revize a jejich četnost</t>
  </si>
  <si>
    <t>CELKEM za 1 měsíc</t>
  </si>
  <si>
    <t>vyplnit žlutá pole</t>
  </si>
  <si>
    <t xml:space="preserve">Cenová nabídka - paušál včetně dopravy </t>
  </si>
  <si>
    <t>Příloha č. 4 - Nabídkový list</t>
  </si>
  <si>
    <t>A) CELKEM za 48 měsíců</t>
  </si>
  <si>
    <t>služby po dobu záruky 48 měsíců</t>
  </si>
  <si>
    <t>CELKEM</t>
  </si>
  <si>
    <t>Cenová nabídka servisní práce mimo paušál / 20 hodin servisní činnosti mimo stanovený paušál za měsíc včetně cestovného</t>
  </si>
  <si>
    <t>CELKEM za 20 hodin</t>
  </si>
  <si>
    <t>B) CELKEM za 48 měsíců</t>
  </si>
  <si>
    <t>Nabídková cena po dobu 48 měsíců (A+B) bez DPH</t>
  </si>
  <si>
    <t>Nabídková cena po dobu 48 měsíců (A+B)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</si>
</sst>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1"/>
      <name val="Calibri Light"/>
      <family val="2"/>
      <scheme val="maj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FA2A"/>
        <bgColor indexed="64"/>
      </patternFill>
    </fill>
    <fill>
      <patternFill patternType="solid">
        <fgColor theme="8" tint="0.39998000860214233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5">
    <xf numFmtId="0" fontId="0" fillId="0" borderId="0" xfId="0"/>
    <xf numFmtId="0" fontId="4" fillId="0" borderId="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9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2" xfId="20" applyFont="1" applyBorder="1" applyAlignment="1" applyProtection="1">
      <alignment horizontal="left"/>
      <protection/>
    </xf>
    <xf numFmtId="0" fontId="5" fillId="0" borderId="1" xfId="20" applyFont="1" applyBorder="1" applyAlignment="1" applyProtection="1">
      <alignment horizontal="left"/>
      <protection/>
    </xf>
    <xf numFmtId="0" fontId="8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>
      <alignment horizontal="left"/>
    </xf>
    <xf numFmtId="0" fontId="5" fillId="0" borderId="5" xfId="20" applyFont="1" applyBorder="1" applyAlignment="1" applyProtection="1">
      <alignment horizontal="left"/>
      <protection/>
    </xf>
    <xf numFmtId="9" fontId="10" fillId="3" borderId="2" xfId="0" applyNumberFormat="1" applyFont="1" applyFill="1" applyBorder="1" applyAlignment="1" applyProtection="1">
      <alignment horizontal="right" vertical="center"/>
      <protection locked="0"/>
    </xf>
    <xf numFmtId="9" fontId="10" fillId="3" borderId="1" xfId="0" applyNumberFormat="1" applyFont="1" applyFill="1" applyBorder="1" applyAlignment="1" applyProtection="1">
      <alignment horizontal="right" vertical="center"/>
      <protection locked="0"/>
    </xf>
    <xf numFmtId="9" fontId="10" fillId="3" borderId="5" xfId="0" applyNumberFormat="1" applyFont="1" applyFill="1" applyBorder="1" applyAlignment="1" applyProtection="1">
      <alignment horizontal="right" vertical="center"/>
      <protection locked="0"/>
    </xf>
    <xf numFmtId="9" fontId="10" fillId="3" borderId="6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44" fontId="14" fillId="3" borderId="2" xfId="0" applyNumberFormat="1" applyFont="1" applyFill="1" applyBorder="1" applyProtection="1">
      <protection locked="0"/>
    </xf>
    <xf numFmtId="44" fontId="14" fillId="3" borderId="1" xfId="0" applyNumberFormat="1" applyFont="1" applyFill="1" applyBorder="1" applyProtection="1">
      <protection locked="0"/>
    </xf>
    <xf numFmtId="44" fontId="14" fillId="3" borderId="5" xfId="0" applyNumberFormat="1" applyFont="1" applyFill="1" applyBorder="1" applyProtection="1">
      <protection locked="0"/>
    </xf>
    <xf numFmtId="44" fontId="14" fillId="3" borderId="7" xfId="0" applyNumberFormat="1" applyFont="1" applyFill="1" applyBorder="1" applyProtection="1">
      <protection locked="0"/>
    </xf>
    <xf numFmtId="44" fontId="14" fillId="0" borderId="2" xfId="0" applyNumberFormat="1" applyFont="1" applyFill="1" applyBorder="1" applyProtection="1">
      <protection/>
    </xf>
    <xf numFmtId="44" fontId="14" fillId="0" borderId="1" xfId="0" applyNumberFormat="1" applyFont="1" applyFill="1" applyBorder="1" applyProtection="1">
      <protection/>
    </xf>
    <xf numFmtId="44" fontId="14" fillId="0" borderId="5" xfId="0" applyNumberFormat="1" applyFont="1" applyFill="1" applyBorder="1" applyProtection="1">
      <protection/>
    </xf>
    <xf numFmtId="44" fontId="14" fillId="0" borderId="7" xfId="0" applyNumberFormat="1" applyFont="1" applyFill="1" applyBorder="1" applyProtection="1">
      <protection/>
    </xf>
    <xf numFmtId="44" fontId="14" fillId="0" borderId="0" xfId="0" applyNumberFormat="1" applyFont="1" applyFill="1" applyBorder="1" applyProtection="1">
      <protection/>
    </xf>
    <xf numFmtId="44" fontId="14" fillId="3" borderId="8" xfId="0" applyNumberFormat="1" applyFont="1" applyFill="1" applyBorder="1" applyAlignment="1" applyProtection="1">
      <alignment horizontal="center"/>
      <protection locked="0"/>
    </xf>
    <xf numFmtId="9" fontId="14" fillId="3" borderId="9" xfId="0" applyNumberFormat="1" applyFont="1" applyFill="1" applyBorder="1" applyAlignment="1" applyProtection="1">
      <alignment horizontal="center"/>
      <protection locked="0"/>
    </xf>
    <xf numFmtId="9" fontId="14" fillId="3" borderId="10" xfId="0" applyNumberFormat="1" applyFont="1" applyFill="1" applyBorder="1" applyAlignment="1" applyProtection="1">
      <alignment horizontal="center"/>
      <protection locked="0"/>
    </xf>
    <xf numFmtId="44" fontId="14" fillId="3" borderId="5" xfId="0" applyNumberFormat="1" applyFont="1" applyFill="1" applyBorder="1" applyAlignment="1" applyProtection="1">
      <alignment horizontal="center"/>
      <protection locked="0"/>
    </xf>
    <xf numFmtId="9" fontId="14" fillId="3" borderId="7" xfId="0" applyNumberFormat="1" applyFont="1" applyFill="1" applyBorder="1" applyAlignment="1" applyProtection="1">
      <alignment horizontal="center"/>
      <protection locked="0"/>
    </xf>
    <xf numFmtId="44" fontId="14" fillId="0" borderId="5" xfId="0" applyNumberFormat="1" applyFont="1" applyFill="1" applyBorder="1" applyAlignment="1" applyProtection="1">
      <alignment horizontal="center"/>
      <protection locked="0"/>
    </xf>
    <xf numFmtId="44" fontId="14" fillId="0" borderId="11" xfId="0" applyNumberFormat="1" applyFont="1" applyFill="1" applyBorder="1" applyAlignment="1" applyProtection="1">
      <alignment horizontal="center"/>
      <protection locked="0"/>
    </xf>
    <xf numFmtId="44" fontId="14" fillId="0" borderId="7" xfId="0" applyNumberFormat="1" applyFont="1" applyFill="1" applyBorder="1" applyProtection="1">
      <protection locked="0"/>
    </xf>
    <xf numFmtId="44" fontId="14" fillId="4" borderId="1" xfId="0" applyNumberFormat="1" applyFont="1" applyFill="1" applyBorder="1" applyProtection="1">
      <protection/>
    </xf>
    <xf numFmtId="44" fontId="14" fillId="4" borderId="2" xfId="0" applyNumberFormat="1" applyFont="1" applyFill="1" applyBorder="1" applyProtection="1">
      <protection/>
    </xf>
    <xf numFmtId="44" fontId="14" fillId="4" borderId="5" xfId="0" applyNumberFormat="1" applyFont="1" applyFill="1" applyBorder="1" applyProtection="1">
      <protection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2" borderId="6" xfId="0" applyFont="1" applyFill="1" applyBorder="1" applyAlignment="1" applyProtection="1">
      <alignment horizontal="center" vertical="center" wrapText="1"/>
      <protection/>
    </xf>
    <xf numFmtId="0" fontId="13" fillId="2" borderId="11" xfId="0" applyFont="1" applyFill="1" applyBorder="1" applyAlignment="1" applyProtection="1">
      <alignment horizontal="center" vertical="center"/>
      <protection/>
    </xf>
    <xf numFmtId="0" fontId="15" fillId="2" borderId="6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44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44" fontId="14" fillId="0" borderId="11" xfId="0" applyNumberFormat="1" applyFont="1" applyFill="1" applyBorder="1" applyProtection="1">
      <protection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2" borderId="3" xfId="20" applyFont="1" applyFill="1" applyBorder="1" applyAlignment="1" applyProtection="1">
      <alignment horizontal="right"/>
      <protection/>
    </xf>
    <xf numFmtId="0" fontId="9" fillId="2" borderId="4" xfId="20" applyFont="1" applyFill="1" applyBorder="1" applyAlignment="1" applyProtection="1">
      <alignment horizontal="right"/>
      <protection/>
    </xf>
    <xf numFmtId="44" fontId="14" fillId="0" borderId="3" xfId="0" applyNumberFormat="1" applyFont="1" applyFill="1" applyBorder="1" applyAlignment="1" applyProtection="1">
      <alignment horizontal="center"/>
      <protection/>
    </xf>
    <xf numFmtId="44" fontId="14" fillId="0" borderId="17" xfId="0" applyNumberFormat="1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center" vertical="center"/>
      <protection/>
    </xf>
    <xf numFmtId="0" fontId="15" fillId="2" borderId="18" xfId="0" applyFont="1" applyFill="1" applyBorder="1" applyAlignment="1" applyProtection="1">
      <alignment horizontal="center" vertical="center" wrapText="1"/>
      <protection/>
    </xf>
    <xf numFmtId="0" fontId="15" fillId="2" borderId="19" xfId="0" applyFont="1" applyFill="1" applyBorder="1" applyAlignment="1" applyProtection="1">
      <alignment horizontal="center" vertical="center" wrapText="1"/>
      <protection/>
    </xf>
    <xf numFmtId="0" fontId="15" fillId="2" borderId="6" xfId="0" applyFont="1" applyFill="1" applyBorder="1" applyAlignment="1" applyProtection="1">
      <alignment horizontal="center" vertical="center" wrapText="1"/>
      <protection/>
    </xf>
    <xf numFmtId="0" fontId="15" fillId="2" borderId="20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5" fillId="2" borderId="2" xfId="0" applyFont="1" applyFill="1" applyBorder="1" applyAlignment="1" applyProtection="1">
      <alignment horizontal="center" vertical="center" wrapText="1"/>
      <protection/>
    </xf>
    <xf numFmtId="0" fontId="15" fillId="2" borderId="5" xfId="0" applyFont="1" applyFill="1" applyBorder="1" applyAlignment="1" applyProtection="1">
      <alignment horizontal="center" vertical="center" wrapText="1"/>
      <protection/>
    </xf>
    <xf numFmtId="0" fontId="15" fillId="2" borderId="3" xfId="0" applyFont="1" applyFill="1" applyBorder="1" applyAlignment="1" applyProtection="1">
      <alignment horizontal="center" vertical="center" wrapText="1"/>
      <protection/>
    </xf>
    <xf numFmtId="0" fontId="15" fillId="2" borderId="17" xfId="0" applyFont="1" applyFill="1" applyBorder="1" applyAlignment="1" applyProtection="1">
      <alignment horizontal="center" vertical="center" wrapText="1"/>
      <protection/>
    </xf>
    <xf numFmtId="44" fontId="14" fillId="0" borderId="9" xfId="0" applyNumberFormat="1" applyFont="1" applyFill="1" applyBorder="1" applyAlignment="1" applyProtection="1">
      <alignment horizontal="center"/>
      <protection/>
    </xf>
    <xf numFmtId="44" fontId="14" fillId="0" borderId="21" xfId="0" applyNumberFormat="1" applyFont="1" applyFill="1" applyBorder="1" applyAlignment="1" applyProtection="1">
      <alignment horizontal="center"/>
      <protection/>
    </xf>
    <xf numFmtId="44" fontId="14" fillId="0" borderId="6" xfId="0" applyNumberFormat="1" applyFont="1" applyFill="1" applyBorder="1" applyAlignment="1" applyProtection="1">
      <alignment horizontal="center"/>
      <protection/>
    </xf>
    <xf numFmtId="44" fontId="14" fillId="0" borderId="20" xfId="0" applyNumberFormat="1" applyFont="1" applyFill="1" applyBorder="1" applyAlignment="1" applyProtection="1">
      <alignment horizontal="center"/>
      <protection/>
    </xf>
    <xf numFmtId="0" fontId="13" fillId="2" borderId="6" xfId="0" applyFont="1" applyFill="1" applyBorder="1" applyAlignment="1" applyProtection="1">
      <alignment horizontal="center" vertical="center" wrapText="1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0" xfId="0" applyFont="1" applyFill="1" applyBorder="1" applyAlignment="1" applyProtection="1">
      <alignment horizontal="center" vertical="center" wrapText="1"/>
      <protection/>
    </xf>
    <xf numFmtId="0" fontId="5" fillId="0" borderId="23" xfId="20" applyFont="1" applyBorder="1" applyAlignment="1" applyProtection="1">
      <alignment horizontal="right"/>
      <protection/>
    </xf>
    <xf numFmtId="0" fontId="5" fillId="0" borderId="24" xfId="20" applyFont="1" applyBorder="1" applyAlignment="1" applyProtection="1">
      <alignment horizontal="right"/>
      <protection/>
    </xf>
    <xf numFmtId="0" fontId="5" fillId="0" borderId="25" xfId="20" applyFont="1" applyBorder="1" applyAlignment="1" applyProtection="1">
      <alignment horizontal="right"/>
      <protection/>
    </xf>
    <xf numFmtId="0" fontId="15" fillId="2" borderId="22" xfId="0" applyFont="1" applyFill="1" applyBorder="1" applyAlignment="1" applyProtection="1">
      <alignment horizontal="center" vertical="center" wrapText="1"/>
      <protection/>
    </xf>
    <xf numFmtId="0" fontId="5" fillId="0" borderId="9" xfId="20" applyFont="1" applyBorder="1" applyAlignment="1" applyProtection="1">
      <alignment horizontal="right"/>
      <protection/>
    </xf>
    <xf numFmtId="0" fontId="5" fillId="0" borderId="26" xfId="20" applyFont="1" applyBorder="1" applyAlignment="1" applyProtection="1">
      <alignment horizontal="right"/>
      <protection/>
    </xf>
    <xf numFmtId="0" fontId="5" fillId="0" borderId="21" xfId="20" applyFont="1" applyBorder="1" applyAlignment="1" applyProtection="1">
      <alignment horizontal="right"/>
      <protection/>
    </xf>
    <xf numFmtId="44" fontId="11" fillId="0" borderId="3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4" fontId="11" fillId="0" borderId="6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right"/>
    </xf>
    <xf numFmtId="0" fontId="12" fillId="5" borderId="4" xfId="0" applyFont="1" applyFill="1" applyBorder="1" applyAlignment="1">
      <alignment horizontal="right"/>
    </xf>
    <xf numFmtId="0" fontId="12" fillId="5" borderId="17" xfId="0" applyFont="1" applyFill="1" applyBorder="1" applyAlignment="1">
      <alignment horizontal="right"/>
    </xf>
    <xf numFmtId="0" fontId="0" fillId="4" borderId="0" xfId="0" applyFill="1" applyAlignment="1">
      <alignment horizontal="left"/>
    </xf>
    <xf numFmtId="0" fontId="13" fillId="2" borderId="3" xfId="0" applyFont="1" applyFill="1" applyBorder="1" applyAlignment="1" applyProtection="1">
      <alignment horizontal="center" vertical="center" wrapText="1"/>
      <protection/>
    </xf>
    <xf numFmtId="0" fontId="13" fillId="2" borderId="17" xfId="0" applyFont="1" applyFill="1" applyBorder="1" applyAlignment="1" applyProtection="1">
      <alignment horizontal="center" vertical="center" wrapText="1"/>
      <protection/>
    </xf>
    <xf numFmtId="0" fontId="12" fillId="2" borderId="3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17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0" fontId="7" fillId="2" borderId="6" xfId="0" applyFont="1" applyFill="1" applyBorder="1" applyAlignment="1" applyProtection="1">
      <alignment horizontal="right"/>
      <protection/>
    </xf>
    <xf numFmtId="0" fontId="7" fillId="2" borderId="20" xfId="0" applyFont="1" applyFill="1" applyBorder="1" applyAlignment="1" applyProtection="1">
      <alignment horizontal="right"/>
      <protection/>
    </xf>
    <xf numFmtId="0" fontId="7" fillId="2" borderId="3" xfId="0" applyFont="1" applyFill="1" applyBorder="1" applyAlignment="1" applyProtection="1">
      <alignment horizontal="right"/>
      <protection/>
    </xf>
    <xf numFmtId="0" fontId="7" fillId="2" borderId="17" xfId="0" applyFont="1" applyFill="1" applyBorder="1" applyAlignment="1" applyProtection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 topLeftCell="A4">
      <selection activeCell="D22" sqref="D22"/>
    </sheetView>
  </sheetViews>
  <sheetFormatPr defaultColWidth="9.140625" defaultRowHeight="15"/>
  <cols>
    <col min="1" max="1" width="6.28125" style="0" customWidth="1"/>
    <col min="2" max="2" width="8.7109375" style="0" customWidth="1"/>
    <col min="3" max="3" width="10.28125" style="0" customWidth="1"/>
    <col min="4" max="4" width="34.28125" style="0" customWidth="1"/>
    <col min="5" max="5" width="25.00390625" style="0" customWidth="1"/>
    <col min="6" max="7" width="20.57421875" style="0" customWidth="1"/>
    <col min="8" max="8" width="11.7109375" style="0" customWidth="1"/>
    <col min="9" max="9" width="21.28125" style="0" customWidth="1"/>
    <col min="10" max="10" width="23.7109375" style="0" customWidth="1"/>
  </cols>
  <sheetData>
    <row r="1" spans="1:10" ht="15" thickBot="1">
      <c r="A1" s="93" t="s">
        <v>75</v>
      </c>
      <c r="B1" s="93"/>
      <c r="C1" s="41"/>
      <c r="D1" s="41"/>
      <c r="J1" t="s">
        <v>77</v>
      </c>
    </row>
    <row r="2" spans="1:10" ht="18" customHeight="1" thickBot="1">
      <c r="A2" s="59" t="s">
        <v>76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18" thickBot="1">
      <c r="A3" s="9"/>
      <c r="B3" s="10"/>
      <c r="C3" s="10"/>
      <c r="D3" s="10"/>
      <c r="E3" s="10"/>
      <c r="F3" s="10"/>
      <c r="G3" s="59" t="s">
        <v>79</v>
      </c>
      <c r="H3" s="60"/>
      <c r="I3" s="60"/>
      <c r="J3" s="61"/>
    </row>
    <row r="4" spans="1:10" ht="15" customHeight="1">
      <c r="A4" s="68" t="s">
        <v>0</v>
      </c>
      <c r="B4" s="68" t="s">
        <v>32</v>
      </c>
      <c r="C4" s="68" t="s">
        <v>44</v>
      </c>
      <c r="D4" s="68" t="s">
        <v>33</v>
      </c>
      <c r="E4" s="62" t="s">
        <v>60</v>
      </c>
      <c r="F4" s="63"/>
      <c r="G4" s="68" t="s">
        <v>62</v>
      </c>
      <c r="H4" s="68" t="s">
        <v>1</v>
      </c>
      <c r="I4" s="68" t="s">
        <v>61</v>
      </c>
      <c r="J4" s="68" t="s">
        <v>73</v>
      </c>
    </row>
    <row r="5" spans="1:10" ht="34.8" customHeight="1" thickBot="1">
      <c r="A5" s="69"/>
      <c r="B5" s="69"/>
      <c r="C5" s="69"/>
      <c r="D5" s="69"/>
      <c r="E5" s="64"/>
      <c r="F5" s="65"/>
      <c r="G5" s="69"/>
      <c r="H5" s="69"/>
      <c r="I5" s="69"/>
      <c r="J5" s="69"/>
    </row>
    <row r="6" spans="1:10" ht="15">
      <c r="A6" s="12" t="s">
        <v>2</v>
      </c>
      <c r="B6" s="7" t="s">
        <v>15</v>
      </c>
      <c r="C6" s="5">
        <v>2020</v>
      </c>
      <c r="D6" s="7" t="s">
        <v>34</v>
      </c>
      <c r="E6" s="66" t="s">
        <v>45</v>
      </c>
      <c r="F6" s="67"/>
      <c r="G6" s="21"/>
      <c r="H6" s="16"/>
      <c r="I6" s="25">
        <f aca="true" t="shared" si="0" ref="I6:I19">G6*H6+G6</f>
        <v>0</v>
      </c>
      <c r="J6" s="39"/>
    </row>
    <row r="7" spans="1:10" ht="15">
      <c r="A7" s="1" t="s">
        <v>3</v>
      </c>
      <c r="B7" s="8" t="s">
        <v>16</v>
      </c>
      <c r="C7" s="6">
        <v>2020</v>
      </c>
      <c r="D7" s="8" t="s">
        <v>35</v>
      </c>
      <c r="E7" s="51" t="s">
        <v>46</v>
      </c>
      <c r="F7" s="52"/>
      <c r="G7" s="22"/>
      <c r="H7" s="17"/>
      <c r="I7" s="26">
        <f t="shared" si="0"/>
        <v>0</v>
      </c>
      <c r="J7" s="38"/>
    </row>
    <row r="8" spans="1:10" ht="15">
      <c r="A8" s="1" t="s">
        <v>4</v>
      </c>
      <c r="B8" s="8" t="s">
        <v>17</v>
      </c>
      <c r="C8" s="6">
        <v>2020</v>
      </c>
      <c r="D8" s="8" t="s">
        <v>36</v>
      </c>
      <c r="E8" s="51" t="s">
        <v>47</v>
      </c>
      <c r="F8" s="52"/>
      <c r="G8" s="22"/>
      <c r="H8" s="17"/>
      <c r="I8" s="26">
        <f t="shared" si="0"/>
        <v>0</v>
      </c>
      <c r="J8" s="38"/>
    </row>
    <row r="9" spans="1:10" ht="15">
      <c r="A9" s="1" t="s">
        <v>5</v>
      </c>
      <c r="B9" s="8" t="s">
        <v>18</v>
      </c>
      <c r="C9" s="6">
        <v>2020</v>
      </c>
      <c r="D9" s="8" t="s">
        <v>37</v>
      </c>
      <c r="E9" s="51" t="s">
        <v>48</v>
      </c>
      <c r="F9" s="52"/>
      <c r="G9" s="22"/>
      <c r="H9" s="17"/>
      <c r="I9" s="26">
        <f t="shared" si="0"/>
        <v>0</v>
      </c>
      <c r="J9" s="38"/>
    </row>
    <row r="10" spans="1:10" ht="15">
      <c r="A10" s="1" t="s">
        <v>6</v>
      </c>
      <c r="B10" s="8" t="s">
        <v>19</v>
      </c>
      <c r="C10" s="6">
        <v>2020</v>
      </c>
      <c r="D10" s="8" t="s">
        <v>37</v>
      </c>
      <c r="E10" s="51" t="s">
        <v>49</v>
      </c>
      <c r="F10" s="52"/>
      <c r="G10" s="22"/>
      <c r="H10" s="17"/>
      <c r="I10" s="26">
        <f t="shared" si="0"/>
        <v>0</v>
      </c>
      <c r="J10" s="38"/>
    </row>
    <row r="11" spans="1:10" ht="15">
      <c r="A11" s="1" t="s">
        <v>7</v>
      </c>
      <c r="B11" s="8" t="s">
        <v>20</v>
      </c>
      <c r="C11" s="6">
        <v>2020</v>
      </c>
      <c r="D11" s="8" t="s">
        <v>38</v>
      </c>
      <c r="E11" s="51" t="s">
        <v>50</v>
      </c>
      <c r="F11" s="52"/>
      <c r="G11" s="22"/>
      <c r="H11" s="17"/>
      <c r="I11" s="26">
        <f t="shared" si="0"/>
        <v>0</v>
      </c>
      <c r="J11" s="38"/>
    </row>
    <row r="12" spans="1:10" ht="15">
      <c r="A12" s="1" t="s">
        <v>8</v>
      </c>
      <c r="B12" s="8" t="s">
        <v>21</v>
      </c>
      <c r="C12" s="6">
        <v>2020</v>
      </c>
      <c r="D12" s="8" t="s">
        <v>39</v>
      </c>
      <c r="E12" s="51" t="s">
        <v>51</v>
      </c>
      <c r="F12" s="52"/>
      <c r="G12" s="22"/>
      <c r="H12" s="17"/>
      <c r="I12" s="26">
        <f t="shared" si="0"/>
        <v>0</v>
      </c>
      <c r="J12" s="38"/>
    </row>
    <row r="13" spans="1:10" ht="15">
      <c r="A13" s="1" t="s">
        <v>9</v>
      </c>
      <c r="B13" s="8" t="s">
        <v>22</v>
      </c>
      <c r="C13" s="6">
        <v>2020</v>
      </c>
      <c r="D13" s="8" t="s">
        <v>39</v>
      </c>
      <c r="E13" s="51" t="s">
        <v>52</v>
      </c>
      <c r="F13" s="52"/>
      <c r="G13" s="22"/>
      <c r="H13" s="17"/>
      <c r="I13" s="26">
        <f t="shared" si="0"/>
        <v>0</v>
      </c>
      <c r="J13" s="38"/>
    </row>
    <row r="14" spans="1:10" ht="15">
      <c r="A14" s="1" t="s">
        <v>10</v>
      </c>
      <c r="B14" s="8" t="s">
        <v>23</v>
      </c>
      <c r="C14" s="6">
        <v>2020</v>
      </c>
      <c r="D14" s="8" t="s">
        <v>39</v>
      </c>
      <c r="E14" s="51" t="s">
        <v>53</v>
      </c>
      <c r="F14" s="52"/>
      <c r="G14" s="22"/>
      <c r="H14" s="17"/>
      <c r="I14" s="26">
        <f t="shared" si="0"/>
        <v>0</v>
      </c>
      <c r="J14" s="38"/>
    </row>
    <row r="15" spans="1:10" ht="15">
      <c r="A15" s="1" t="s">
        <v>11</v>
      </c>
      <c r="B15" s="8" t="s">
        <v>24</v>
      </c>
      <c r="C15" s="6">
        <v>2020</v>
      </c>
      <c r="D15" s="8" t="s">
        <v>40</v>
      </c>
      <c r="E15" s="51" t="s">
        <v>54</v>
      </c>
      <c r="F15" s="52"/>
      <c r="G15" s="22"/>
      <c r="H15" s="17"/>
      <c r="I15" s="26">
        <f t="shared" si="0"/>
        <v>0</v>
      </c>
      <c r="J15" s="38"/>
    </row>
    <row r="16" spans="1:10" ht="15">
      <c r="A16" s="1" t="s">
        <v>12</v>
      </c>
      <c r="B16" s="8" t="s">
        <v>25</v>
      </c>
      <c r="C16" s="6">
        <v>2020</v>
      </c>
      <c r="D16" s="8" t="s">
        <v>40</v>
      </c>
      <c r="E16" s="51" t="s">
        <v>55</v>
      </c>
      <c r="F16" s="52"/>
      <c r="G16" s="22"/>
      <c r="H16" s="17"/>
      <c r="I16" s="26">
        <f t="shared" si="0"/>
        <v>0</v>
      </c>
      <c r="J16" s="38"/>
    </row>
    <row r="17" spans="1:10" ht="15">
      <c r="A17" s="1" t="s">
        <v>13</v>
      </c>
      <c r="B17" s="8" t="s">
        <v>26</v>
      </c>
      <c r="C17" s="6">
        <v>2020</v>
      </c>
      <c r="D17" s="8" t="s">
        <v>41</v>
      </c>
      <c r="E17" s="51" t="s">
        <v>56</v>
      </c>
      <c r="F17" s="52"/>
      <c r="G17" s="22"/>
      <c r="H17" s="17"/>
      <c r="I17" s="26">
        <f t="shared" si="0"/>
        <v>0</v>
      </c>
      <c r="J17" s="38"/>
    </row>
    <row r="18" spans="1:10" ht="15">
      <c r="A18" s="1" t="s">
        <v>14</v>
      </c>
      <c r="B18" s="8" t="s">
        <v>27</v>
      </c>
      <c r="C18" s="6">
        <v>2020</v>
      </c>
      <c r="D18" s="8" t="s">
        <v>42</v>
      </c>
      <c r="E18" s="51" t="s">
        <v>57</v>
      </c>
      <c r="F18" s="52"/>
      <c r="G18" s="22"/>
      <c r="H18" s="17"/>
      <c r="I18" s="26">
        <f t="shared" si="0"/>
        <v>0</v>
      </c>
      <c r="J18" s="38"/>
    </row>
    <row r="19" spans="1:10" ht="15">
      <c r="A19" s="1" t="s">
        <v>30</v>
      </c>
      <c r="B19" s="8" t="s">
        <v>28</v>
      </c>
      <c r="C19" s="6">
        <v>2020</v>
      </c>
      <c r="D19" s="8" t="s">
        <v>43</v>
      </c>
      <c r="E19" s="51" t="s">
        <v>58</v>
      </c>
      <c r="F19" s="52"/>
      <c r="G19" s="22"/>
      <c r="H19" s="17"/>
      <c r="I19" s="26">
        <f t="shared" si="0"/>
        <v>0</v>
      </c>
      <c r="J19" s="38"/>
    </row>
    <row r="20" spans="1:10" ht="15" thickBot="1">
      <c r="A20" s="13" t="s">
        <v>31</v>
      </c>
      <c r="B20" s="14" t="s">
        <v>29</v>
      </c>
      <c r="C20" s="15">
        <v>2020</v>
      </c>
      <c r="D20" s="14" t="s">
        <v>43</v>
      </c>
      <c r="E20" s="53" t="s">
        <v>59</v>
      </c>
      <c r="F20" s="54"/>
      <c r="G20" s="23"/>
      <c r="H20" s="18"/>
      <c r="I20" s="27">
        <f aca="true" t="shared" si="1" ref="I20:I23">G20*H20+G20</f>
        <v>0</v>
      </c>
      <c r="J20" s="40"/>
    </row>
    <row r="21" spans="1:10" ht="21" customHeight="1" thickBot="1">
      <c r="A21" s="42"/>
      <c r="B21" s="43"/>
      <c r="C21" s="43"/>
      <c r="D21" s="43"/>
      <c r="E21" s="99" t="s">
        <v>70</v>
      </c>
      <c r="F21" s="100"/>
      <c r="G21" s="24"/>
      <c r="H21" s="19"/>
      <c r="I21" s="28">
        <f t="shared" si="1"/>
        <v>0</v>
      </c>
      <c r="J21" s="29"/>
    </row>
    <row r="22" spans="1:10" ht="15" thickBot="1">
      <c r="A22" s="11"/>
      <c r="B22" s="11"/>
      <c r="C22" s="11"/>
      <c r="D22" s="11"/>
      <c r="E22" s="103" t="s">
        <v>74</v>
      </c>
      <c r="F22" s="104"/>
      <c r="G22" s="37">
        <f>SUM(G6:G21)</f>
        <v>0</v>
      </c>
      <c r="H22" s="19"/>
      <c r="I22" s="50">
        <f t="shared" si="1"/>
        <v>0</v>
      </c>
      <c r="J22" s="48"/>
    </row>
    <row r="23" spans="1:10" ht="15" thickBot="1">
      <c r="A23" s="11"/>
      <c r="B23" s="11"/>
      <c r="C23" s="11"/>
      <c r="D23" s="11"/>
      <c r="E23" s="101" t="s">
        <v>78</v>
      </c>
      <c r="F23" s="102"/>
      <c r="G23" s="37">
        <f>48*G22</f>
        <v>0</v>
      </c>
      <c r="H23" s="19"/>
      <c r="I23" s="28">
        <f t="shared" si="1"/>
        <v>0</v>
      </c>
      <c r="J23" s="49"/>
    </row>
    <row r="24" ht="15" thickBot="1"/>
    <row r="25" spans="1:10" ht="18" thickBot="1">
      <c r="A25" s="59" t="s">
        <v>71</v>
      </c>
      <c r="B25" s="60"/>
      <c r="C25" s="60"/>
      <c r="D25" s="60"/>
      <c r="E25" s="60"/>
      <c r="F25" s="60"/>
      <c r="G25" s="60"/>
      <c r="H25" s="61"/>
      <c r="I25" s="4"/>
      <c r="J25" s="4"/>
    </row>
    <row r="26" spans="1:10" ht="72" customHeight="1" thickBot="1">
      <c r="A26" s="64" t="s">
        <v>66</v>
      </c>
      <c r="B26" s="82"/>
      <c r="C26" s="82"/>
      <c r="D26" s="65"/>
      <c r="E26" s="46" t="s">
        <v>63</v>
      </c>
      <c r="F26" s="47" t="s">
        <v>1</v>
      </c>
      <c r="G26" s="70" t="s">
        <v>64</v>
      </c>
      <c r="H26" s="71"/>
      <c r="I26" s="2"/>
      <c r="J26" s="2"/>
    </row>
    <row r="27" spans="1:10" ht="15" thickBot="1">
      <c r="A27" s="83" t="s">
        <v>65</v>
      </c>
      <c r="B27" s="84"/>
      <c r="C27" s="84"/>
      <c r="D27" s="85"/>
      <c r="E27" s="30"/>
      <c r="F27" s="31"/>
      <c r="G27" s="72">
        <f aca="true" t="shared" si="2" ref="G27">E27*F27+E27</f>
        <v>0</v>
      </c>
      <c r="H27" s="73"/>
      <c r="I27" s="3"/>
      <c r="J27" s="3"/>
    </row>
    <row r="28" spans="1:10" ht="15" thickBot="1">
      <c r="A28" s="55" t="s">
        <v>80</v>
      </c>
      <c r="B28" s="56"/>
      <c r="C28" s="56"/>
      <c r="D28" s="56"/>
      <c r="E28" s="36">
        <f>E27</f>
        <v>0</v>
      </c>
      <c r="F28" s="32"/>
      <c r="G28" s="74">
        <f aca="true" t="shared" si="3" ref="G28">E28*F28+E28</f>
        <v>0</v>
      </c>
      <c r="H28" s="75"/>
      <c r="I28" s="3"/>
      <c r="J28" s="3"/>
    </row>
    <row r="29" spans="1:8" ht="15" thickBot="1">
      <c r="A29" s="20"/>
      <c r="B29" s="20"/>
      <c r="C29" s="20"/>
      <c r="D29" s="20"/>
      <c r="E29" s="20"/>
      <c r="F29" s="20"/>
      <c r="G29" s="20"/>
      <c r="H29" s="20"/>
    </row>
    <row r="30" spans="1:8" ht="18" thickBot="1">
      <c r="A30" s="96" t="s">
        <v>81</v>
      </c>
      <c r="B30" s="97"/>
      <c r="C30" s="97"/>
      <c r="D30" s="97"/>
      <c r="E30" s="97"/>
      <c r="F30" s="97"/>
      <c r="G30" s="97"/>
      <c r="H30" s="98"/>
    </row>
    <row r="31" spans="1:8" ht="67.2" customHeight="1" thickBot="1">
      <c r="A31" s="76" t="s">
        <v>72</v>
      </c>
      <c r="B31" s="77"/>
      <c r="C31" s="77"/>
      <c r="D31" s="78"/>
      <c r="E31" s="44" t="s">
        <v>68</v>
      </c>
      <c r="F31" s="45" t="s">
        <v>1</v>
      </c>
      <c r="G31" s="94" t="s">
        <v>69</v>
      </c>
      <c r="H31" s="95"/>
    </row>
    <row r="32" spans="1:8" ht="15" thickBot="1">
      <c r="A32" s="79" t="s">
        <v>67</v>
      </c>
      <c r="B32" s="80"/>
      <c r="C32" s="80"/>
      <c r="D32" s="81"/>
      <c r="E32" s="33"/>
      <c r="F32" s="34"/>
      <c r="G32" s="57">
        <f aca="true" t="shared" si="4" ref="G32">E32*F32+E32</f>
        <v>0</v>
      </c>
      <c r="H32" s="58"/>
    </row>
    <row r="33" spans="1:8" ht="15" thickBot="1">
      <c r="A33" s="55" t="s">
        <v>82</v>
      </c>
      <c r="B33" s="56"/>
      <c r="C33" s="56"/>
      <c r="D33" s="56"/>
      <c r="E33" s="35">
        <f>E32*20</f>
        <v>0</v>
      </c>
      <c r="F33" s="34"/>
      <c r="G33" s="57">
        <f aca="true" t="shared" si="5" ref="G33">E33*F33+E33</f>
        <v>0</v>
      </c>
      <c r="H33" s="58"/>
    </row>
    <row r="34" spans="1:8" ht="15" thickBot="1">
      <c r="A34" s="55" t="s">
        <v>83</v>
      </c>
      <c r="B34" s="56"/>
      <c r="C34" s="56"/>
      <c r="D34" s="56"/>
      <c r="E34" s="35">
        <f>E33*48</f>
        <v>0</v>
      </c>
      <c r="F34" s="34"/>
      <c r="G34" s="57">
        <f aca="true" t="shared" si="6" ref="G34">E34*F34+E34</f>
        <v>0</v>
      </c>
      <c r="H34" s="58"/>
    </row>
    <row r="35" spans="1:8" ht="15" thickBot="1">
      <c r="A35" s="20"/>
      <c r="B35" s="20"/>
      <c r="C35" s="20"/>
      <c r="D35" s="20"/>
      <c r="E35" s="20"/>
      <c r="F35" s="20"/>
      <c r="G35" s="20"/>
      <c r="H35" s="20"/>
    </row>
    <row r="36" spans="1:8" ht="18" thickBot="1">
      <c r="A36" s="90" t="s">
        <v>84</v>
      </c>
      <c r="B36" s="91"/>
      <c r="C36" s="91"/>
      <c r="D36" s="91"/>
      <c r="E36" s="91"/>
      <c r="F36" s="92"/>
      <c r="G36" s="86">
        <f>SUM(G23+E34)</f>
        <v>0</v>
      </c>
      <c r="H36" s="87"/>
    </row>
    <row r="37" spans="1:8" ht="18" thickBot="1">
      <c r="A37" s="90" t="s">
        <v>85</v>
      </c>
      <c r="B37" s="91"/>
      <c r="C37" s="91"/>
      <c r="D37" s="91"/>
      <c r="E37" s="91"/>
      <c r="F37" s="92"/>
      <c r="G37" s="88">
        <f>SUM(I23+G34)</f>
        <v>0</v>
      </c>
      <c r="H37" s="89"/>
    </row>
  </sheetData>
  <mergeCells count="50">
    <mergeCell ref="A1:B1"/>
    <mergeCell ref="E21:F21"/>
    <mergeCell ref="A28:D28"/>
    <mergeCell ref="A33:D33"/>
    <mergeCell ref="G3:J3"/>
    <mergeCell ref="G31:H31"/>
    <mergeCell ref="A30:H30"/>
    <mergeCell ref="G32:H32"/>
    <mergeCell ref="E22:F22"/>
    <mergeCell ref="E23:F23"/>
    <mergeCell ref="A26:D26"/>
    <mergeCell ref="A27:D27"/>
    <mergeCell ref="G36:H36"/>
    <mergeCell ref="G37:H37"/>
    <mergeCell ref="A36:F36"/>
    <mergeCell ref="A37:F37"/>
    <mergeCell ref="A2:J2"/>
    <mergeCell ref="E4:F5"/>
    <mergeCell ref="E6:F6"/>
    <mergeCell ref="E7:F7"/>
    <mergeCell ref="E8:F8"/>
    <mergeCell ref="I4:I5"/>
    <mergeCell ref="A4:A5"/>
    <mergeCell ref="B4:B5"/>
    <mergeCell ref="C4:C5"/>
    <mergeCell ref="D4:D5"/>
    <mergeCell ref="G4:G5"/>
    <mergeCell ref="J4:J5"/>
    <mergeCell ref="H4:H5"/>
    <mergeCell ref="E9:F9"/>
    <mergeCell ref="E10:F10"/>
    <mergeCell ref="E11:F11"/>
    <mergeCell ref="E12:F12"/>
    <mergeCell ref="E13:F13"/>
    <mergeCell ref="E19:F19"/>
    <mergeCell ref="E20:F20"/>
    <mergeCell ref="A34:D34"/>
    <mergeCell ref="G34:H34"/>
    <mergeCell ref="E14:F14"/>
    <mergeCell ref="E15:F15"/>
    <mergeCell ref="E16:F16"/>
    <mergeCell ref="E17:F17"/>
    <mergeCell ref="E18:F18"/>
    <mergeCell ref="G33:H33"/>
    <mergeCell ref="A25:H25"/>
    <mergeCell ref="G26:H26"/>
    <mergeCell ref="G27:H27"/>
    <mergeCell ref="G28:H28"/>
    <mergeCell ref="A31:D31"/>
    <mergeCell ref="A32:D32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Neprašová</dc:creator>
  <cp:keywords/>
  <dc:description/>
  <cp:lastModifiedBy>Eva Neprašová</cp:lastModifiedBy>
  <cp:lastPrinted>2020-11-05T11:02:52Z</cp:lastPrinted>
  <dcterms:created xsi:type="dcterms:W3CDTF">2020-10-23T08:35:26Z</dcterms:created>
  <dcterms:modified xsi:type="dcterms:W3CDTF">2020-12-03T07:22:56Z</dcterms:modified>
  <cp:category/>
  <cp:version/>
  <cp:contentType/>
  <cp:contentStatus/>
</cp:coreProperties>
</file>