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140" windowHeight="11220" activeTab="0"/>
  </bookViews>
  <sheets>
    <sheet name="Nabídková cena" sheetId="1" r:id="rId1"/>
  </sheets>
  <definedNames>
    <definedName name="_xlnm.Print_Area" localSheetId="0">'Nabídková cena'!$A$1:$I$39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<sst xmlns="http://schemas.openxmlformats.org/spreadsheetml/2006/main" count="58" uniqueCount="42">
  <si>
    <t>Označení</t>
  </si>
  <si>
    <t>Rozšířená podpora</t>
  </si>
  <si>
    <t>Vyplňují se jen barevně označené buňky</t>
  </si>
  <si>
    <t>1. rok</t>
  </si>
  <si>
    <t>2. rok</t>
  </si>
  <si>
    <t>3. rok</t>
  </si>
  <si>
    <t>4. rok</t>
  </si>
  <si>
    <t>Cena v Kč bez DPH</t>
  </si>
  <si>
    <t>Období</t>
  </si>
  <si>
    <t>Maintenance a základní podpora</t>
  </si>
  <si>
    <t>Kalendářní rok</t>
  </si>
  <si>
    <t>Kalendářní čtvrtletí</t>
  </si>
  <si>
    <t>pravidelná údržba</t>
  </si>
  <si>
    <t>servisní pohotovost</t>
  </si>
  <si>
    <t>technická podpora</t>
  </si>
  <si>
    <t>kalendářní rok celkem</t>
  </si>
  <si>
    <t>Upgrade systému</t>
  </si>
  <si>
    <t>Samostatně vyčíslené DPH</t>
  </si>
  <si>
    <t>Sazba DPH</t>
  </si>
  <si>
    <t>Cena za 48 měsíců bez DPH</t>
  </si>
  <si>
    <t>Cena za 48 měsíců vč.DPH</t>
  </si>
  <si>
    <t xml:space="preserve">Celková nabídková cena / maximální cena celkem za 48 měsíců dle servisní smlouvy* </t>
  </si>
  <si>
    <t>* slouží pro účely hodnocení nabídek, nebude součástí Přílohy č. 2 servisní smlouvy</t>
  </si>
  <si>
    <t>Upgrade systému nahrávání (celková cena)</t>
  </si>
  <si>
    <t>Upgrade systému sledování vozidel (celková cena)</t>
  </si>
  <si>
    <t>Upgrade systému integrace radiofonie a telefonie (celková cena)</t>
  </si>
  <si>
    <t>Rozvoj EKP/MZD (celková cena)</t>
  </si>
  <si>
    <t>Upgrade systému telefonní ústředny (celková cena)</t>
  </si>
  <si>
    <t>Upgrade systému GIS (celková cena)</t>
  </si>
  <si>
    <t>Celková cena za upgrade systému</t>
  </si>
  <si>
    <t>-</t>
  </si>
  <si>
    <t>SIM karty</t>
  </si>
  <si>
    <t>SIM karty včetně datových služeb pro AVL-SL</t>
  </si>
  <si>
    <t>Maximální počet</t>
  </si>
  <si>
    <t>Cena za kalendářní rok bez DPH</t>
  </si>
  <si>
    <t>Cena za čtvrtletí bez DPH</t>
  </si>
  <si>
    <t>Cena v Kč s DPH</t>
  </si>
  <si>
    <t>Jednotková cena / hodinu bez DPH</t>
  </si>
  <si>
    <t>Jednotková cena / SIM / měsíc bez DPH</t>
  </si>
  <si>
    <t>Cena za všechny SIM za měsíc bez DPH</t>
  </si>
  <si>
    <t>Cena za všechny SIM za kalendářní rok bez DPH</t>
  </si>
  <si>
    <t>Příloha č. 4 ZP: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</si>
</sst>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164" fontId="0" fillId="0" borderId="3" xfId="0" applyNumberFormat="1" applyFill="1" applyBorder="1" applyAlignment="1">
      <alignment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0" fillId="2" borderId="6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0" fontId="6" fillId="0" borderId="7" xfId="0" applyFont="1" applyBorder="1" applyAlignment="1">
      <alignment horizontal="left"/>
    </xf>
    <xf numFmtId="0" fontId="2" fillId="0" borderId="0" xfId="0" applyFont="1" applyAlignment="1">
      <alignment vertical="center"/>
    </xf>
    <xf numFmtId="164" fontId="3" fillId="0" borderId="8" xfId="0" applyNumberFormat="1" applyFont="1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9" fontId="0" fillId="2" borderId="1" xfId="2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0" fillId="0" borderId="9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9" fontId="0" fillId="2" borderId="9" xfId="20" applyFont="1" applyFill="1" applyBorder="1" applyAlignment="1">
      <alignment horizontal="center" vertical="center" wrapText="1"/>
    </xf>
    <xf numFmtId="9" fontId="0" fillId="2" borderId="13" xfId="20" applyFont="1" applyFill="1" applyBorder="1" applyAlignment="1">
      <alignment horizontal="center" vertical="center" wrapText="1"/>
    </xf>
    <xf numFmtId="9" fontId="0" fillId="2" borderId="3" xfId="2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30" zoomScaleNormal="130" workbookViewId="0" topLeftCell="A1">
      <selection activeCell="B6" sqref="B6:B8"/>
    </sheetView>
  </sheetViews>
  <sheetFormatPr defaultColWidth="39.00390625" defaultRowHeight="15"/>
  <cols>
    <col min="1" max="1" width="33.7109375" style="0" bestFit="1" customWidth="1"/>
    <col min="2" max="2" width="22.7109375" style="2" bestFit="1" customWidth="1"/>
    <col min="3" max="3" width="16.7109375" style="0" bestFit="1" customWidth="1"/>
    <col min="4" max="4" width="14.7109375" style="0" bestFit="1" customWidth="1"/>
    <col min="5" max="5" width="16.57421875" style="0" bestFit="1" customWidth="1"/>
    <col min="6" max="9" width="14.7109375" style="0" customWidth="1"/>
    <col min="10" max="10" width="39.00390625" style="0" hidden="1" customWidth="1"/>
  </cols>
  <sheetData>
    <row r="1" spans="1:2" s="21" customFormat="1" ht="18.75">
      <c r="A1" s="19" t="s">
        <v>41</v>
      </c>
      <c r="B1" s="20"/>
    </row>
    <row r="2" ht="15">
      <c r="A2" s="1" t="s">
        <v>2</v>
      </c>
    </row>
    <row r="3" spans="1:9" ht="18.75">
      <c r="A3" s="43" t="s">
        <v>9</v>
      </c>
      <c r="B3" s="44"/>
      <c r="C3" s="44"/>
      <c r="D3" s="44"/>
      <c r="E3" s="44"/>
      <c r="F3" s="44"/>
      <c r="G3" s="44"/>
      <c r="H3" s="44"/>
      <c r="I3" s="45"/>
    </row>
    <row r="4" spans="1:9" ht="15">
      <c r="A4" s="37" t="s">
        <v>0</v>
      </c>
      <c r="B4" s="38" t="s">
        <v>8</v>
      </c>
      <c r="C4" s="46" t="s">
        <v>7</v>
      </c>
      <c r="D4" s="47"/>
      <c r="E4" s="47"/>
      <c r="F4" s="48" t="s">
        <v>19</v>
      </c>
      <c r="G4" s="48" t="s">
        <v>18</v>
      </c>
      <c r="H4" s="48" t="s">
        <v>17</v>
      </c>
      <c r="I4" s="48" t="s">
        <v>20</v>
      </c>
    </row>
    <row r="5" spans="1:9" ht="30">
      <c r="A5" s="37"/>
      <c r="B5" s="38"/>
      <c r="C5" s="25" t="s">
        <v>11</v>
      </c>
      <c r="D5" s="25" t="s">
        <v>10</v>
      </c>
      <c r="E5" s="26" t="s">
        <v>15</v>
      </c>
      <c r="F5" s="49"/>
      <c r="G5" s="49"/>
      <c r="H5" s="49"/>
      <c r="I5" s="49"/>
    </row>
    <row r="6" spans="1:9" ht="15.75" thickBot="1">
      <c r="A6" s="9" t="s">
        <v>12</v>
      </c>
      <c r="B6" s="39" t="s">
        <v>3</v>
      </c>
      <c r="C6" s="7"/>
      <c r="D6" s="4">
        <f>C6*4</f>
        <v>0</v>
      </c>
      <c r="E6" s="54">
        <f>SUM(D6:D8)</f>
        <v>0</v>
      </c>
      <c r="F6" s="60">
        <f>SUM(D6:D17)</f>
        <v>0</v>
      </c>
      <c r="G6" s="57"/>
      <c r="H6" s="51">
        <f>F6*G6</f>
        <v>0</v>
      </c>
      <c r="I6" s="51">
        <f>F6+H6</f>
        <v>0</v>
      </c>
    </row>
    <row r="7" spans="1:9" ht="15.75" thickBot="1">
      <c r="A7" s="9" t="s">
        <v>13</v>
      </c>
      <c r="B7" s="40"/>
      <c r="C7" s="3"/>
      <c r="D7" s="4">
        <f aca="true" t="shared" si="0" ref="D7:D17">C7*4</f>
        <v>0</v>
      </c>
      <c r="E7" s="55"/>
      <c r="F7" s="60"/>
      <c r="G7" s="58"/>
      <c r="H7" s="52"/>
      <c r="I7" s="52"/>
    </row>
    <row r="8" spans="1:9" ht="15.75" thickBot="1">
      <c r="A8" s="12" t="s">
        <v>14</v>
      </c>
      <c r="B8" s="41"/>
      <c r="C8" s="13"/>
      <c r="D8" s="14">
        <f t="shared" si="0"/>
        <v>0</v>
      </c>
      <c r="E8" s="55"/>
      <c r="F8" s="60"/>
      <c r="G8" s="58"/>
      <c r="H8" s="52"/>
      <c r="I8" s="52"/>
    </row>
    <row r="9" spans="1:9" ht="15.75" thickBot="1">
      <c r="A9" s="15" t="s">
        <v>12</v>
      </c>
      <c r="B9" s="42" t="s">
        <v>4</v>
      </c>
      <c r="C9" s="7"/>
      <c r="D9" s="10">
        <f t="shared" si="0"/>
        <v>0</v>
      </c>
      <c r="E9" s="55">
        <f>SUM(D9:D11)</f>
        <v>0</v>
      </c>
      <c r="F9" s="60"/>
      <c r="G9" s="58"/>
      <c r="H9" s="52"/>
      <c r="I9" s="52"/>
    </row>
    <row r="10" spans="1:9" ht="15.75" thickBot="1">
      <c r="A10" s="9" t="s">
        <v>13</v>
      </c>
      <c r="B10" s="40"/>
      <c r="C10" s="3"/>
      <c r="D10" s="4">
        <f t="shared" si="0"/>
        <v>0</v>
      </c>
      <c r="E10" s="55"/>
      <c r="F10" s="60"/>
      <c r="G10" s="58"/>
      <c r="H10" s="52"/>
      <c r="I10" s="52"/>
    </row>
    <row r="11" spans="1:9" ht="15.75" thickBot="1">
      <c r="A11" s="12" t="s">
        <v>14</v>
      </c>
      <c r="B11" s="41"/>
      <c r="C11" s="13"/>
      <c r="D11" s="14">
        <f t="shared" si="0"/>
        <v>0</v>
      </c>
      <c r="E11" s="55"/>
      <c r="F11" s="60"/>
      <c r="G11" s="58"/>
      <c r="H11" s="52"/>
      <c r="I11" s="52"/>
    </row>
    <row r="12" spans="1:9" ht="15.75" thickBot="1">
      <c r="A12" s="15" t="s">
        <v>12</v>
      </c>
      <c r="B12" s="42" t="s">
        <v>5</v>
      </c>
      <c r="C12" s="7"/>
      <c r="D12" s="10">
        <f t="shared" si="0"/>
        <v>0</v>
      </c>
      <c r="E12" s="55">
        <f>SUM(D12:D14)</f>
        <v>0</v>
      </c>
      <c r="F12" s="60"/>
      <c r="G12" s="58"/>
      <c r="H12" s="52"/>
      <c r="I12" s="52"/>
    </row>
    <row r="13" spans="1:9" ht="15.75" thickBot="1">
      <c r="A13" s="9" t="s">
        <v>13</v>
      </c>
      <c r="B13" s="40"/>
      <c r="C13" s="3"/>
      <c r="D13" s="4">
        <f t="shared" si="0"/>
        <v>0</v>
      </c>
      <c r="E13" s="55"/>
      <c r="F13" s="60"/>
      <c r="G13" s="58"/>
      <c r="H13" s="52"/>
      <c r="I13" s="52"/>
    </row>
    <row r="14" spans="1:9" ht="15.75" thickBot="1">
      <c r="A14" s="12" t="s">
        <v>14</v>
      </c>
      <c r="B14" s="41"/>
      <c r="C14" s="13"/>
      <c r="D14" s="14">
        <f t="shared" si="0"/>
        <v>0</v>
      </c>
      <c r="E14" s="55"/>
      <c r="F14" s="60"/>
      <c r="G14" s="58"/>
      <c r="H14" s="52"/>
      <c r="I14" s="52"/>
    </row>
    <row r="15" spans="1:9" ht="15.75" thickBot="1">
      <c r="A15" s="11" t="s">
        <v>12</v>
      </c>
      <c r="B15" s="40" t="s">
        <v>6</v>
      </c>
      <c r="C15" s="7"/>
      <c r="D15" s="10">
        <f t="shared" si="0"/>
        <v>0</v>
      </c>
      <c r="E15" s="55">
        <f>SUM(D15:D17)</f>
        <v>0</v>
      </c>
      <c r="F15" s="60"/>
      <c r="G15" s="58"/>
      <c r="H15" s="52"/>
      <c r="I15" s="52"/>
    </row>
    <row r="16" spans="1:9" ht="15.75" thickBot="1">
      <c r="A16" s="9" t="s">
        <v>13</v>
      </c>
      <c r="B16" s="40"/>
      <c r="C16" s="3"/>
      <c r="D16" s="4">
        <f t="shared" si="0"/>
        <v>0</v>
      </c>
      <c r="E16" s="55"/>
      <c r="F16" s="60"/>
      <c r="G16" s="58"/>
      <c r="H16" s="52"/>
      <c r="I16" s="52"/>
    </row>
    <row r="17" spans="1:9" ht="15">
      <c r="A17" s="9" t="s">
        <v>14</v>
      </c>
      <c r="B17" s="61"/>
      <c r="C17" s="3"/>
      <c r="D17" s="4">
        <f t="shared" si="0"/>
        <v>0</v>
      </c>
      <c r="E17" s="56"/>
      <c r="F17" s="60"/>
      <c r="G17" s="59"/>
      <c r="H17" s="53"/>
      <c r="I17" s="53"/>
    </row>
    <row r="18" ht="15">
      <c r="B18"/>
    </row>
    <row r="19" spans="1:9" ht="18.75">
      <c r="A19" s="43" t="s">
        <v>31</v>
      </c>
      <c r="B19" s="44"/>
      <c r="C19" s="44"/>
      <c r="D19" s="44"/>
      <c r="E19" s="44"/>
      <c r="F19" s="44"/>
      <c r="G19" s="44"/>
      <c r="H19" s="44"/>
      <c r="I19" s="45"/>
    </row>
    <row r="20" spans="1:9" ht="60">
      <c r="A20" s="28" t="s">
        <v>0</v>
      </c>
      <c r="B20" s="27" t="s">
        <v>33</v>
      </c>
      <c r="C20" s="27" t="s">
        <v>38</v>
      </c>
      <c r="D20" s="27" t="s">
        <v>39</v>
      </c>
      <c r="E20" s="27" t="s">
        <v>40</v>
      </c>
      <c r="F20" s="27" t="str">
        <f>F$4</f>
        <v>Cena za 48 měsíců bez DPH</v>
      </c>
      <c r="G20" s="27" t="str">
        <f>G$4</f>
        <v>Sazba DPH</v>
      </c>
      <c r="H20" s="27" t="str">
        <f>H$4</f>
        <v>Samostatně vyčíslené DPH</v>
      </c>
      <c r="I20" s="27" t="str">
        <f>I$4</f>
        <v>Cena za 48 měsíců vč.DPH</v>
      </c>
    </row>
    <row r="21" spans="1:10" ht="30">
      <c r="A21" s="5" t="s">
        <v>32</v>
      </c>
      <c r="B21" s="6" t="str">
        <f>CONCATENATE("Max. ",J21," ks / měsíc")</f>
        <v>Max. 70 ks / měsíc</v>
      </c>
      <c r="C21" s="7"/>
      <c r="D21" s="4">
        <f>C21*J21</f>
        <v>0</v>
      </c>
      <c r="E21" s="4">
        <f>D21*12</f>
        <v>0</v>
      </c>
      <c r="F21" s="8">
        <f>E21*4</f>
        <v>0</v>
      </c>
      <c r="G21" s="18"/>
      <c r="H21" s="29">
        <f>G21*F21</f>
        <v>0</v>
      </c>
      <c r="I21" s="29">
        <f>F21+H21</f>
        <v>0</v>
      </c>
      <c r="J21">
        <v>70</v>
      </c>
    </row>
    <row r="22" ht="15">
      <c r="B22"/>
    </row>
    <row r="23" spans="1:9" ht="18.75">
      <c r="A23" s="43" t="s">
        <v>1</v>
      </c>
      <c r="B23" s="44"/>
      <c r="C23" s="44"/>
      <c r="D23" s="44"/>
      <c r="E23" s="44"/>
      <c r="F23" s="44"/>
      <c r="G23" s="44"/>
      <c r="H23" s="44"/>
      <c r="I23" s="45"/>
    </row>
    <row r="24" spans="1:9" ht="45">
      <c r="A24" s="28" t="s">
        <v>0</v>
      </c>
      <c r="B24" s="27" t="s">
        <v>33</v>
      </c>
      <c r="C24" s="27" t="s">
        <v>37</v>
      </c>
      <c r="D24" s="27" t="s">
        <v>35</v>
      </c>
      <c r="E24" s="27" t="s">
        <v>34</v>
      </c>
      <c r="F24" s="27" t="str">
        <f>F$4</f>
        <v>Cena za 48 měsíců bez DPH</v>
      </c>
      <c r="G24" s="27" t="str">
        <f>G$4</f>
        <v>Sazba DPH</v>
      </c>
      <c r="H24" s="27" t="str">
        <f>H$4</f>
        <v>Samostatně vyčíslené DPH</v>
      </c>
      <c r="I24" s="27" t="str">
        <f>I$4</f>
        <v>Cena za 48 měsíců vč.DPH</v>
      </c>
    </row>
    <row r="25" spans="1:10" ht="15">
      <c r="A25" s="5" t="s">
        <v>1</v>
      </c>
      <c r="B25" s="6" t="str">
        <f>CONCATENATE("Max. ",J25," hod / čtvrtletí")</f>
        <v>Max. 200 hod / čtvrtletí</v>
      </c>
      <c r="C25" s="7"/>
      <c r="D25" s="4">
        <f>C25*J25</f>
        <v>0</v>
      </c>
      <c r="E25" s="4">
        <f>D25*4</f>
        <v>0</v>
      </c>
      <c r="F25" s="8">
        <f>E25*4</f>
        <v>0</v>
      </c>
      <c r="G25" s="18"/>
      <c r="H25" s="29">
        <f>G25*F25</f>
        <v>0</v>
      </c>
      <c r="I25" s="29">
        <f>F25+H25</f>
        <v>0</v>
      </c>
      <c r="J25">
        <v>200</v>
      </c>
    </row>
    <row r="26" ht="15">
      <c r="B26"/>
    </row>
    <row r="27" spans="1:5" ht="18.75">
      <c r="A27" s="35" t="s">
        <v>16</v>
      </c>
      <c r="B27" s="36"/>
      <c r="C27" s="36"/>
      <c r="D27" s="36"/>
      <c r="E27" s="36"/>
    </row>
    <row r="28" spans="1:5" ht="30">
      <c r="A28" s="28" t="s">
        <v>0</v>
      </c>
      <c r="B28" s="27" t="s">
        <v>7</v>
      </c>
      <c r="C28" s="27" t="str">
        <f>G$4</f>
        <v>Sazba DPH</v>
      </c>
      <c r="D28" s="27" t="str">
        <f>H$4</f>
        <v>Samostatně vyčíslené DPH</v>
      </c>
      <c r="E28" s="27" t="s">
        <v>36</v>
      </c>
    </row>
    <row r="29" spans="1:5" ht="30">
      <c r="A29" s="23" t="s">
        <v>23</v>
      </c>
      <c r="B29" s="7"/>
      <c r="C29" s="24"/>
      <c r="D29" s="29">
        <f aca="true" t="shared" si="1" ref="D29:D34">C29*B29</f>
        <v>0</v>
      </c>
      <c r="E29" s="22">
        <f>B29+D29</f>
        <v>0</v>
      </c>
    </row>
    <row r="30" spans="1:5" ht="15">
      <c r="A30" s="23" t="s">
        <v>26</v>
      </c>
      <c r="B30" s="7"/>
      <c r="C30" s="24"/>
      <c r="D30" s="29">
        <f t="shared" si="1"/>
        <v>0</v>
      </c>
      <c r="E30" s="22">
        <f aca="true" t="shared" si="2" ref="E30:E34">B30+D30</f>
        <v>0</v>
      </c>
    </row>
    <row r="31" spans="1:5" ht="30">
      <c r="A31" s="23" t="s">
        <v>24</v>
      </c>
      <c r="B31" s="7"/>
      <c r="C31" s="24"/>
      <c r="D31" s="29">
        <f t="shared" si="1"/>
        <v>0</v>
      </c>
      <c r="E31" s="22">
        <f t="shared" si="2"/>
        <v>0</v>
      </c>
    </row>
    <row r="32" spans="1:5" ht="15">
      <c r="A32" s="23" t="s">
        <v>28</v>
      </c>
      <c r="B32" s="7"/>
      <c r="C32" s="24"/>
      <c r="D32" s="29">
        <f t="shared" si="1"/>
        <v>0</v>
      </c>
      <c r="E32" s="22">
        <f t="shared" si="2"/>
        <v>0</v>
      </c>
    </row>
    <row r="33" spans="1:5" ht="45">
      <c r="A33" s="23" t="s">
        <v>25</v>
      </c>
      <c r="B33" s="7"/>
      <c r="C33" s="24"/>
      <c r="D33" s="29">
        <f t="shared" si="1"/>
        <v>0</v>
      </c>
      <c r="E33" s="22">
        <f t="shared" si="2"/>
        <v>0</v>
      </c>
    </row>
    <row r="34" spans="1:5" ht="30">
      <c r="A34" s="23" t="s">
        <v>27</v>
      </c>
      <c r="B34" s="7"/>
      <c r="C34" s="24"/>
      <c r="D34" s="29">
        <f t="shared" si="1"/>
        <v>0</v>
      </c>
      <c r="E34" s="22">
        <f t="shared" si="2"/>
        <v>0</v>
      </c>
    </row>
    <row r="35" spans="1:5" ht="15">
      <c r="A35" s="28" t="s">
        <v>29</v>
      </c>
      <c r="B35" s="30">
        <f>SUM(B29:B34)</f>
        <v>0</v>
      </c>
      <c r="C35" s="30" t="s">
        <v>30</v>
      </c>
      <c r="D35" s="30">
        <f>SUM(D29:D34)</f>
        <v>0</v>
      </c>
      <c r="E35" s="31">
        <f aca="true" t="shared" si="3" ref="E35">B35+D35</f>
        <v>0</v>
      </c>
    </row>
    <row r="36" spans="1:5" ht="15.75" thickBot="1">
      <c r="A36" s="32"/>
      <c r="B36" s="32"/>
      <c r="C36" s="32"/>
      <c r="D36" s="32"/>
      <c r="E36" s="32"/>
    </row>
    <row r="37" spans="1:5" s="16" customFormat="1" ht="45.75" thickBot="1">
      <c r="A37" s="33" t="s">
        <v>21</v>
      </c>
      <c r="B37" s="17">
        <f>SUM(F25,F6,B35,F21)</f>
        <v>0</v>
      </c>
      <c r="C37" s="17" t="s">
        <v>30</v>
      </c>
      <c r="D37" s="17">
        <f>SUM(H25,H6,D35,H21)</f>
        <v>0</v>
      </c>
      <c r="E37" s="17">
        <f>SUM(I25,I6,E35,I21)</f>
        <v>0</v>
      </c>
    </row>
    <row r="39" spans="1:4" ht="15">
      <c r="A39" s="50" t="s">
        <v>22</v>
      </c>
      <c r="B39" s="50"/>
      <c r="C39" s="50"/>
      <c r="D39" s="50"/>
    </row>
    <row r="41" ht="15">
      <c r="B41" s="34"/>
    </row>
  </sheetData>
  <mergeCells count="24">
    <mergeCell ref="A39:D39"/>
    <mergeCell ref="H6:H17"/>
    <mergeCell ref="I6:I17"/>
    <mergeCell ref="A23:I23"/>
    <mergeCell ref="E6:E8"/>
    <mergeCell ref="E9:E11"/>
    <mergeCell ref="E12:E14"/>
    <mergeCell ref="E15:E17"/>
    <mergeCell ref="G6:G17"/>
    <mergeCell ref="F6:F17"/>
    <mergeCell ref="B15:B17"/>
    <mergeCell ref="A19:I19"/>
    <mergeCell ref="A3:I3"/>
    <mergeCell ref="C4:E4"/>
    <mergeCell ref="F4:F5"/>
    <mergeCell ref="G4:G5"/>
    <mergeCell ref="H4:H5"/>
    <mergeCell ref="I4:I5"/>
    <mergeCell ref="A27:E27"/>
    <mergeCell ref="A4:A5"/>
    <mergeCell ref="B4:B5"/>
    <mergeCell ref="B6:B8"/>
    <mergeCell ref="B9:B11"/>
    <mergeCell ref="B12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14" ma:contentTypeDescription="Vytvoří nový dokument" ma:contentTypeScope="" ma:versionID="3847591eca0737b09408d26519e4d59f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3c99fcb26061deabf36252788a122ace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AF4BE-3450-41C6-B06A-AF9649A33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5F3E9-690D-4EE4-9D19-F5073568ABD5}">
  <ds:schemaRefs>
    <ds:schemaRef ds:uri="http://schemas.microsoft.com/office/2006/documentManagement/types"/>
    <ds:schemaRef ds:uri="http://purl.org/dc/elements/1.1/"/>
    <ds:schemaRef ds:uri="f04b247e-be1a-4135-b205-2d50959ee13c"/>
    <ds:schemaRef ds:uri="4bb5acf2-cb9d-448e-bec2-56a709080930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04C81E-A1CC-4956-86E4-AB539E438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Holiš Radek</dc:creator>
  <cp:keywords/>
  <dc:description/>
  <cp:lastModifiedBy>Patočková Dalimila</cp:lastModifiedBy>
  <cp:lastPrinted>2020-11-16T12:23:51Z</cp:lastPrinted>
  <dcterms:created xsi:type="dcterms:W3CDTF">2020-04-23T13:28:25Z</dcterms:created>
  <dcterms:modified xsi:type="dcterms:W3CDTF">2020-11-16T12:24:01Z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