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28" yWindow="65428" windowWidth="23256" windowHeight="12576" activeTab="0"/>
  </bookViews>
  <sheets>
    <sheet name="Titulní list" sheetId="1" r:id="rId1"/>
    <sheet name="Rekapitulace" sheetId="3" r:id="rId2"/>
    <sheet name="Položky" sheetId="2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<sst xmlns="http://schemas.openxmlformats.org/spreadsheetml/2006/main" count="146" uniqueCount="98">
  <si>
    <t>Zakázka číslo:</t>
  </si>
  <si>
    <t>název:</t>
  </si>
  <si>
    <t>Stavební úpravy LNP Nemocnice Broumov, SO 03 Oprava střechy</t>
  </si>
  <si>
    <t>Investor:</t>
  </si>
  <si>
    <t>Královéhradecký kraj</t>
  </si>
  <si>
    <t>Pivovarské nám. 1245, 500 01 Hradec Králové</t>
  </si>
  <si>
    <t>Vypracoval:</t>
  </si>
  <si>
    <t>E-mail: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</si>
  <si>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</si>
  <si>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</si>
  <si>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</si>
  <si>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</si>
  <si>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</si>
  <si>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</si>
  <si>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</si>
  <si>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</si>
  <si>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</si>
  <si>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</si>
  <si>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</si>
  <si>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210220101</t>
  </si>
  <si>
    <t>svodové vodiče AlMgSi  R=8mm; vč.podpěr</t>
  </si>
  <si>
    <t>210220201</t>
  </si>
  <si>
    <t>jímací tyč JT 20 - 2m délky vč.upevnění</t>
  </si>
  <si>
    <t>ks</t>
  </si>
  <si>
    <t>jímací tyč JP 30 - 3m délky vč.upevnění</t>
  </si>
  <si>
    <t>210220301</t>
  </si>
  <si>
    <t>svorka SS</t>
  </si>
  <si>
    <t>svorka SO</t>
  </si>
  <si>
    <t>210220302</t>
  </si>
  <si>
    <t>svorka SK</t>
  </si>
  <si>
    <t>Celkem za ceník:</t>
  </si>
  <si>
    <t xml:space="preserve">                       Základ DPH  Základ 21% Základ 15% Základ 0%</t>
  </si>
  <si>
    <t>Materiály</t>
  </si>
  <si>
    <t>O 1</t>
  </si>
  <si>
    <t/>
  </si>
  <si>
    <t>Podpěra vedení na hřeben PV 15</t>
  </si>
  <si>
    <t>O 3</t>
  </si>
  <si>
    <t>01402</t>
  </si>
  <si>
    <t>* AlMgSi  R=8mm *</t>
  </si>
  <si>
    <t>01411</t>
  </si>
  <si>
    <t>jímací tyč JT 20 - 2m</t>
  </si>
  <si>
    <t>jímací tyč JP 30 - 3m</t>
  </si>
  <si>
    <t>01427</t>
  </si>
  <si>
    <t>* svorka SO k připojení okapových žlabů *</t>
  </si>
  <si>
    <t>01473</t>
  </si>
  <si>
    <t>* připoj. svorka SS spojovací pro lana *</t>
  </si>
  <si>
    <t>O 16</t>
  </si>
  <si>
    <t>06170</t>
  </si>
  <si>
    <t>držák k jímací tyči DJ Horní/PV15</t>
  </si>
  <si>
    <t>13492</t>
  </si>
  <si>
    <t>* svorka SK *</t>
  </si>
  <si>
    <t>Celkem za materiály:</t>
  </si>
  <si>
    <t xml:space="preserve">                           Základ DPH  Základ 21% Základ 15% Základ 0%</t>
  </si>
  <si>
    <t>Práce v HZS</t>
  </si>
  <si>
    <t>Práce neobsažené v ceníku 21M</t>
  </si>
  <si>
    <t>hod.</t>
  </si>
  <si>
    <t>Výchozí revize elektro a vypracování revizní zprávy</t>
  </si>
  <si>
    <t>Dokončovací práce, práce mimo ceník</t>
  </si>
  <si>
    <t>Vyhledání vývodů uzemnění</t>
  </si>
  <si>
    <t>Celkem za práci v HZS:</t>
  </si>
  <si>
    <t xml:space="preserve">                             Základ DPH  Základ 21%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</si>
  <si>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</si>
  <si>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</si>
  <si>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</si>
  <si>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</si>
  <si>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</si>
  <si>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</si>
  <si>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</si>
  <si>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</si>
  <si>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</si>
  <si>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</si>
  <si>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 xml:space="preserve">  Podíl přidružených výkonů z C21M a navázaného materiálu</t>
  </si>
  <si>
    <t xml:space="preserve">  Provoz investora z C21M a navázaného materiálu</t>
  </si>
  <si>
    <t>Ostatní materiál (MAT.NOSNÝ)</t>
  </si>
  <si>
    <t>CELKEM URN</t>
  </si>
  <si>
    <t xml:space="preserve">B.  </t>
  </si>
  <si>
    <t>HZS</t>
  </si>
  <si>
    <t>Hodinová zúčtovací sazba</t>
  </si>
  <si>
    <t>CELKEM HZS</t>
  </si>
  <si>
    <t>REKAPITULACE CELKEM</t>
  </si>
  <si>
    <t>CELKEM - náklady bez DPH [Kč]:</t>
  </si>
  <si>
    <t>hodnoty DPH:</t>
  </si>
  <si>
    <t>náklady včetně DPH:</t>
  </si>
  <si>
    <t>ING.PAVEL HARTMAN</t>
  </si>
  <si>
    <t>ul.Lesní 53, 542 25  Janské Lázně, tel. 605 122 273</t>
  </si>
  <si>
    <t>ing.P.Hartman</t>
  </si>
  <si>
    <t>hartmanpa@seznam.cz</t>
  </si>
  <si>
    <t>Hromosvody a uzemnění - výkaz elektro</t>
  </si>
  <si>
    <t xml:space="preserve"> Celkem:  Kč </t>
  </si>
  <si>
    <t>Cena za ceník celkem:     0,00 Kč   0,00 Kč</t>
  </si>
  <si>
    <t>Základ DPH 21% =  Kč</t>
  </si>
  <si>
    <t>Cena za materiály celkem:     0,00 Kč   0,00 Kč</t>
  </si>
  <si>
    <t>Cena za práci v HZS celkem:     0,00 Kč   0,00 Kč</t>
  </si>
  <si>
    <t>Demontáž stáv.jímací soustavy - vodiče a tyče, s výjimkou svodů</t>
  </si>
  <si>
    <t>O 4</t>
  </si>
  <si>
    <t>podpora vedení na plech.střechu PV 23</t>
  </si>
  <si>
    <t>podpora vedení na střechu pod tašky PV 11</t>
  </si>
  <si>
    <t>POUZE ETAPA "LNP" (BEZ FASÁDY A UZEMNĚNÍ)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</si>
</sst>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6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E4E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indent="1"/>
    </xf>
    <xf numFmtId="0" fontId="4" fillId="2" borderId="1" xfId="0" applyFont="1" applyFill="1" applyBorder="1" applyAlignment="1">
      <alignment horizontal="right" vertical="top"/>
    </xf>
    <xf numFmtId="17" fontId="4" fillId="2" borderId="2" xfId="0" applyNumberFormat="1" applyFont="1" applyFill="1" applyBorder="1" applyAlignment="1">
      <alignment horizontal="left" vertical="top" indent="1"/>
    </xf>
    <xf numFmtId="0" fontId="2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inden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indent="1"/>
    </xf>
    <xf numFmtId="0" fontId="2" fillId="2" borderId="8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2" borderId="9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2" fontId="7" fillId="0" borderId="11" xfId="0" applyNumberFormat="1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10" fillId="0" borderId="0" xfId="20" applyAlignment="1">
      <alignment horizontal="left" vertical="top" indent="1"/>
    </xf>
    <xf numFmtId="2" fontId="2" fillId="0" borderId="0" xfId="0" applyNumberFormat="1" applyFont="1" applyFill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12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rtmanpa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 topLeftCell="A1">
      <selection activeCell="A1" sqref="A1:C1"/>
    </sheetView>
  </sheetViews>
  <sheetFormatPr defaultColWidth="8.8515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1">
      <c r="A1" s="45" t="s">
        <v>83</v>
      </c>
      <c r="B1" s="45"/>
      <c r="C1" s="45"/>
    </row>
    <row r="2" spans="1:3" ht="16.2" thickBot="1">
      <c r="A2" s="46" t="s">
        <v>84</v>
      </c>
      <c r="B2" s="46"/>
      <c r="C2" s="46"/>
    </row>
    <row r="3" ht="11.4" thickBot="1" thickTop="1"/>
    <row r="4" spans="1:3" ht="15">
      <c r="A4" s="5" t="s">
        <v>0</v>
      </c>
      <c r="B4" s="6">
        <v>43891</v>
      </c>
      <c r="C4" s="7"/>
    </row>
    <row r="5" spans="1:3" ht="15">
      <c r="A5" s="8" t="s">
        <v>1</v>
      </c>
      <c r="B5" s="9" t="s">
        <v>2</v>
      </c>
      <c r="C5" s="10"/>
    </row>
    <row r="6" spans="1:3" ht="15.6" thickBot="1">
      <c r="A6" s="11"/>
      <c r="B6" s="12" t="s">
        <v>87</v>
      </c>
      <c r="C6" s="13"/>
    </row>
    <row r="8" ht="13.8">
      <c r="B8" s="44" t="s">
        <v>97</v>
      </c>
    </row>
    <row r="10" spans="1:2" ht="15">
      <c r="A10" s="3" t="s">
        <v>3</v>
      </c>
      <c r="B10" s="4" t="s">
        <v>4</v>
      </c>
    </row>
    <row r="11" ht="15">
      <c r="B11" s="4" t="s">
        <v>5</v>
      </c>
    </row>
    <row r="13" spans="1:2" ht="15">
      <c r="A13" s="2" t="s">
        <v>6</v>
      </c>
      <c r="B13" s="14" t="s">
        <v>85</v>
      </c>
    </row>
    <row r="14" spans="1:2" ht="14.4">
      <c r="A14" s="2" t="s">
        <v>7</v>
      </c>
      <c r="B14" s="41" t="s">
        <v>86</v>
      </c>
    </row>
    <row r="15" spans="1:2" ht="15">
      <c r="A15" s="2" t="s">
        <v>8</v>
      </c>
      <c r="B15" s="43">
        <v>44146</v>
      </c>
    </row>
  </sheetData>
  <mergeCells count="2">
    <mergeCell ref="A1:C1"/>
    <mergeCell ref="A2:C2"/>
  </mergeCells>
  <hyperlinks>
    <hyperlink ref="B14" r:id="rId1" display="mailto:hartmanpa@seznam.cz"/>
  </hyperlinks>
  <printOptions/>
  <pageMargins left="0.7" right="0.7" top="0.787401575" bottom="0.787401575" header="0.3" footer="0.3"/>
  <pageSetup horizontalDpi="600" verticalDpi="600" orientation="portrait" paperSize="9" r:id="rId2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 topLeftCell="A1">
      <selection activeCell="A1" sqref="A1:E1"/>
    </sheetView>
  </sheetViews>
  <sheetFormatPr defaultColWidth="8.8515625" defaultRowHeight="15"/>
  <cols>
    <col min="1" max="1" width="4.7109375" style="1" customWidth="1"/>
    <col min="2" max="2" width="45.7109375" style="1" customWidth="1"/>
    <col min="3" max="5" width="11.7109375" style="1" customWidth="1"/>
    <col min="6" max="16384" width="8.8515625" style="1" customWidth="1"/>
  </cols>
  <sheetData>
    <row r="1" spans="1:5" ht="15.6">
      <c r="A1" s="47" t="s">
        <v>65</v>
      </c>
      <c r="B1" s="47"/>
      <c r="C1" s="47"/>
      <c r="D1" s="47"/>
      <c r="E1" s="47"/>
    </row>
    <row r="3" spans="1:5" ht="15">
      <c r="A3" s="15" t="s">
        <v>61</v>
      </c>
      <c r="B3" s="27" t="s">
        <v>12</v>
      </c>
      <c r="C3" s="15" t="s">
        <v>62</v>
      </c>
      <c r="D3" s="15" t="s">
        <v>63</v>
      </c>
      <c r="E3" s="15" t="s">
        <v>64</v>
      </c>
    </row>
    <row r="4" spans="1:5" ht="15">
      <c r="A4" s="30" t="s">
        <v>66</v>
      </c>
      <c r="B4" s="31" t="s">
        <v>67</v>
      </c>
      <c r="C4" s="32"/>
      <c r="D4" s="32"/>
      <c r="E4" s="32"/>
    </row>
    <row r="5" spans="1:5" ht="15">
      <c r="A5" s="2">
        <v>1</v>
      </c>
      <c r="B5" s="28" t="s">
        <v>68</v>
      </c>
      <c r="C5" s="29">
        <v>0</v>
      </c>
      <c r="D5" s="29">
        <v>0</v>
      </c>
      <c r="E5" s="29"/>
    </row>
    <row r="6" spans="1:5" ht="15">
      <c r="A6" s="2">
        <v>2</v>
      </c>
      <c r="B6" s="28" t="s">
        <v>69</v>
      </c>
      <c r="C6" s="29">
        <v>0</v>
      </c>
      <c r="D6" s="29">
        <v>0</v>
      </c>
      <c r="E6" s="29"/>
    </row>
    <row r="7" spans="1:5" ht="15">
      <c r="A7" s="2">
        <v>3</v>
      </c>
      <c r="B7" s="28" t="s">
        <v>70</v>
      </c>
      <c r="C7" s="29">
        <v>0</v>
      </c>
      <c r="D7" s="29">
        <v>0</v>
      </c>
      <c r="E7" s="29"/>
    </row>
    <row r="8" spans="1:5" ht="15">
      <c r="A8" s="2">
        <v>4</v>
      </c>
      <c r="B8" s="28" t="s">
        <v>71</v>
      </c>
      <c r="C8" s="29">
        <v>0</v>
      </c>
      <c r="D8" s="29">
        <v>0</v>
      </c>
      <c r="E8" s="29"/>
    </row>
    <row r="9" spans="1:5" ht="15">
      <c r="A9" s="2">
        <v>5</v>
      </c>
      <c r="B9" s="28" t="s">
        <v>72</v>
      </c>
      <c r="C9" s="29">
        <v>0</v>
      </c>
      <c r="D9" s="29">
        <v>0</v>
      </c>
      <c r="E9" s="29"/>
    </row>
    <row r="10" spans="1:5" ht="15">
      <c r="A10" s="2">
        <v>6</v>
      </c>
      <c r="B10" s="28" t="s">
        <v>73</v>
      </c>
      <c r="C10" s="29">
        <v>0</v>
      </c>
      <c r="D10" s="29">
        <v>0</v>
      </c>
      <c r="E10" s="29"/>
    </row>
    <row r="11" spans="1:5" ht="15">
      <c r="A11" s="2">
        <v>7</v>
      </c>
      <c r="B11" s="28" t="s">
        <v>70</v>
      </c>
      <c r="C11" s="29">
        <v>0</v>
      </c>
      <c r="D11" s="29">
        <v>0</v>
      </c>
      <c r="E11" s="29"/>
    </row>
    <row r="12" spans="1:5" ht="15">
      <c r="A12" s="33"/>
      <c r="B12" s="34" t="s">
        <v>74</v>
      </c>
      <c r="C12" s="35">
        <f>SUM(C5:C11)</f>
        <v>0</v>
      </c>
      <c r="D12" s="35">
        <f>SUM(D5:D11)</f>
        <v>0</v>
      </c>
      <c r="E12" s="35"/>
    </row>
    <row r="13" spans="1:5" ht="15">
      <c r="A13" s="2"/>
      <c r="B13" s="28"/>
      <c r="C13" s="29"/>
      <c r="D13" s="29"/>
      <c r="E13" s="29"/>
    </row>
    <row r="14" spans="1:5" ht="15">
      <c r="A14" s="30" t="s">
        <v>75</v>
      </c>
      <c r="B14" s="31" t="s">
        <v>76</v>
      </c>
      <c r="C14" s="32"/>
      <c r="D14" s="32"/>
      <c r="E14" s="32"/>
    </row>
    <row r="15" spans="1:5" ht="15">
      <c r="A15" s="2">
        <v>8</v>
      </c>
      <c r="B15" s="28" t="s">
        <v>77</v>
      </c>
      <c r="C15" s="29">
        <v>0</v>
      </c>
      <c r="D15" s="29">
        <v>0</v>
      </c>
      <c r="E15" s="29"/>
    </row>
    <row r="16" spans="1:5" ht="15">
      <c r="A16" s="33"/>
      <c r="B16" s="34" t="s">
        <v>78</v>
      </c>
      <c r="C16" s="35">
        <f>SUM(C15)</f>
        <v>0</v>
      </c>
      <c r="D16" s="35">
        <f>SUM(D15)</f>
        <v>0</v>
      </c>
      <c r="E16" s="35"/>
    </row>
    <row r="17" spans="1:5" ht="15">
      <c r="A17" s="2"/>
      <c r="B17" s="28"/>
      <c r="C17" s="29"/>
      <c r="D17" s="29"/>
      <c r="E17" s="29"/>
    </row>
    <row r="18" spans="1:4" ht="10.8" thickBot="1">
      <c r="A18" s="2"/>
      <c r="B18" s="28"/>
      <c r="C18" s="29"/>
      <c r="D18" s="29"/>
    </row>
    <row r="19" spans="1:5" ht="10.8" thickTop="1">
      <c r="A19" s="36"/>
      <c r="B19" s="37" t="s">
        <v>79</v>
      </c>
      <c r="C19" s="38">
        <f>SUM(C12+C16)</f>
        <v>0</v>
      </c>
      <c r="D19" s="38">
        <f>SUM(D12+D16)</f>
        <v>0</v>
      </c>
      <c r="E19" s="38">
        <v>0</v>
      </c>
    </row>
    <row r="21" spans="2:4" ht="12">
      <c r="B21" s="39"/>
      <c r="D21" s="40" t="s">
        <v>63</v>
      </c>
    </row>
    <row r="22" spans="2:4" ht="12">
      <c r="B22" s="39" t="s">
        <v>80</v>
      </c>
      <c r="D22" s="22"/>
    </row>
    <row r="23" spans="2:4" ht="12">
      <c r="B23" s="39" t="s">
        <v>81</v>
      </c>
      <c r="D23" s="22"/>
    </row>
    <row r="24" spans="2:4" ht="12">
      <c r="B24" s="39" t="s">
        <v>82</v>
      </c>
      <c r="D24" s="22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workbookViewId="0" topLeftCell="A1">
      <selection activeCell="A1" sqref="A1:H1"/>
    </sheetView>
  </sheetViews>
  <sheetFormatPr defaultColWidth="8.8515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8.8515625" style="1" customWidth="1"/>
  </cols>
  <sheetData>
    <row r="1" spans="1:8" ht="15.6">
      <c r="A1" s="48" t="s">
        <v>9</v>
      </c>
      <c r="B1" s="48"/>
      <c r="C1" s="48"/>
      <c r="D1" s="48"/>
      <c r="E1" s="48"/>
      <c r="F1" s="48"/>
      <c r="G1" s="48"/>
      <c r="H1" s="48"/>
    </row>
    <row r="2" spans="1:8" ht="15">
      <c r="A2" s="15" t="s">
        <v>10</v>
      </c>
      <c r="B2" s="16" t="s">
        <v>11</v>
      </c>
      <c r="C2" s="16" t="s">
        <v>12</v>
      </c>
      <c r="D2" s="15" t="s">
        <v>13</v>
      </c>
      <c r="E2" s="15" t="s">
        <v>14</v>
      </c>
      <c r="F2" s="16" t="s">
        <v>15</v>
      </c>
      <c r="G2" s="15" t="s">
        <v>16</v>
      </c>
      <c r="H2" s="15" t="s">
        <v>17</v>
      </c>
    </row>
    <row r="3" spans="1:8" ht="20.4">
      <c r="A3" s="17">
        <v>3</v>
      </c>
      <c r="B3" s="18" t="s">
        <v>19</v>
      </c>
      <c r="C3" s="18" t="s">
        <v>20</v>
      </c>
      <c r="D3" s="19">
        <v>0</v>
      </c>
      <c r="E3" s="42">
        <v>220</v>
      </c>
      <c r="F3" s="18" t="s">
        <v>18</v>
      </c>
      <c r="G3" s="19">
        <f aca="true" t="shared" si="0" ref="G3:G8">PRODUCT(D3:E3)</f>
        <v>0</v>
      </c>
      <c r="H3" s="20">
        <v>0.21</v>
      </c>
    </row>
    <row r="4" spans="1:8" ht="20.4">
      <c r="A4" s="17">
        <v>4</v>
      </c>
      <c r="B4" s="18" t="s">
        <v>21</v>
      </c>
      <c r="C4" s="18" t="s">
        <v>22</v>
      </c>
      <c r="D4" s="19">
        <v>0</v>
      </c>
      <c r="E4" s="42">
        <v>20</v>
      </c>
      <c r="F4" s="18" t="s">
        <v>23</v>
      </c>
      <c r="G4" s="19">
        <f t="shared" si="0"/>
        <v>0</v>
      </c>
      <c r="H4" s="20">
        <v>0.21</v>
      </c>
    </row>
    <row r="5" spans="1:8" ht="20.4">
      <c r="A5" s="17">
        <v>5</v>
      </c>
      <c r="B5" s="18" t="s">
        <v>21</v>
      </c>
      <c r="C5" s="18" t="s">
        <v>24</v>
      </c>
      <c r="D5" s="19">
        <v>0</v>
      </c>
      <c r="E5" s="42">
        <v>2</v>
      </c>
      <c r="F5" s="18" t="s">
        <v>23</v>
      </c>
      <c r="G5" s="19">
        <f t="shared" si="0"/>
        <v>0</v>
      </c>
      <c r="H5" s="20">
        <v>0.21</v>
      </c>
    </row>
    <row r="6" spans="1:8" ht="15">
      <c r="A6" s="17">
        <v>6</v>
      </c>
      <c r="B6" s="18" t="s">
        <v>25</v>
      </c>
      <c r="C6" s="18" t="s">
        <v>26</v>
      </c>
      <c r="D6" s="19">
        <v>0</v>
      </c>
      <c r="E6" s="19">
        <v>44</v>
      </c>
      <c r="F6" s="18" t="s">
        <v>23</v>
      </c>
      <c r="G6" s="19">
        <f t="shared" si="0"/>
        <v>0</v>
      </c>
      <c r="H6" s="20">
        <v>0.21</v>
      </c>
    </row>
    <row r="7" spans="1:8" ht="15">
      <c r="A7" s="17">
        <v>8</v>
      </c>
      <c r="B7" s="18" t="s">
        <v>25</v>
      </c>
      <c r="C7" s="18" t="s">
        <v>27</v>
      </c>
      <c r="D7" s="19">
        <v>0</v>
      </c>
      <c r="E7" s="19">
        <v>20</v>
      </c>
      <c r="F7" s="18" t="s">
        <v>23</v>
      </c>
      <c r="G7" s="19">
        <f t="shared" si="0"/>
        <v>0</v>
      </c>
      <c r="H7" s="20">
        <v>0.21</v>
      </c>
    </row>
    <row r="8" spans="1:8" ht="15">
      <c r="A8" s="17">
        <v>9</v>
      </c>
      <c r="B8" s="18" t="s">
        <v>28</v>
      </c>
      <c r="C8" s="18" t="s">
        <v>29</v>
      </c>
      <c r="D8" s="19">
        <v>0</v>
      </c>
      <c r="E8" s="19">
        <v>14</v>
      </c>
      <c r="F8" s="18" t="s">
        <v>23</v>
      </c>
      <c r="G8" s="19">
        <f t="shared" si="0"/>
        <v>0</v>
      </c>
      <c r="H8" s="20">
        <v>0.21</v>
      </c>
    </row>
    <row r="9" ht="15">
      <c r="H9" s="2" t="s">
        <v>88</v>
      </c>
    </row>
    <row r="10" ht="10.8" thickBot="1">
      <c r="A10" s="21" t="s">
        <v>30</v>
      </c>
    </row>
    <row r="11" spans="1:8" ht="12.6" thickTop="1">
      <c r="A11" s="23"/>
      <c r="B11" s="23"/>
      <c r="C11" s="23"/>
      <c r="D11" s="23"/>
      <c r="E11" s="23"/>
      <c r="F11" s="23"/>
      <c r="G11" s="24">
        <f>SUM(G3:G8)</f>
        <v>0</v>
      </c>
      <c r="H11" s="23"/>
    </row>
    <row r="13" ht="12.6">
      <c r="A13" s="26" t="s">
        <v>31</v>
      </c>
    </row>
    <row r="14" ht="12">
      <c r="A14" s="25" t="s">
        <v>89</v>
      </c>
    </row>
    <row r="17" spans="1:8" ht="15.6">
      <c r="A17" s="48" t="s">
        <v>32</v>
      </c>
      <c r="B17" s="48"/>
      <c r="C17" s="48"/>
      <c r="D17" s="48"/>
      <c r="E17" s="48"/>
      <c r="F17" s="48"/>
      <c r="G17" s="48"/>
      <c r="H17" s="48"/>
    </row>
    <row r="18" spans="1:8" ht="15">
      <c r="A18" s="15" t="s">
        <v>10</v>
      </c>
      <c r="B18" s="16" t="s">
        <v>11</v>
      </c>
      <c r="C18" s="16" t="s">
        <v>12</v>
      </c>
      <c r="D18" s="15" t="s">
        <v>13</v>
      </c>
      <c r="E18" s="15" t="s">
        <v>14</v>
      </c>
      <c r="F18" s="16" t="s">
        <v>15</v>
      </c>
      <c r="G18" s="15" t="s">
        <v>16</v>
      </c>
      <c r="H18" s="15" t="s">
        <v>17</v>
      </c>
    </row>
    <row r="19" spans="1:8" ht="20.4">
      <c r="A19" s="17" t="s">
        <v>33</v>
      </c>
      <c r="B19" s="18" t="s">
        <v>34</v>
      </c>
      <c r="C19" s="18" t="s">
        <v>35</v>
      </c>
      <c r="D19" s="19">
        <v>0</v>
      </c>
      <c r="E19" s="19">
        <v>100</v>
      </c>
      <c r="F19" s="18" t="s">
        <v>23</v>
      </c>
      <c r="G19" s="19">
        <f aca="true" t="shared" si="1" ref="G19:G28">PRODUCT(D19:E19)</f>
        <v>0</v>
      </c>
      <c r="H19" s="20">
        <v>0.21</v>
      </c>
    </row>
    <row r="20" spans="1:8" ht="20.4">
      <c r="A20" s="17" t="s">
        <v>36</v>
      </c>
      <c r="B20" s="18" t="s">
        <v>34</v>
      </c>
      <c r="C20" s="18" t="s">
        <v>95</v>
      </c>
      <c r="D20" s="19">
        <v>0</v>
      </c>
      <c r="E20" s="19">
        <v>100</v>
      </c>
      <c r="F20" s="18" t="s">
        <v>23</v>
      </c>
      <c r="G20" s="19">
        <f aca="true" t="shared" si="2" ref="G20">PRODUCT(D20:E20)</f>
        <v>0</v>
      </c>
      <c r="H20" s="20">
        <v>0.21</v>
      </c>
    </row>
    <row r="21" spans="1:8" ht="30.6">
      <c r="A21" s="17" t="s">
        <v>94</v>
      </c>
      <c r="B21" s="18" t="s">
        <v>34</v>
      </c>
      <c r="C21" s="18" t="s">
        <v>96</v>
      </c>
      <c r="D21" s="19">
        <v>0</v>
      </c>
      <c r="E21" s="19">
        <v>100</v>
      </c>
      <c r="F21" s="18" t="s">
        <v>23</v>
      </c>
      <c r="G21" s="19">
        <f t="shared" si="1"/>
        <v>0</v>
      </c>
      <c r="H21" s="20">
        <v>0.21</v>
      </c>
    </row>
    <row r="22" spans="1:8" ht="15">
      <c r="A22" s="17">
        <v>5</v>
      </c>
      <c r="B22" s="18" t="s">
        <v>37</v>
      </c>
      <c r="C22" s="18" t="s">
        <v>38</v>
      </c>
      <c r="D22" s="19">
        <v>0</v>
      </c>
      <c r="E22" s="42">
        <v>220</v>
      </c>
      <c r="F22" s="18" t="s">
        <v>18</v>
      </c>
      <c r="G22" s="19">
        <f t="shared" si="1"/>
        <v>0</v>
      </c>
      <c r="H22" s="20">
        <v>0.21</v>
      </c>
    </row>
    <row r="23" spans="1:8" ht="15">
      <c r="A23" s="17">
        <v>7</v>
      </c>
      <c r="B23" s="18" t="s">
        <v>39</v>
      </c>
      <c r="C23" s="18" t="s">
        <v>40</v>
      </c>
      <c r="D23" s="19">
        <v>0</v>
      </c>
      <c r="E23" s="42">
        <v>20</v>
      </c>
      <c r="F23" s="18" t="s">
        <v>23</v>
      </c>
      <c r="G23" s="19">
        <f t="shared" si="1"/>
        <v>0</v>
      </c>
      <c r="H23" s="20">
        <v>0.21</v>
      </c>
    </row>
    <row r="24" spans="1:8" ht="15">
      <c r="A24" s="17">
        <v>8</v>
      </c>
      <c r="B24" s="18" t="s">
        <v>39</v>
      </c>
      <c r="C24" s="18" t="s">
        <v>41</v>
      </c>
      <c r="D24" s="19">
        <v>0</v>
      </c>
      <c r="E24" s="42">
        <v>2</v>
      </c>
      <c r="F24" s="18" t="s">
        <v>23</v>
      </c>
      <c r="G24" s="19">
        <f t="shared" si="1"/>
        <v>0</v>
      </c>
      <c r="H24" s="20">
        <v>0.21</v>
      </c>
    </row>
    <row r="25" spans="1:8" ht="20.4">
      <c r="A25" s="17">
        <v>9</v>
      </c>
      <c r="B25" s="18" t="s">
        <v>42</v>
      </c>
      <c r="C25" s="18" t="s">
        <v>43</v>
      </c>
      <c r="D25" s="19">
        <v>0</v>
      </c>
      <c r="E25" s="19">
        <v>20</v>
      </c>
      <c r="F25" s="18" t="s">
        <v>23</v>
      </c>
      <c r="G25" s="19">
        <f t="shared" si="1"/>
        <v>0</v>
      </c>
      <c r="H25" s="20">
        <v>0.21</v>
      </c>
    </row>
    <row r="26" spans="1:8" ht="20.4">
      <c r="A26" s="17">
        <v>14</v>
      </c>
      <c r="B26" s="18" t="s">
        <v>44</v>
      </c>
      <c r="C26" s="18" t="s">
        <v>45</v>
      </c>
      <c r="D26" s="19">
        <v>0</v>
      </c>
      <c r="E26" s="19">
        <v>44</v>
      </c>
      <c r="F26" s="18" t="s">
        <v>23</v>
      </c>
      <c r="G26" s="19">
        <f t="shared" si="1"/>
        <v>0</v>
      </c>
      <c r="H26" s="20">
        <v>0.21</v>
      </c>
    </row>
    <row r="27" spans="1:8" ht="20.4">
      <c r="A27" s="17" t="s">
        <v>46</v>
      </c>
      <c r="B27" s="18" t="s">
        <v>47</v>
      </c>
      <c r="C27" s="18" t="s">
        <v>48</v>
      </c>
      <c r="D27" s="19">
        <v>0</v>
      </c>
      <c r="E27" s="19">
        <v>22</v>
      </c>
      <c r="F27" s="18" t="s">
        <v>23</v>
      </c>
      <c r="G27" s="19">
        <f t="shared" si="1"/>
        <v>0</v>
      </c>
      <c r="H27" s="20">
        <v>0.21</v>
      </c>
    </row>
    <row r="28" spans="1:8" ht="15">
      <c r="A28" s="17">
        <v>17</v>
      </c>
      <c r="B28" s="18" t="s">
        <v>49</v>
      </c>
      <c r="C28" s="18" t="s">
        <v>50</v>
      </c>
      <c r="D28" s="19">
        <v>0</v>
      </c>
      <c r="E28" s="19">
        <v>14</v>
      </c>
      <c r="F28" s="18" t="s">
        <v>23</v>
      </c>
      <c r="G28" s="19">
        <f t="shared" si="1"/>
        <v>0</v>
      </c>
      <c r="H28" s="20">
        <v>0.21</v>
      </c>
    </row>
    <row r="29" ht="15">
      <c r="H29" s="2" t="s">
        <v>90</v>
      </c>
    </row>
    <row r="30" ht="10.8" thickBot="1">
      <c r="A30" s="21" t="s">
        <v>51</v>
      </c>
    </row>
    <row r="31" spans="1:8" ht="12.6" thickTop="1">
      <c r="A31" s="23"/>
      <c r="B31" s="23"/>
      <c r="C31" s="23"/>
      <c r="D31" s="23"/>
      <c r="E31" s="23"/>
      <c r="F31" s="23"/>
      <c r="G31" s="24">
        <f>SUM(G19:G28)</f>
        <v>0</v>
      </c>
      <c r="H31" s="23"/>
    </row>
    <row r="33" ht="12.6">
      <c r="A33" s="26" t="s">
        <v>52</v>
      </c>
    </row>
    <row r="34" ht="12">
      <c r="A34" s="25" t="s">
        <v>91</v>
      </c>
    </row>
    <row r="36" spans="1:8" ht="15.6">
      <c r="A36" s="48" t="s">
        <v>53</v>
      </c>
      <c r="B36" s="48"/>
      <c r="C36" s="48"/>
      <c r="D36" s="48"/>
      <c r="E36" s="48"/>
      <c r="F36" s="48"/>
      <c r="G36" s="48"/>
      <c r="H36" s="48"/>
    </row>
    <row r="37" spans="1:8" ht="15">
      <c r="A37" s="15" t="s">
        <v>10</v>
      </c>
      <c r="B37" s="16" t="s">
        <v>11</v>
      </c>
      <c r="C37" s="16" t="s">
        <v>12</v>
      </c>
      <c r="D37" s="15" t="s">
        <v>13</v>
      </c>
      <c r="E37" s="15" t="s">
        <v>14</v>
      </c>
      <c r="F37" s="16" t="s">
        <v>15</v>
      </c>
      <c r="G37" s="15" t="s">
        <v>16</v>
      </c>
      <c r="H37" s="15" t="s">
        <v>17</v>
      </c>
    </row>
    <row r="38" spans="1:8" ht="20.4">
      <c r="A38" s="17">
        <v>1</v>
      </c>
      <c r="B38" s="18" t="s">
        <v>34</v>
      </c>
      <c r="C38" s="18" t="s">
        <v>54</v>
      </c>
      <c r="D38" s="19">
        <v>0</v>
      </c>
      <c r="E38" s="42">
        <v>4</v>
      </c>
      <c r="F38" s="18" t="s">
        <v>55</v>
      </c>
      <c r="G38" s="19">
        <f aca="true" t="shared" si="3" ref="G38:G40">PRODUCT(D38:E38)</f>
        <v>0</v>
      </c>
      <c r="H38" s="20">
        <v>0.21</v>
      </c>
    </row>
    <row r="39" spans="1:8" ht="30.6">
      <c r="A39" s="17">
        <v>2</v>
      </c>
      <c r="B39" s="18" t="s">
        <v>34</v>
      </c>
      <c r="C39" s="18" t="s">
        <v>56</v>
      </c>
      <c r="D39" s="19">
        <v>0</v>
      </c>
      <c r="E39" s="42">
        <v>16</v>
      </c>
      <c r="F39" s="18" t="s">
        <v>55</v>
      </c>
      <c r="G39" s="19">
        <f t="shared" si="3"/>
        <v>0</v>
      </c>
      <c r="H39" s="20">
        <v>0.21</v>
      </c>
    </row>
    <row r="40" spans="1:8" ht="20.4">
      <c r="A40" s="17">
        <v>3</v>
      </c>
      <c r="B40" s="18" t="s">
        <v>34</v>
      </c>
      <c r="C40" s="18" t="s">
        <v>57</v>
      </c>
      <c r="D40" s="19">
        <v>0</v>
      </c>
      <c r="E40" s="42">
        <v>4</v>
      </c>
      <c r="F40" s="18" t="s">
        <v>55</v>
      </c>
      <c r="G40" s="19">
        <f t="shared" si="3"/>
        <v>0</v>
      </c>
      <c r="H40" s="20">
        <v>0.21</v>
      </c>
    </row>
    <row r="41" spans="1:8" ht="20.4">
      <c r="A41" s="17">
        <v>4</v>
      </c>
      <c r="B41" s="18" t="s">
        <v>34</v>
      </c>
      <c r="C41" s="18" t="s">
        <v>58</v>
      </c>
      <c r="D41" s="19">
        <v>0</v>
      </c>
      <c r="E41" s="42">
        <v>10</v>
      </c>
      <c r="F41" s="18" t="s">
        <v>55</v>
      </c>
      <c r="G41" s="19">
        <f>PRODUCT(D41:E41)</f>
        <v>0</v>
      </c>
      <c r="H41" s="20">
        <v>0.21</v>
      </c>
    </row>
    <row r="42" spans="1:8" ht="30.6">
      <c r="A42" s="17">
        <v>5</v>
      </c>
      <c r="B42" s="18" t="s">
        <v>34</v>
      </c>
      <c r="C42" s="18" t="s">
        <v>93</v>
      </c>
      <c r="D42" s="19">
        <v>0</v>
      </c>
      <c r="E42" s="42">
        <v>25</v>
      </c>
      <c r="F42" s="18" t="s">
        <v>55</v>
      </c>
      <c r="G42" s="19">
        <f aca="true" t="shared" si="4" ref="G42">PRODUCT(D42:E42)</f>
        <v>0</v>
      </c>
      <c r="H42" s="20">
        <v>0.21</v>
      </c>
    </row>
    <row r="43" ht="15">
      <c r="H43" s="2" t="s">
        <v>90</v>
      </c>
    </row>
    <row r="44" ht="10.8" thickBot="1">
      <c r="A44" s="21" t="s">
        <v>59</v>
      </c>
    </row>
    <row r="45" spans="1:8" ht="12.6" thickTop="1">
      <c r="A45" s="23"/>
      <c r="B45" s="23"/>
      <c r="C45" s="23"/>
      <c r="D45" s="23"/>
      <c r="E45" s="23"/>
      <c r="F45" s="23"/>
      <c r="G45" s="24">
        <f>SUM(G38:G42)</f>
        <v>0</v>
      </c>
      <c r="H45" s="23"/>
    </row>
    <row r="47" ht="12.6">
      <c r="A47" s="26" t="s">
        <v>60</v>
      </c>
    </row>
    <row r="48" ht="12">
      <c r="A48" s="25" t="s">
        <v>92</v>
      </c>
    </row>
  </sheetData>
  <mergeCells count="3">
    <mergeCell ref="A1:H1"/>
    <mergeCell ref="A17:H17"/>
    <mergeCell ref="A36:H36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</cp:lastModifiedBy>
  <cp:lastPrinted>2020-05-27T09:56:04Z</cp:lastPrinted>
  <dcterms:created xsi:type="dcterms:W3CDTF">2020-05-24T07:30:38Z</dcterms:created>
  <dcterms:modified xsi:type="dcterms:W3CDTF">2020-11-11T19:13:25Z</dcterms:modified>
  <cp:category/>
  <cp:version/>
  <cp:contentType/>
  <cp:contentStatus/>
</cp:coreProperties>
</file>