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/>
  <bookViews>
    <workbookView xWindow="65428" yWindow="65428" windowWidth="23256" windowHeight="12576" activeTab="0"/>
  </bookViews>
  <sheets>
    <sheet name="FORMULAR SV" sheetId="2" r:id="rId1"/>
  </sheets>
  <definedNames>
    <definedName name="_xlnm.Print_Area" localSheetId="0">'FORMULAR SV'!$A:$F</definedName>
    <definedName name="_xlnm.Print_Titles" localSheetId="0">'FORMULAR SV'!$1:$4</definedName>
  </definedNames>
  <calcPr calcId="181029"/>
</workbook>
</file>

<file path=xl/sharedStrings.xml><?xml version="1.0" encoding="utf-8"?>
<sst xmlns="http://schemas.openxmlformats.org/spreadsheetml/2006/main" count="255" uniqueCount="147">
  <si>
    <t>CELKEM SOUPIS VÝKONŮ</t>
  </si>
  <si>
    <t>REKAPITULACE</t>
  </si>
  <si>
    <t xml:space="preserve">CELKEM </t>
  </si>
  <si>
    <t>ks</t>
  </si>
  <si>
    <t>m</t>
  </si>
  <si>
    <t>katalogové ceny bez DPH</t>
  </si>
  <si>
    <t>Spínací zařízení</t>
  </si>
  <si>
    <t>Montáž osvětlení</t>
  </si>
  <si>
    <t>090-elektroinstalace</t>
  </si>
  <si>
    <t>HZS</t>
  </si>
  <si>
    <t>kpl</t>
  </si>
  <si>
    <t>ks.</t>
  </si>
  <si>
    <t>m.</t>
  </si>
  <si>
    <t xml:space="preserve">SVÍTIDLA </t>
  </si>
  <si>
    <t xml:space="preserve">m. </t>
  </si>
  <si>
    <t xml:space="preserve">Elektroinstalace </t>
  </si>
  <si>
    <t>ks .</t>
  </si>
  <si>
    <t>Číslo pozice</t>
  </si>
  <si>
    <t>POPIS VÝKONU</t>
  </si>
  <si>
    <t>Měrná jednotka</t>
  </si>
  <si>
    <t>Množství</t>
  </si>
  <si>
    <t>Jednotková cena</t>
  </si>
  <si>
    <t xml:space="preserve">Cena </t>
  </si>
  <si>
    <t xml:space="preserve">                       Soupis výkonů</t>
  </si>
  <si>
    <t>CYKY O3x1,5</t>
  </si>
  <si>
    <t xml:space="preserve">Výchozí revizní zpráva  6 x kopie </t>
  </si>
  <si>
    <t xml:space="preserve">Hmoždinky do d= 10 vč. šroubu </t>
  </si>
  <si>
    <t xml:space="preserve">EI krabice nástěnná  IP 44 </t>
  </si>
  <si>
    <t>EI krabice zapuštěná  KR 68 pod přístorje spojitelná</t>
  </si>
  <si>
    <t>EI krabice zapuštěná rozvodná se svorkami</t>
  </si>
  <si>
    <t xml:space="preserve">Sádra stavební </t>
  </si>
  <si>
    <t>q</t>
  </si>
  <si>
    <t>kpl.</t>
  </si>
  <si>
    <t>Zakreslení skutečného stavu EI + 3 vyhotovení</t>
  </si>
  <si>
    <t>Demontáže stávající EI vč.  Likvidace mat. skládkovné</t>
  </si>
  <si>
    <t>Zednické přípomoce průrazy vysekání rýh, zazdění. + štuk</t>
  </si>
  <si>
    <t xml:space="preserve">"X" Svorky  RSA 6 </t>
  </si>
  <si>
    <t>Jistič  1 f. B6A.      Char. "B"       FA1</t>
  </si>
  <si>
    <t>Elektroinstalční trubka PE 20</t>
  </si>
  <si>
    <t xml:space="preserve">Kabel  CYKY na povrchu  a  pod om.  </t>
  </si>
  <si>
    <t>Uzemnění upevnění vodiče do  25mm2</t>
  </si>
  <si>
    <t>Připojení a upevnění rozbočné krabice  pod om.</t>
  </si>
  <si>
    <t xml:space="preserve">svodič přepětí   II stup.  3P         T2  </t>
  </si>
  <si>
    <t>Propojení ovládacích  okruhů</t>
  </si>
  <si>
    <t>kg.</t>
  </si>
  <si>
    <t>Ocelové upevňovací prvky z kabel žlab + svítidla</t>
  </si>
  <si>
    <t>ks..</t>
  </si>
  <si>
    <t xml:space="preserve">Montáž hmoždinyky  cihly. </t>
  </si>
  <si>
    <t xml:space="preserve">Montáž hmoždinyky  . Beton </t>
  </si>
  <si>
    <t>upevnění všech svítidel  vč. zapojení  do lišty</t>
  </si>
  <si>
    <t xml:space="preserve">Rozvad. Skřiň  pro  165  prvků  IP 30/20 komplet </t>
  </si>
  <si>
    <t xml:space="preserve">Vypinač  3f.   100A   . </t>
  </si>
  <si>
    <t xml:space="preserve">jistič  1 f   16A  </t>
  </si>
  <si>
    <t xml:space="preserve">jistič  3 f  B 40A  </t>
  </si>
  <si>
    <t xml:space="preserve">Jistič  3 f.  63A  </t>
  </si>
  <si>
    <t xml:space="preserve">Relé 230V   2x kont.  16A, </t>
  </si>
  <si>
    <t xml:space="preserve">Impulzní relé 230 V s přepínacím kont.  16A, </t>
  </si>
  <si>
    <t>časové relé  230V   2x kont.  16A,  viz rozváděč</t>
  </si>
  <si>
    <t>signal.svítidla  230V  rudé, zelené</t>
  </si>
  <si>
    <t>Tlačítko   1/0</t>
  </si>
  <si>
    <t xml:space="preserve">Propejní přípojnice  100A  +  hřebeny 63A </t>
  </si>
  <si>
    <t xml:space="preserve">Vypinač  3f.   63A   . </t>
  </si>
  <si>
    <t>Jistič  1 f. B6A.      Char. "B"       FA ..</t>
  </si>
  <si>
    <t xml:space="preserve">Jistič  3 f.  50A  </t>
  </si>
  <si>
    <t>jistič  1 f  B 10A           vše   10 kA</t>
  </si>
  <si>
    <t>jistič  1 f   16A      vše  10 kA</t>
  </si>
  <si>
    <t xml:space="preserve">Propejní přípojnice  63A  +  hřebeny  </t>
  </si>
  <si>
    <t xml:space="preserve">Zemnící přípojnice  "PA" </t>
  </si>
  <si>
    <t>NEMOCNICE BROUMOV 2.N.P.    67 007</t>
  </si>
  <si>
    <t xml:space="preserve">EI krabice zapuštěná  protahovací KR 1902 </t>
  </si>
  <si>
    <t>Rozvody elektrické energie  (materiál)</t>
  </si>
  <si>
    <t xml:space="preserve">Zemnící  přípojnice  MET . "PA" </t>
  </si>
  <si>
    <t xml:space="preserve">Zásuvka  1f. zdravot. Soustavy bílá 230 V  (u postelí) </t>
  </si>
  <si>
    <t xml:space="preserve">Zásuvka  1f. zdravot. Soustavy zelená  230V  (u postelí)  </t>
  </si>
  <si>
    <t xml:space="preserve">Dvojrámeček  zásuvek (u TV)  </t>
  </si>
  <si>
    <t xml:space="preserve">Trojrámečky zdr. Soust. u postelí    </t>
  </si>
  <si>
    <t>Svorka pro vyrovnání potenciálu  dvojitá zás. (u postelí)</t>
  </si>
  <si>
    <t xml:space="preserve">Přepínač  sériový  ř. 5 bílý, lesklý </t>
  </si>
  <si>
    <t>Vypínač 1 f. ř. 1  bílý lesklý (systém zásuvek )</t>
  </si>
  <si>
    <t xml:space="preserve">Tlačítko   nástěnné  /1/1  bílé, lesklé (os. Chodba) </t>
  </si>
  <si>
    <t xml:space="preserve">Přepínač  střídavý  ř. 6 bílé. Lesklé </t>
  </si>
  <si>
    <t xml:space="preserve">Zásuvka  3 f. 5/16A IP 44 </t>
  </si>
  <si>
    <t xml:space="preserve">Pohybový senzor  360 st. Stropní IP 44 16A -bílý  </t>
  </si>
  <si>
    <t xml:space="preserve">KABELOVÁ VEDENÍ </t>
  </si>
  <si>
    <t>Pož odolný kabel  FlaSafe 3x2,5</t>
  </si>
  <si>
    <t>Pož odolný kabel  FlaSafe 5x2,5</t>
  </si>
  <si>
    <t>CY 6 zž            zemnící vodič</t>
  </si>
  <si>
    <t>CY 35 zž            zemnící vodič s přívodem  (doměřit)</t>
  </si>
  <si>
    <t>CYKYJ 3x2,5</t>
  </si>
  <si>
    <t>CYKY J5x2,5</t>
  </si>
  <si>
    <t>Pož odolný kabel  FlaSafe 3x1,5    (CXKHR)</t>
  </si>
  <si>
    <t xml:space="preserve">Kabelový žlab 300x85 vč. víka  ocel </t>
  </si>
  <si>
    <t>Tvarovka ke žlabu  "L" 300</t>
  </si>
  <si>
    <t>Tvarovka ke žlabu  "T" 300</t>
  </si>
  <si>
    <t xml:space="preserve">Kabelový nosník (podpěra)  300 STROPNÍ </t>
  </si>
  <si>
    <t xml:space="preserve">Závitová tyč d=8 mm. </t>
  </si>
  <si>
    <t>m..</t>
  </si>
  <si>
    <t>Požární průchod suter rozvodny pěna HILTY + potvrzení</t>
  </si>
  <si>
    <t xml:space="preserve">Časový člen pro ovládání větrání  10 min po zhasnutí sv. </t>
  </si>
  <si>
    <t>krabicová rozvodka zpuštěná vč. Upevnění- vyvrtání</t>
  </si>
  <si>
    <t>Výroba atypického dílu upevnění žlabu a svítidlal</t>
  </si>
  <si>
    <t>Zapojení  vypínačů  tlačítek, přepínačů    upevnění</t>
  </si>
  <si>
    <t>Zapojení zásuvek upevnění</t>
  </si>
  <si>
    <t xml:space="preserve">Připojení a upevnění zásuvek  3 f. </t>
  </si>
  <si>
    <t>Připojení silových a ovládacích kabelů  větrání</t>
  </si>
  <si>
    <t xml:space="preserve">Kabel  do CYKY 4x25 uložení v kabel. Žlabu volně </t>
  </si>
  <si>
    <t>drát do 35 mm2 pevně ulož. Pospojení</t>
  </si>
  <si>
    <t xml:space="preserve">Upevění kabelového žlabu </t>
  </si>
  <si>
    <t>Osvětlení -    LED       viz tabulka svítidel</t>
  </si>
  <si>
    <t>Nouzové svítidlo s vlastním zdrojem napájení  1 h.  3W.</t>
  </si>
  <si>
    <t>Ztížená montáž  pod stropem  + plošina</t>
  </si>
  <si>
    <t xml:space="preserve">ROZVÁDĚČ  RSL 2.1  </t>
  </si>
  <si>
    <t xml:space="preserve">ROZVÁDĚČ  RSL 2.2  </t>
  </si>
  <si>
    <t>Uložení  přívodního kabelu pod om.  upevnění trubky</t>
  </si>
  <si>
    <t>Činnost  inspekce   TIČR   H.K.</t>
  </si>
  <si>
    <t>CY16 zž                                "</t>
  </si>
  <si>
    <t>CYKY J3x1,5    běžný kabel pod omítkou</t>
  </si>
  <si>
    <t>Zapojení vodičů pospojení   6-16  mm.</t>
  </si>
  <si>
    <t xml:space="preserve">Zámek ke skřini  </t>
  </si>
  <si>
    <t xml:space="preserve">Rozvad. Skřiň  pro  165  prvků  IP 30/20  komplet </t>
  </si>
  <si>
    <t>Zásuvka  1f. zapuštěná  se svodičem přep. 230V  II. S.</t>
  </si>
  <si>
    <t>CYKY J4x16    doměřit    mezi ozváděči vrchem</t>
  </si>
  <si>
    <t>CYKY J4x25    doměřit  od rozvodnysuterénu pod omítkou.</t>
  </si>
  <si>
    <t xml:space="preserve">Upevnění stávajících germicidních svítidel chodba </t>
  </si>
  <si>
    <t>Trubka PVC , pod   omítku i na,</t>
  </si>
  <si>
    <t xml:space="preserve">Připojovací svorky na potrubí (topení, kyslík apod.) </t>
  </si>
  <si>
    <t>Kabelový žlab- suterén doplnění  250/100</t>
  </si>
  <si>
    <t>Proudový chránič  40/4/0.03-G/B</t>
  </si>
  <si>
    <t>Proudový chránič  40/4/0.03 -G/B</t>
  </si>
  <si>
    <t>Úprava a dozbrojení rozváděče RH DO v rozvodně</t>
  </si>
  <si>
    <t xml:space="preserve">Montáž rozvodů elektrické energie dle C21 M, </t>
  </si>
  <si>
    <t>všechny ceny jsou bez DPH</t>
  </si>
  <si>
    <t>B´ LED diodové sv. přisazené 12W se senzorem.</t>
  </si>
  <si>
    <t xml:space="preserve">A  LED diodové sv.zapuštěné do podhledu 600X600 34W </t>
  </si>
  <si>
    <t xml:space="preserve">A  (PERSONÁL) sv.zapuštěné do podhledu 52 W </t>
  </si>
  <si>
    <t xml:space="preserve">B  LED diodové sv. zapuštěné do podhledu 12 W </t>
  </si>
  <si>
    <t xml:space="preserve">C  LED diodové sv. nástěnné nad umývadlo 14 W  </t>
  </si>
  <si>
    <t>D LED diodové sv. nástěn. nad postel 30-34W podlouhlé</t>
  </si>
  <si>
    <t>E  LED diodové sv. nástěnné nad dveřmi 15-18W</t>
  </si>
  <si>
    <t>18a</t>
  </si>
  <si>
    <t>Přepínač  sériový  ř. 5 v IP44 bílý, lesklý (m.č.2089, 2097)</t>
  </si>
  <si>
    <t>9a</t>
  </si>
  <si>
    <t>Zásuvka 1 f.  zapuštěná bílá lesklý povrch   230V</t>
  </si>
  <si>
    <t xml:space="preserve">Zásuvka 1 f.  zapuštěná v IP44 bílá lesklý povrch   230V </t>
  </si>
  <si>
    <r>
      <t>27.05.2020</t>
    </r>
    <r>
      <rPr>
        <b/>
        <sz val="11"/>
        <rFont val="formata"/>
        <family val="2"/>
      </rPr>
      <t xml:space="preserve"> aktualizace 24.10.2020</t>
    </r>
  </si>
  <si>
    <t>Jistič s proud.chráničem 10/1N//B/ 0,03A AC/G - osvětlení</t>
  </si>
  <si>
    <t>Jistič s proudovým chráničem 10/1N/B/ 0,03 AC/G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</si>
</sst>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#,##0\ _K_č"/>
    <numFmt numFmtId="166" formatCode="0.0"/>
    <numFmt numFmtId="167" formatCode="#,##0.0\ _K_č"/>
  </numFmts>
  <fonts count="26">
    <font>
      <sz val="12"/>
      <name val="formata"/>
      <family val="2"/>
    </font>
    <font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sz val="12"/>
      <color indexed="12"/>
      <name val="Arial"/>
      <family val="2"/>
    </font>
    <font>
      <b/>
      <sz val="16"/>
      <color indexed="50"/>
      <name val="Arial"/>
      <family val="2"/>
    </font>
    <font>
      <b/>
      <sz val="11"/>
      <name val="Arial"/>
      <family val="2"/>
    </font>
    <font>
      <b/>
      <sz val="12"/>
      <color indexed="50"/>
      <name val="Arial"/>
      <family val="2"/>
    </font>
    <font>
      <u val="single"/>
      <sz val="12"/>
      <color indexed="8"/>
      <name val="formata"/>
      <family val="2"/>
    </font>
    <font>
      <b/>
      <sz val="12"/>
      <color indexed="17"/>
      <name val="Arial"/>
      <family val="2"/>
    </font>
    <font>
      <sz val="9"/>
      <name val="Arial"/>
      <family val="2"/>
    </font>
    <font>
      <b/>
      <sz val="12"/>
      <name val="formata"/>
      <family val="2"/>
    </font>
    <font>
      <sz val="14"/>
      <name val="Arial Black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name val="formata"/>
      <family val="2"/>
    </font>
    <font>
      <b/>
      <sz val="11"/>
      <name val="format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0" applyNumberFormat="0" applyBorder="0">
      <alignment/>
      <protection locked="0"/>
    </xf>
    <xf numFmtId="0" fontId="0" fillId="0" borderId="0">
      <alignment/>
      <protection/>
    </xf>
  </cellStyleXfs>
  <cellXfs count="113">
    <xf numFmtId="0" fontId="0" fillId="0" borderId="0" xfId="0"/>
    <xf numFmtId="4" fontId="3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6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 vertical="center" wrapText="1"/>
    </xf>
    <xf numFmtId="167" fontId="11" fillId="0" borderId="5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3" fillId="0" borderId="10" xfId="0" applyNumberFormat="1" applyFont="1" applyBorder="1" applyAlignment="1" applyProtection="1">
      <alignment horizontal="left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14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167" fontId="1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65" fontId="6" fillId="3" borderId="14" xfId="0" applyNumberFormat="1" applyFont="1" applyFill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 applyProtection="1">
      <alignment horizontal="center" vertical="center" wrapText="1"/>
      <protection locked="0"/>
    </xf>
    <xf numFmtId="37" fontId="15" fillId="0" borderId="16" xfId="0" applyNumberFormat="1" applyFont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0" fontId="17" fillId="0" borderId="16" xfId="21" applyBorder="1" applyAlignment="1" applyProtection="1">
      <alignment wrapText="1"/>
      <protection/>
    </xf>
    <xf numFmtId="0" fontId="10" fillId="0" borderId="10" xfId="0" applyFont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 applyProtection="1">
      <alignment vertical="top" wrapText="1"/>
      <protection/>
    </xf>
    <xf numFmtId="0" fontId="6" fillId="0" borderId="0" xfId="0" applyFont="1" applyBorder="1" applyAlignment="1">
      <alignment horizontal="left"/>
    </xf>
    <xf numFmtId="0" fontId="4" fillId="0" borderId="7" xfId="22" applyFont="1" applyBorder="1" applyAlignment="1">
      <alignment horizontal="left" wrapText="1"/>
      <protection/>
    </xf>
    <xf numFmtId="0" fontId="1" fillId="0" borderId="7" xfId="22" applyFont="1" applyBorder="1" applyAlignment="1">
      <alignment horizontal="center"/>
      <protection/>
    </xf>
    <xf numFmtId="0" fontId="4" fillId="0" borderId="7" xfId="22" applyFont="1" applyBorder="1" applyAlignment="1">
      <alignment horizontal="right"/>
      <protection/>
    </xf>
    <xf numFmtId="166" fontId="4" fillId="0" borderId="7" xfId="20" applyNumberFormat="1" applyFont="1" applyBorder="1" applyAlignment="1">
      <alignment/>
    </xf>
    <xf numFmtId="166" fontId="4" fillId="0" borderId="7" xfId="22" applyNumberFormat="1" applyFont="1" applyBorder="1" applyAlignment="1">
      <alignment horizontal="right"/>
      <protection/>
    </xf>
    <xf numFmtId="166" fontId="4" fillId="0" borderId="7" xfId="20" applyNumberFormat="1" applyFont="1" applyBorder="1" applyAlignment="1">
      <alignment horizontal="right"/>
    </xf>
    <xf numFmtId="0" fontId="4" fillId="0" borderId="7" xfId="22" applyFont="1" applyFill="1" applyBorder="1" applyAlignment="1">
      <alignment horizontal="left" vertical="top" wrapText="1"/>
      <protection/>
    </xf>
    <xf numFmtId="0" fontId="1" fillId="0" borderId="7" xfId="22" applyFont="1" applyFill="1" applyBorder="1" applyAlignment="1">
      <alignment horizontal="center" vertical="top" wrapText="1"/>
      <protection/>
    </xf>
    <xf numFmtId="166" fontId="4" fillId="0" borderId="7" xfId="20" applyNumberFormat="1" applyFont="1" applyFill="1" applyBorder="1" applyAlignment="1">
      <alignment horizontal="right" vertical="top" wrapText="1"/>
    </xf>
    <xf numFmtId="166" fontId="4" fillId="0" borderId="7" xfId="22" applyNumberFormat="1" applyFont="1" applyFill="1" applyBorder="1" applyAlignment="1">
      <alignment horizontal="right" vertical="top" wrapText="1"/>
      <protection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19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0" fontId="7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/>
    </xf>
    <xf numFmtId="167" fontId="4" fillId="3" borderId="10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 applyProtection="1">
      <alignment horizontal="center" vertical="center"/>
      <protection locked="0"/>
    </xf>
    <xf numFmtId="165" fontId="16" fillId="3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left"/>
    </xf>
    <xf numFmtId="0" fontId="4" fillId="0" borderId="7" xfId="22" applyFont="1" applyBorder="1" applyAlignment="1">
      <alignment horizontal="left" wrapText="1"/>
      <protection/>
    </xf>
    <xf numFmtId="0" fontId="22" fillId="0" borderId="10" xfId="0" applyFont="1" applyBorder="1" applyAlignment="1">
      <alignment horizontal="left" wrapText="1"/>
    </xf>
    <xf numFmtId="1" fontId="4" fillId="0" borderId="7" xfId="0" applyNumberFormat="1" applyFont="1" applyFill="1" applyBorder="1" applyAlignment="1">
      <alignment wrapText="1"/>
    </xf>
    <xf numFmtId="0" fontId="0" fillId="0" borderId="16" xfId="21" applyFont="1" applyBorder="1" applyAlignment="1" applyProtection="1">
      <alignment wrapText="1"/>
      <protection/>
    </xf>
    <xf numFmtId="0" fontId="4" fillId="0" borderId="7" xfId="0" applyFont="1" applyBorder="1" applyAlignment="1">
      <alignment wrapText="1"/>
    </xf>
    <xf numFmtId="166" fontId="4" fillId="0" borderId="12" xfId="22" applyNumberFormat="1" applyFont="1" applyBorder="1" applyAlignment="1">
      <alignment horizontal="right"/>
      <protection/>
    </xf>
    <xf numFmtId="0" fontId="0" fillId="0" borderId="12" xfId="0" applyFill="1" applyBorder="1"/>
    <xf numFmtId="0" fontId="4" fillId="0" borderId="8" xfId="22" applyFont="1" applyBorder="1" applyAlignment="1">
      <alignment horizontal="left" wrapText="1"/>
      <protection/>
    </xf>
    <xf numFmtId="0" fontId="1" fillId="0" borderId="8" xfId="22" applyFont="1" applyBorder="1" applyAlignment="1">
      <alignment horizontal="center"/>
      <protection/>
    </xf>
    <xf numFmtId="0" fontId="4" fillId="0" borderId="8" xfId="22" applyFont="1" applyBorder="1" applyAlignment="1">
      <alignment horizontal="right"/>
      <protection/>
    </xf>
    <xf numFmtId="166" fontId="4" fillId="0" borderId="8" xfId="20" applyNumberFormat="1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4" fillId="0" borderId="15" xfId="0" applyNumberFormat="1" applyFont="1" applyFill="1" applyBorder="1" applyAlignment="1">
      <alignment horizontal="center" vertical="center" wrapText="1"/>
    </xf>
    <xf numFmtId="1" fontId="18" fillId="0" borderId="15" xfId="22" applyNumberFormat="1" applyFont="1" applyBorder="1" applyAlignment="1">
      <alignment horizontal="center"/>
      <protection/>
    </xf>
    <xf numFmtId="0" fontId="9" fillId="0" borderId="8" xfId="0" applyFont="1" applyFill="1" applyBorder="1" applyAlignment="1">
      <alignment vertical="center" wrapText="1"/>
    </xf>
    <xf numFmtId="0" fontId="23" fillId="0" borderId="7" xfId="22" applyFont="1" applyBorder="1" applyAlignment="1">
      <alignment horizontal="left" wrapText="1"/>
      <protection/>
    </xf>
    <xf numFmtId="0" fontId="12" fillId="0" borderId="9" xfId="0" applyFont="1" applyFill="1" applyBorder="1" applyAlignment="1">
      <alignment wrapText="1"/>
    </xf>
    <xf numFmtId="167" fontId="1" fillId="0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16" fillId="0" borderId="14" xfId="0" applyNumberFormat="1" applyFont="1" applyFill="1" applyBorder="1" applyAlignment="1">
      <alignment horizontal="center" vertical="center"/>
    </xf>
    <xf numFmtId="0" fontId="24" fillId="0" borderId="0" xfId="0" applyFont="1"/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4" fontId="11" fillId="0" borderId="18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37" fontId="15" fillId="0" borderId="19" xfId="0" applyNumberFormat="1" applyFont="1" applyBorder="1" applyAlignment="1">
      <alignment horizontal="center" vertical="center"/>
    </xf>
    <xf numFmtId="0" fontId="4" fillId="0" borderId="7" xfId="22" applyFont="1" applyBorder="1" applyAlignment="1">
      <alignment horizontal="right" vertical="top" wrapText="1"/>
      <protection/>
    </xf>
    <xf numFmtId="0" fontId="1" fillId="0" borderId="7" xfId="22" applyFont="1" applyFill="1" applyBorder="1" applyAlignment="1">
      <alignment horizontal="center"/>
      <protection/>
    </xf>
    <xf numFmtId="0" fontId="4" fillId="0" borderId="7" xfId="22" applyFont="1" applyFill="1" applyBorder="1" applyAlignment="1">
      <alignment horizontal="right"/>
      <protection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14" fontId="20" fillId="0" borderId="14" xfId="0" applyNumberFormat="1" applyFont="1" applyBorder="1" applyAlignment="1">
      <alignment horizontal="center" wrapText="1"/>
    </xf>
    <xf numFmtId="167" fontId="6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21" fillId="0" borderId="0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_List1" xfId="20"/>
    <cellStyle name="Hypertextový odkaz" xfId="21"/>
    <cellStyle name="normální_List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0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1238250" y="2148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147</xdr:row>
      <xdr:rowOff>0</xdr:rowOff>
    </xdr:from>
    <xdr:to>
      <xdr:col>1</xdr:col>
      <xdr:colOff>495300</xdr:colOff>
      <xdr:row>147</xdr:row>
      <xdr:rowOff>0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123825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147</xdr:row>
      <xdr:rowOff>0</xdr:rowOff>
    </xdr:from>
    <xdr:to>
      <xdr:col>1</xdr:col>
      <xdr:colOff>495300</xdr:colOff>
      <xdr:row>147</xdr:row>
      <xdr:rowOff>0</xdr:rowOff>
    </xdr:to>
    <xdr:sp macro="" textlink="">
      <xdr:nvSpPr>
        <xdr:cNvPr id="2395" name="Line 18"/>
        <xdr:cNvSpPr>
          <a:spLocks noChangeShapeType="1"/>
        </xdr:cNvSpPr>
      </xdr:nvSpPr>
      <xdr:spPr bwMode="auto">
        <a:xfrm>
          <a:off x="1238250" y="2993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107</xdr:row>
      <xdr:rowOff>0</xdr:rowOff>
    </xdr:from>
    <xdr:to>
      <xdr:col>1</xdr:col>
      <xdr:colOff>495300</xdr:colOff>
      <xdr:row>107</xdr:row>
      <xdr:rowOff>0</xdr:rowOff>
    </xdr:to>
    <xdr:sp macro="" textlink="">
      <xdr:nvSpPr>
        <xdr:cNvPr id="2396" name="Line 2"/>
        <xdr:cNvSpPr>
          <a:spLocks noChangeShapeType="1"/>
        </xdr:cNvSpPr>
      </xdr:nvSpPr>
      <xdr:spPr bwMode="auto">
        <a:xfrm>
          <a:off x="1238250" y="2210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107</xdr:row>
      <xdr:rowOff>0</xdr:rowOff>
    </xdr:from>
    <xdr:to>
      <xdr:col>1</xdr:col>
      <xdr:colOff>495300</xdr:colOff>
      <xdr:row>107</xdr:row>
      <xdr:rowOff>0</xdr:rowOff>
    </xdr:to>
    <xdr:sp macro="" textlink="">
      <xdr:nvSpPr>
        <xdr:cNvPr id="2397" name="Line 20"/>
        <xdr:cNvSpPr>
          <a:spLocks noChangeShapeType="1"/>
        </xdr:cNvSpPr>
      </xdr:nvSpPr>
      <xdr:spPr bwMode="auto">
        <a:xfrm>
          <a:off x="1238250" y="2210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showGridLines="0" tabSelected="1" zoomScale="85" zoomScaleNormal="85" zoomScaleSheetLayoutView="100" workbookViewId="0" topLeftCell="A1">
      <pane ySplit="4" topLeftCell="A5" activePane="bottomLeft" state="frozen"/>
      <selection pane="bottomLeft" activeCell="B51" sqref="B51"/>
    </sheetView>
  </sheetViews>
  <sheetFormatPr defaultColWidth="8.8984375" defaultRowHeight="15"/>
  <cols>
    <col min="1" max="1" width="7.796875" style="26" customWidth="1"/>
    <col min="2" max="2" width="47.5" style="0" customWidth="1"/>
    <col min="3" max="3" width="7" style="0" customWidth="1"/>
    <col min="4" max="4" width="8.5" style="17" customWidth="1"/>
    <col min="5" max="5" width="10.19921875" style="21" customWidth="1"/>
    <col min="6" max="6" width="18.3984375" style="0" customWidth="1"/>
    <col min="7" max="16384" width="8.8984375" style="7" customWidth="1"/>
  </cols>
  <sheetData>
    <row r="1" spans="1:6" ht="30">
      <c r="A1" s="22"/>
      <c r="B1" s="77" t="s">
        <v>15</v>
      </c>
      <c r="C1" s="47" t="s">
        <v>23</v>
      </c>
      <c r="D1" s="14"/>
      <c r="E1" s="18"/>
      <c r="F1" s="1"/>
    </row>
    <row r="2" spans="1:6" ht="30" customHeight="1">
      <c r="A2" s="23"/>
      <c r="B2" s="112" t="s">
        <v>68</v>
      </c>
      <c r="C2" s="112"/>
      <c r="D2" s="112"/>
      <c r="E2" s="112"/>
      <c r="F2" s="75"/>
    </row>
    <row r="3" spans="1:6" ht="30.75" customHeight="1" thickBot="1">
      <c r="A3" s="23"/>
      <c r="B3" s="50" t="s">
        <v>8</v>
      </c>
      <c r="C3" s="110" t="s">
        <v>5</v>
      </c>
      <c r="D3" s="111"/>
      <c r="E3" s="111"/>
      <c r="F3" s="109" t="s">
        <v>144</v>
      </c>
    </row>
    <row r="4" spans="1:6" ht="24.6" thickBot="1">
      <c r="A4" s="3" t="s">
        <v>17</v>
      </c>
      <c r="B4" s="2" t="s">
        <v>18</v>
      </c>
      <c r="C4" s="4" t="s">
        <v>19</v>
      </c>
      <c r="D4" s="15" t="s">
        <v>20</v>
      </c>
      <c r="E4" s="19" t="s">
        <v>21</v>
      </c>
      <c r="F4" s="5" t="s">
        <v>22</v>
      </c>
    </row>
    <row r="5" spans="1:6" ht="22.8">
      <c r="A5" s="6"/>
      <c r="B5" s="8" t="s">
        <v>1</v>
      </c>
      <c r="C5" s="6"/>
      <c r="D5" s="16"/>
      <c r="E5" s="20"/>
      <c r="F5" s="100"/>
    </row>
    <row r="6" spans="1:6" ht="19.5" customHeight="1">
      <c r="A6" s="41"/>
      <c r="B6" s="46" t="str">
        <f>B15</f>
        <v>Spínací zařízení</v>
      </c>
      <c r="C6" s="41"/>
      <c r="D6" s="42"/>
      <c r="E6" s="43"/>
      <c r="F6" s="44">
        <f>F56</f>
        <v>0</v>
      </c>
    </row>
    <row r="7" spans="1:6" ht="18" customHeight="1">
      <c r="A7" s="41"/>
      <c r="B7" s="46" t="str">
        <f>B57</f>
        <v>Rozvody elektrické energie  (materiál)</v>
      </c>
      <c r="C7" s="41"/>
      <c r="D7" s="42"/>
      <c r="E7" s="43"/>
      <c r="F7" s="44">
        <f>F105</f>
        <v>0</v>
      </c>
    </row>
    <row r="8" spans="1:6" ht="18" customHeight="1">
      <c r="A8" s="41"/>
      <c r="B8" s="46"/>
      <c r="C8" s="41"/>
      <c r="D8" s="42"/>
      <c r="E8" s="43"/>
      <c r="F8" s="101"/>
    </row>
    <row r="9" spans="1:6" ht="18" customHeight="1">
      <c r="A9" s="41"/>
      <c r="B9" s="46" t="str">
        <f>B107</f>
        <v xml:space="preserve">Montáž rozvodů elektrické energie dle C21 M, </v>
      </c>
      <c r="C9" s="41"/>
      <c r="D9" s="42"/>
      <c r="E9" s="43"/>
      <c r="F9" s="44">
        <f>F132</f>
        <v>0</v>
      </c>
    </row>
    <row r="10" spans="1:6" ht="18" customHeight="1">
      <c r="A10" s="41"/>
      <c r="B10" s="79" t="s">
        <v>13</v>
      </c>
      <c r="C10" s="41"/>
      <c r="D10" s="42"/>
      <c r="E10" s="43"/>
      <c r="F10" s="44">
        <f>F144</f>
        <v>0</v>
      </c>
    </row>
    <row r="11" spans="1:6" ht="23.25" customHeight="1">
      <c r="A11" s="41"/>
      <c r="B11" s="79"/>
      <c r="C11" s="41"/>
      <c r="D11" s="42"/>
      <c r="E11" s="43"/>
      <c r="F11" s="101"/>
    </row>
    <row r="12" spans="1:6" ht="15.6" thickBot="1">
      <c r="A12" s="41"/>
      <c r="B12" s="46" t="str">
        <f>B146</f>
        <v>Montáž osvětlení</v>
      </c>
      <c r="C12" s="41"/>
      <c r="D12" s="42"/>
      <c r="E12" s="43"/>
      <c r="F12" s="102">
        <f>F148</f>
        <v>0</v>
      </c>
    </row>
    <row r="13" spans="1:6" ht="21.6" thickBot="1">
      <c r="A13" s="24"/>
      <c r="B13" s="9" t="s">
        <v>0</v>
      </c>
      <c r="C13" s="24"/>
      <c r="D13" s="27"/>
      <c r="E13" s="28"/>
      <c r="F13" s="29">
        <f>SUM(F6:F12)</f>
        <v>0</v>
      </c>
    </row>
    <row r="14" spans="1:6" ht="18" thickBot="1">
      <c r="A14" s="69"/>
      <c r="B14" s="69"/>
      <c r="C14" s="70"/>
      <c r="D14" s="71"/>
      <c r="E14" s="72"/>
      <c r="F14" s="73"/>
    </row>
    <row r="15" spans="1:6" ht="16.2" thickBot="1">
      <c r="A15" s="25"/>
      <c r="B15" s="10" t="s">
        <v>6</v>
      </c>
      <c r="C15" s="30"/>
      <c r="D15" s="31"/>
      <c r="E15" s="32"/>
      <c r="F15" s="40"/>
    </row>
    <row r="16" spans="1:6" ht="26.25" customHeight="1" thickBot="1">
      <c r="A16" s="61"/>
      <c r="B16" s="80"/>
      <c r="C16" s="63"/>
      <c r="D16" s="67"/>
      <c r="E16" s="68"/>
      <c r="F16" s="68"/>
    </row>
    <row r="17" spans="1:6" ht="18.75" customHeight="1" thickBot="1">
      <c r="A17" s="61"/>
      <c r="B17" s="108" t="s">
        <v>111</v>
      </c>
      <c r="C17" s="65"/>
      <c r="D17" s="66"/>
      <c r="E17" s="66"/>
      <c r="F17" s="66"/>
    </row>
    <row r="18" spans="1:6" ht="15.6" customHeight="1" thickBot="1">
      <c r="A18" s="61">
        <v>1</v>
      </c>
      <c r="B18" s="106" t="s">
        <v>119</v>
      </c>
      <c r="C18" s="63" t="s">
        <v>11</v>
      </c>
      <c r="D18" s="67">
        <v>1</v>
      </c>
      <c r="E18" s="68"/>
      <c r="F18" s="68">
        <f aca="true" t="shared" si="0" ref="F18">D18*E18</f>
        <v>0</v>
      </c>
    </row>
    <row r="19" spans="1:6" ht="15.6" customHeight="1" thickBot="1">
      <c r="A19" s="61">
        <v>2</v>
      </c>
      <c r="B19" s="106" t="s">
        <v>118</v>
      </c>
      <c r="C19" s="63" t="s">
        <v>11</v>
      </c>
      <c r="D19" s="67">
        <v>1</v>
      </c>
      <c r="E19" s="68"/>
      <c r="F19" s="68">
        <f aca="true" t="shared" si="1" ref="F19">D19*E19</f>
        <v>0</v>
      </c>
    </row>
    <row r="20" spans="1:6" ht="15.6" customHeight="1" thickBot="1">
      <c r="A20" s="61">
        <v>3</v>
      </c>
      <c r="B20" s="107" t="s">
        <v>127</v>
      </c>
      <c r="C20" s="63" t="s">
        <v>11</v>
      </c>
      <c r="D20" s="67">
        <v>3</v>
      </c>
      <c r="E20" s="68"/>
      <c r="F20" s="68">
        <f aca="true" t="shared" si="2" ref="F20:F38">D20*E20</f>
        <v>0</v>
      </c>
    </row>
    <row r="21" spans="1:6" ht="15.6" customHeight="1" thickBot="1">
      <c r="A21" s="61">
        <v>4</v>
      </c>
      <c r="B21" s="107" t="s">
        <v>51</v>
      </c>
      <c r="C21" s="63" t="s">
        <v>11</v>
      </c>
      <c r="D21" s="67">
        <v>1</v>
      </c>
      <c r="E21" s="68"/>
      <c r="F21" s="68">
        <f t="shared" si="2"/>
        <v>0</v>
      </c>
    </row>
    <row r="22" spans="1:6" ht="15.6" customHeight="1" thickBot="1">
      <c r="A22" s="61">
        <v>5</v>
      </c>
      <c r="B22" s="107" t="s">
        <v>42</v>
      </c>
      <c r="C22" s="63" t="s">
        <v>11</v>
      </c>
      <c r="D22" s="67">
        <v>1</v>
      </c>
      <c r="E22" s="68"/>
      <c r="F22" s="68">
        <f t="shared" si="2"/>
        <v>0</v>
      </c>
    </row>
    <row r="23" spans="1:6" ht="15.6" customHeight="1" thickBot="1">
      <c r="A23" s="61">
        <v>6</v>
      </c>
      <c r="B23" s="107" t="s">
        <v>37</v>
      </c>
      <c r="C23" s="63" t="s">
        <v>11</v>
      </c>
      <c r="D23" s="67">
        <v>2</v>
      </c>
      <c r="E23" s="68"/>
      <c r="F23" s="68">
        <f t="shared" si="2"/>
        <v>0</v>
      </c>
    </row>
    <row r="24" spans="1:6" ht="15.6" customHeight="1" thickBot="1">
      <c r="A24" s="61">
        <v>7</v>
      </c>
      <c r="B24" s="107" t="s">
        <v>64</v>
      </c>
      <c r="C24" s="63" t="s">
        <v>11</v>
      </c>
      <c r="D24" s="67">
        <v>3</v>
      </c>
      <c r="E24" s="68"/>
      <c r="F24" s="68">
        <f t="shared" si="2"/>
        <v>0</v>
      </c>
    </row>
    <row r="25" spans="1:6" ht="15.6" customHeight="1" thickBot="1">
      <c r="A25" s="61">
        <v>8</v>
      </c>
      <c r="B25" s="107" t="s">
        <v>52</v>
      </c>
      <c r="C25" s="63" t="s">
        <v>11</v>
      </c>
      <c r="D25" s="67">
        <v>23</v>
      </c>
      <c r="E25" s="68"/>
      <c r="F25" s="68">
        <f t="shared" si="2"/>
        <v>0</v>
      </c>
    </row>
    <row r="26" spans="1:6" ht="15.6" customHeight="1" thickBot="1">
      <c r="A26" s="61">
        <v>9</v>
      </c>
      <c r="B26" s="107" t="s">
        <v>53</v>
      </c>
      <c r="C26" s="63" t="s">
        <v>11</v>
      </c>
      <c r="D26" s="67">
        <v>3</v>
      </c>
      <c r="E26" s="68"/>
      <c r="F26" s="68">
        <f t="shared" si="2"/>
        <v>0</v>
      </c>
    </row>
    <row r="27" spans="1:6" ht="15.6" customHeight="1" thickBot="1">
      <c r="A27" s="61">
        <v>10</v>
      </c>
      <c r="B27" s="107" t="s">
        <v>54</v>
      </c>
      <c r="C27" s="63" t="s">
        <v>11</v>
      </c>
      <c r="D27" s="67">
        <v>1</v>
      </c>
      <c r="E27" s="68"/>
      <c r="F27" s="68">
        <f t="shared" si="2"/>
        <v>0</v>
      </c>
    </row>
    <row r="28" spans="1:6" ht="15.6" customHeight="1" thickBot="1">
      <c r="A28" s="61">
        <v>11</v>
      </c>
      <c r="B28" s="107" t="s">
        <v>145</v>
      </c>
      <c r="C28" s="63" t="s">
        <v>11</v>
      </c>
      <c r="D28" s="67">
        <v>8</v>
      </c>
      <c r="E28" s="68"/>
      <c r="F28" s="68">
        <f t="shared" si="2"/>
        <v>0</v>
      </c>
    </row>
    <row r="29" spans="1:6" ht="15.6" customHeight="1" thickBot="1">
      <c r="A29" s="61">
        <v>12</v>
      </c>
      <c r="B29" s="107" t="s">
        <v>55</v>
      </c>
      <c r="C29" s="63" t="s">
        <v>11</v>
      </c>
      <c r="D29" s="67">
        <v>4</v>
      </c>
      <c r="E29" s="68"/>
      <c r="F29" s="68">
        <f aca="true" t="shared" si="3" ref="F29:F30">D29*E29</f>
        <v>0</v>
      </c>
    </row>
    <row r="30" spans="1:6" ht="15.6" customHeight="1" thickBot="1">
      <c r="A30" s="61">
        <v>13</v>
      </c>
      <c r="B30" s="107" t="s">
        <v>56</v>
      </c>
      <c r="C30" s="63" t="s">
        <v>11</v>
      </c>
      <c r="D30" s="67">
        <v>2</v>
      </c>
      <c r="E30" s="68"/>
      <c r="F30" s="68">
        <f t="shared" si="3"/>
        <v>0</v>
      </c>
    </row>
    <row r="31" spans="1:6" ht="15.6" customHeight="1" thickBot="1">
      <c r="A31" s="61">
        <v>14</v>
      </c>
      <c r="B31" s="107" t="s">
        <v>57</v>
      </c>
      <c r="C31" s="63" t="s">
        <v>11</v>
      </c>
      <c r="D31" s="67">
        <v>2</v>
      </c>
      <c r="E31" s="68"/>
      <c r="F31" s="68">
        <f t="shared" si="2"/>
        <v>0</v>
      </c>
    </row>
    <row r="32" spans="1:6" ht="15.6" customHeight="1" thickBot="1">
      <c r="A32" s="61">
        <v>15</v>
      </c>
      <c r="B32" s="80" t="s">
        <v>58</v>
      </c>
      <c r="C32" s="63" t="s">
        <v>11</v>
      </c>
      <c r="D32" s="67">
        <v>2</v>
      </c>
      <c r="E32" s="68"/>
      <c r="F32" s="68">
        <f t="shared" si="2"/>
        <v>0</v>
      </c>
    </row>
    <row r="33" spans="1:6" ht="15.6" customHeight="1" thickBot="1">
      <c r="A33" s="61">
        <v>16</v>
      </c>
      <c r="B33" s="80" t="s">
        <v>59</v>
      </c>
      <c r="C33" s="63" t="s">
        <v>11</v>
      </c>
      <c r="D33" s="67">
        <v>1</v>
      </c>
      <c r="E33" s="68"/>
      <c r="F33" s="68">
        <f t="shared" si="2"/>
        <v>0</v>
      </c>
    </row>
    <row r="34" spans="1:6" ht="15.6" customHeight="1" thickBot="1">
      <c r="A34" s="61">
        <v>17</v>
      </c>
      <c r="B34" s="80" t="s">
        <v>36</v>
      </c>
      <c r="C34" s="63" t="s">
        <v>11</v>
      </c>
      <c r="D34" s="67">
        <v>15</v>
      </c>
      <c r="E34" s="68"/>
      <c r="F34" s="68">
        <f t="shared" si="2"/>
        <v>0</v>
      </c>
    </row>
    <row r="35" spans="1:6" ht="15.6" customHeight="1" thickBot="1">
      <c r="A35" s="61">
        <v>18</v>
      </c>
      <c r="B35" s="80" t="s">
        <v>60</v>
      </c>
      <c r="C35" s="63" t="s">
        <v>11</v>
      </c>
      <c r="D35" s="67">
        <v>6</v>
      </c>
      <c r="E35" s="68"/>
      <c r="F35" s="68">
        <f t="shared" si="2"/>
        <v>0</v>
      </c>
    </row>
    <row r="36" spans="1:6" ht="15.6" customHeight="1" thickBot="1">
      <c r="A36" s="61">
        <v>19</v>
      </c>
      <c r="B36" s="80" t="s">
        <v>43</v>
      </c>
      <c r="C36" s="63" t="s">
        <v>11</v>
      </c>
      <c r="D36" s="67">
        <v>3</v>
      </c>
      <c r="E36" s="68"/>
      <c r="F36" s="68">
        <f t="shared" si="2"/>
        <v>0</v>
      </c>
    </row>
    <row r="37" spans="1:6" ht="15.6" customHeight="1" thickBot="1">
      <c r="A37" s="61"/>
      <c r="B37" s="80"/>
      <c r="C37" s="63"/>
      <c r="D37" s="67"/>
      <c r="E37" s="68"/>
      <c r="F37" s="68"/>
    </row>
    <row r="38" spans="1:6" ht="16.2" thickBot="1">
      <c r="A38" s="98">
        <v>20</v>
      </c>
      <c r="B38" s="99" t="s">
        <v>129</v>
      </c>
      <c r="C38" s="63" t="s">
        <v>10</v>
      </c>
      <c r="D38" s="67">
        <v>1</v>
      </c>
      <c r="E38" s="68"/>
      <c r="F38" s="68">
        <f t="shared" si="2"/>
        <v>0</v>
      </c>
    </row>
    <row r="39" spans="1:6" ht="16.2" thickBot="1">
      <c r="A39" s="98"/>
      <c r="B39" s="99"/>
      <c r="C39" s="63"/>
      <c r="D39" s="67"/>
      <c r="E39" s="68"/>
      <c r="F39" s="68"/>
    </row>
    <row r="40" spans="1:6" ht="16.2" thickBot="1">
      <c r="A40" s="61">
        <v>21</v>
      </c>
      <c r="B40" s="64" t="s">
        <v>112</v>
      </c>
      <c r="C40" s="65"/>
      <c r="D40" s="66"/>
      <c r="E40" s="66"/>
      <c r="F40" s="66"/>
    </row>
    <row r="41" spans="1:6" ht="15.6" thickBot="1">
      <c r="A41" s="61">
        <v>22</v>
      </c>
      <c r="B41" s="62" t="s">
        <v>50</v>
      </c>
      <c r="C41" s="63" t="s">
        <v>11</v>
      </c>
      <c r="D41" s="67">
        <v>1</v>
      </c>
      <c r="E41" s="68"/>
      <c r="F41" s="68">
        <f aca="true" t="shared" si="4" ref="F41:F42">D41*E41</f>
        <v>0</v>
      </c>
    </row>
    <row r="42" spans="1:6" ht="15.6" thickBot="1">
      <c r="A42" s="61">
        <v>23</v>
      </c>
      <c r="B42" s="106" t="s">
        <v>118</v>
      </c>
      <c r="C42" s="63" t="s">
        <v>11</v>
      </c>
      <c r="D42" s="67">
        <v>1</v>
      </c>
      <c r="E42" s="68"/>
      <c r="F42" s="68">
        <f t="shared" si="4"/>
        <v>0</v>
      </c>
    </row>
    <row r="43" spans="1:6" ht="15.6" thickBot="1">
      <c r="A43" s="61">
        <v>24</v>
      </c>
      <c r="B43" s="107" t="s">
        <v>128</v>
      </c>
      <c r="C43" s="63" t="s">
        <v>11</v>
      </c>
      <c r="D43" s="67">
        <v>3</v>
      </c>
      <c r="E43" s="68"/>
      <c r="F43" s="68">
        <f aca="true" t="shared" si="5" ref="F43:F52">D43*E43</f>
        <v>0</v>
      </c>
    </row>
    <row r="44" spans="1:6" ht="15.6" thickBot="1">
      <c r="A44" s="61">
        <v>25</v>
      </c>
      <c r="B44" s="107" t="s">
        <v>61</v>
      </c>
      <c r="C44" s="63" t="s">
        <v>11</v>
      </c>
      <c r="D44" s="67">
        <v>1</v>
      </c>
      <c r="E44" s="68"/>
      <c r="F44" s="68">
        <f t="shared" si="5"/>
        <v>0</v>
      </c>
    </row>
    <row r="45" spans="1:6" ht="15.6" thickBot="1">
      <c r="A45" s="61">
        <v>26</v>
      </c>
      <c r="B45" s="107" t="s">
        <v>42</v>
      </c>
      <c r="C45" s="63" t="s">
        <v>11</v>
      </c>
      <c r="D45" s="67">
        <v>1</v>
      </c>
      <c r="E45" s="68"/>
      <c r="F45" s="68">
        <f t="shared" si="5"/>
        <v>0</v>
      </c>
    </row>
    <row r="46" spans="1:6" ht="15.6" thickBot="1">
      <c r="A46" s="61">
        <v>27</v>
      </c>
      <c r="B46" s="107" t="s">
        <v>62</v>
      </c>
      <c r="C46" s="63" t="s">
        <v>11</v>
      </c>
      <c r="D46" s="67">
        <v>0</v>
      </c>
      <c r="E46" s="68"/>
      <c r="F46" s="68">
        <f t="shared" si="5"/>
        <v>0</v>
      </c>
    </row>
    <row r="47" spans="1:6" ht="15.6" thickBot="1">
      <c r="A47" s="61">
        <v>28</v>
      </c>
      <c r="B47" s="107"/>
      <c r="C47" s="63"/>
      <c r="D47" s="67"/>
      <c r="E47" s="68"/>
      <c r="F47" s="68">
        <f t="shared" si="5"/>
        <v>0</v>
      </c>
    </row>
    <row r="48" spans="1:6" ht="15.6" thickBot="1">
      <c r="A48" s="61">
        <v>29</v>
      </c>
      <c r="B48" s="107" t="s">
        <v>65</v>
      </c>
      <c r="C48" s="63" t="s">
        <v>11</v>
      </c>
      <c r="D48" s="67">
        <v>35</v>
      </c>
      <c r="E48" s="68"/>
      <c r="F48" s="68">
        <f t="shared" si="5"/>
        <v>0</v>
      </c>
    </row>
    <row r="49" spans="1:6" ht="15.6" thickBot="1">
      <c r="A49" s="61">
        <v>30</v>
      </c>
      <c r="B49" s="107" t="s">
        <v>53</v>
      </c>
      <c r="C49" s="63" t="s">
        <v>11</v>
      </c>
      <c r="D49" s="67">
        <v>3</v>
      </c>
      <c r="E49" s="68"/>
      <c r="F49" s="68">
        <f t="shared" si="5"/>
        <v>0</v>
      </c>
    </row>
    <row r="50" spans="1:6" ht="15.6" thickBot="1">
      <c r="A50" s="61">
        <v>31</v>
      </c>
      <c r="B50" s="107" t="s">
        <v>63</v>
      </c>
      <c r="C50" s="63" t="s">
        <v>11</v>
      </c>
      <c r="D50" s="67">
        <v>1</v>
      </c>
      <c r="E50" s="68"/>
      <c r="F50" s="68">
        <f t="shared" si="5"/>
        <v>0</v>
      </c>
    </row>
    <row r="51" spans="1:6" ht="15.6" thickBot="1">
      <c r="A51" s="61">
        <v>32</v>
      </c>
      <c r="B51" s="107" t="s">
        <v>146</v>
      </c>
      <c r="C51" s="63" t="s">
        <v>11</v>
      </c>
      <c r="D51" s="67">
        <v>4</v>
      </c>
      <c r="E51" s="68"/>
      <c r="F51" s="68">
        <f t="shared" si="5"/>
        <v>0</v>
      </c>
    </row>
    <row r="52" spans="1:6" ht="15.6" thickBot="1">
      <c r="A52" s="61">
        <v>33</v>
      </c>
      <c r="B52" s="107" t="s">
        <v>67</v>
      </c>
      <c r="C52" s="63" t="s">
        <v>11</v>
      </c>
      <c r="D52" s="67">
        <v>1</v>
      </c>
      <c r="E52" s="68"/>
      <c r="F52" s="68">
        <f t="shared" si="5"/>
        <v>0</v>
      </c>
    </row>
    <row r="53" spans="1:6" ht="15.6" thickBot="1">
      <c r="A53" s="61">
        <v>34</v>
      </c>
      <c r="B53" s="107" t="s">
        <v>36</v>
      </c>
      <c r="C53" s="63" t="s">
        <v>11</v>
      </c>
      <c r="D53" s="67">
        <v>15</v>
      </c>
      <c r="E53" s="68"/>
      <c r="F53" s="68">
        <f aca="true" t="shared" si="6" ref="F53:F55">D53*E53</f>
        <v>0</v>
      </c>
    </row>
    <row r="54" spans="1:6" ht="15.6" thickBot="1">
      <c r="A54" s="61">
        <v>35</v>
      </c>
      <c r="B54" s="107" t="s">
        <v>66</v>
      </c>
      <c r="C54" s="63" t="s">
        <v>11</v>
      </c>
      <c r="D54" s="67">
        <v>6</v>
      </c>
      <c r="E54" s="68"/>
      <c r="F54" s="68">
        <f t="shared" si="6"/>
        <v>0</v>
      </c>
    </row>
    <row r="55" spans="1:6" ht="15.6" thickBot="1">
      <c r="A55" s="61">
        <v>36</v>
      </c>
      <c r="B55" s="80" t="s">
        <v>43</v>
      </c>
      <c r="C55" s="63" t="s">
        <v>11</v>
      </c>
      <c r="D55" s="67">
        <v>1</v>
      </c>
      <c r="E55" s="68"/>
      <c r="F55" s="68">
        <f t="shared" si="6"/>
        <v>0</v>
      </c>
    </row>
    <row r="56" spans="1:6" ht="18" thickBot="1">
      <c r="A56" s="61">
        <v>37</v>
      </c>
      <c r="B56" s="69"/>
      <c r="C56" s="70"/>
      <c r="D56" s="71"/>
      <c r="E56" s="72"/>
      <c r="F56" s="73">
        <f>SUM(F18:F55)</f>
        <v>0</v>
      </c>
    </row>
    <row r="57" spans="1:6" ht="16.2" thickBot="1">
      <c r="A57" s="61">
        <v>1</v>
      </c>
      <c r="B57" s="10" t="s">
        <v>70</v>
      </c>
      <c r="C57" s="30"/>
      <c r="D57" s="31"/>
      <c r="E57" s="32"/>
      <c r="F57" s="74"/>
    </row>
    <row r="58" spans="1:6" ht="15.6" thickBot="1">
      <c r="A58" s="61">
        <v>2</v>
      </c>
      <c r="B58" s="51" t="s">
        <v>28</v>
      </c>
      <c r="C58" s="52" t="s">
        <v>11</v>
      </c>
      <c r="D58" s="53">
        <v>200</v>
      </c>
      <c r="E58" s="54"/>
      <c r="F58" s="55">
        <f aca="true" t="shared" si="7" ref="F58:F61">D58*E58</f>
        <v>0</v>
      </c>
    </row>
    <row r="59" spans="1:6" ht="15.6" thickBot="1">
      <c r="A59" s="61">
        <v>3</v>
      </c>
      <c r="B59" s="51" t="s">
        <v>69</v>
      </c>
      <c r="C59" s="52" t="s">
        <v>11</v>
      </c>
      <c r="D59" s="53">
        <v>5</v>
      </c>
      <c r="E59" s="54"/>
      <c r="F59" s="55">
        <f aca="true" t="shared" si="8" ref="F59">D59*E59</f>
        <v>0</v>
      </c>
    </row>
    <row r="60" spans="1:6" ht="15.6" thickBot="1">
      <c r="A60" s="61">
        <v>4</v>
      </c>
      <c r="B60" s="51" t="s">
        <v>27</v>
      </c>
      <c r="C60" s="52" t="s">
        <v>11</v>
      </c>
      <c r="D60" s="53">
        <v>10</v>
      </c>
      <c r="E60" s="54"/>
      <c r="F60" s="55">
        <f t="shared" si="7"/>
        <v>0</v>
      </c>
    </row>
    <row r="61" spans="1:6" ht="15.6" thickBot="1">
      <c r="A61" s="61">
        <v>5</v>
      </c>
      <c r="B61" s="51" t="s">
        <v>29</v>
      </c>
      <c r="C61" s="52" t="s">
        <v>11</v>
      </c>
      <c r="D61" s="53">
        <v>80</v>
      </c>
      <c r="E61" s="54"/>
      <c r="F61" s="55">
        <f t="shared" si="7"/>
        <v>0</v>
      </c>
    </row>
    <row r="62" spans="1:6" ht="15.6" thickBot="1">
      <c r="A62" s="61">
        <v>6</v>
      </c>
      <c r="B62" s="51" t="s">
        <v>38</v>
      </c>
      <c r="C62" s="52" t="s">
        <v>12</v>
      </c>
      <c r="D62" s="53">
        <v>50</v>
      </c>
      <c r="E62" s="54"/>
      <c r="F62" s="55">
        <f aca="true" t="shared" si="9" ref="F62">D62*E62</f>
        <v>0</v>
      </c>
    </row>
    <row r="63" spans="1:6" ht="15.6" thickBot="1">
      <c r="A63" s="61">
        <v>7</v>
      </c>
      <c r="B63" s="51" t="s">
        <v>45</v>
      </c>
      <c r="C63" s="52" t="s">
        <v>44</v>
      </c>
      <c r="D63" s="53">
        <v>25</v>
      </c>
      <c r="E63" s="54"/>
      <c r="F63" s="55">
        <f aca="true" t="shared" si="10" ref="F63">D63*E63</f>
        <v>0</v>
      </c>
    </row>
    <row r="64" spans="1:6" ht="15.6" thickBot="1">
      <c r="A64" s="61">
        <v>8</v>
      </c>
      <c r="B64" s="76" t="s">
        <v>71</v>
      </c>
      <c r="C64" s="52" t="s">
        <v>11</v>
      </c>
      <c r="D64" s="53">
        <v>8</v>
      </c>
      <c r="E64" s="54"/>
      <c r="F64" s="55">
        <f aca="true" t="shared" si="11" ref="F64">D64*E64</f>
        <v>0</v>
      </c>
    </row>
    <row r="65" spans="1:6" ht="15.6" thickBot="1">
      <c r="A65" s="61">
        <v>9</v>
      </c>
      <c r="B65" s="51" t="s">
        <v>142</v>
      </c>
      <c r="C65" s="52" t="s">
        <v>11</v>
      </c>
      <c r="D65" s="53">
        <v>77</v>
      </c>
      <c r="E65" s="54"/>
      <c r="F65" s="55">
        <f aca="true" t="shared" si="12" ref="F65:F80">D65*E65</f>
        <v>0</v>
      </c>
    </row>
    <row r="66" spans="1:6" ht="15.6" customHeight="1" thickBot="1">
      <c r="A66" s="61" t="s">
        <v>141</v>
      </c>
      <c r="B66" s="51" t="s">
        <v>143</v>
      </c>
      <c r="C66" s="52" t="s">
        <v>11</v>
      </c>
      <c r="D66" s="53">
        <v>2</v>
      </c>
      <c r="E66" s="54"/>
      <c r="F66" s="55">
        <f aca="true" t="shared" si="13" ref="F66">D66*E66</f>
        <v>0</v>
      </c>
    </row>
    <row r="67" spans="1:6" ht="15.6" thickBot="1">
      <c r="A67" s="61">
        <v>10</v>
      </c>
      <c r="B67" s="51" t="s">
        <v>120</v>
      </c>
      <c r="C67" s="52" t="s">
        <v>11</v>
      </c>
      <c r="D67" s="53">
        <v>12</v>
      </c>
      <c r="E67" s="54"/>
      <c r="F67" s="55">
        <f aca="true" t="shared" si="14" ref="F67">D67*E67</f>
        <v>0</v>
      </c>
    </row>
    <row r="68" spans="1:6" ht="15.6" thickBot="1">
      <c r="A68" s="61">
        <v>11</v>
      </c>
      <c r="B68" s="51" t="s">
        <v>74</v>
      </c>
      <c r="C68" s="52" t="s">
        <v>11</v>
      </c>
      <c r="D68" s="53">
        <v>24</v>
      </c>
      <c r="E68" s="54"/>
      <c r="F68" s="55">
        <f t="shared" si="12"/>
        <v>0</v>
      </c>
    </row>
    <row r="69" spans="1:6" ht="15.6" thickBot="1">
      <c r="A69" s="61">
        <v>12</v>
      </c>
      <c r="B69" s="51" t="s">
        <v>73</v>
      </c>
      <c r="C69" s="52" t="s">
        <v>11</v>
      </c>
      <c r="D69" s="53">
        <v>52</v>
      </c>
      <c r="E69" s="54"/>
      <c r="F69" s="55">
        <f aca="true" t="shared" si="15" ref="F69:F71">D69*E69</f>
        <v>0</v>
      </c>
    </row>
    <row r="70" spans="1:6" ht="15.6" thickBot="1">
      <c r="A70" s="61">
        <v>13</v>
      </c>
      <c r="B70" s="51" t="s">
        <v>72</v>
      </c>
      <c r="C70" s="52" t="s">
        <v>11</v>
      </c>
      <c r="D70" s="53">
        <v>78</v>
      </c>
      <c r="E70" s="54"/>
      <c r="F70" s="55">
        <f t="shared" si="15"/>
        <v>0</v>
      </c>
    </row>
    <row r="71" spans="1:6" ht="15.6" thickBot="1">
      <c r="A71" s="61">
        <v>14</v>
      </c>
      <c r="B71" s="51" t="s">
        <v>75</v>
      </c>
      <c r="C71" s="52" t="s">
        <v>11</v>
      </c>
      <c r="D71" s="53">
        <v>52</v>
      </c>
      <c r="E71" s="54"/>
      <c r="F71" s="55">
        <f t="shared" si="15"/>
        <v>0</v>
      </c>
    </row>
    <row r="72" spans="1:6" ht="15.6" thickBot="1">
      <c r="A72" s="61">
        <v>15</v>
      </c>
      <c r="B72" s="51" t="s">
        <v>76</v>
      </c>
      <c r="C72" s="52" t="s">
        <v>46</v>
      </c>
      <c r="D72" s="53">
        <v>26</v>
      </c>
      <c r="E72" s="54"/>
      <c r="F72" s="55">
        <f t="shared" si="12"/>
        <v>0</v>
      </c>
    </row>
    <row r="73" spans="1:6" ht="15.6" thickBot="1">
      <c r="A73" s="61">
        <v>16</v>
      </c>
      <c r="B73" s="51" t="s">
        <v>78</v>
      </c>
      <c r="C73" s="52" t="s">
        <v>11</v>
      </c>
      <c r="D73" s="53">
        <v>35</v>
      </c>
      <c r="E73" s="54"/>
      <c r="F73" s="55">
        <f t="shared" si="12"/>
        <v>0</v>
      </c>
    </row>
    <row r="74" spans="1:6" ht="15.6" thickBot="1">
      <c r="A74" s="61">
        <v>17</v>
      </c>
      <c r="B74" s="51" t="s">
        <v>98</v>
      </c>
      <c r="C74" s="52" t="s">
        <v>11</v>
      </c>
      <c r="D74" s="53">
        <v>2</v>
      </c>
      <c r="E74" s="54"/>
      <c r="F74" s="55">
        <f aca="true" t="shared" si="16" ref="F74">D74*E74</f>
        <v>0</v>
      </c>
    </row>
    <row r="75" spans="1:6" ht="15.6" thickBot="1">
      <c r="A75" s="61">
        <v>18</v>
      </c>
      <c r="B75" s="51" t="s">
        <v>77</v>
      </c>
      <c r="C75" s="52" t="s">
        <v>11</v>
      </c>
      <c r="D75" s="53">
        <v>35</v>
      </c>
      <c r="E75" s="54"/>
      <c r="F75" s="55">
        <f t="shared" si="12"/>
        <v>0</v>
      </c>
    </row>
    <row r="76" spans="1:6" ht="15.6" customHeight="1" thickBot="1">
      <c r="A76" s="61" t="s">
        <v>139</v>
      </c>
      <c r="B76" s="51" t="s">
        <v>140</v>
      </c>
      <c r="C76" s="52" t="s">
        <v>11</v>
      </c>
      <c r="D76" s="53">
        <v>2</v>
      </c>
      <c r="E76" s="54"/>
      <c r="F76" s="55">
        <f aca="true" t="shared" si="17" ref="F76">D76*E76</f>
        <v>0</v>
      </c>
    </row>
    <row r="77" spans="1:6" ht="15" customHeight="1" thickBot="1">
      <c r="A77" s="61">
        <v>19</v>
      </c>
      <c r="B77" s="51" t="s">
        <v>79</v>
      </c>
      <c r="C77" s="52" t="s">
        <v>3</v>
      </c>
      <c r="D77" s="53">
        <v>6</v>
      </c>
      <c r="E77" s="54"/>
      <c r="F77" s="55">
        <f t="shared" si="12"/>
        <v>0</v>
      </c>
    </row>
    <row r="78" spans="1:6" ht="15.6" thickBot="1">
      <c r="A78" s="61">
        <v>20</v>
      </c>
      <c r="B78" s="92" t="s">
        <v>81</v>
      </c>
      <c r="C78" s="52" t="s">
        <v>46</v>
      </c>
      <c r="D78" s="53">
        <v>2</v>
      </c>
      <c r="E78" s="54"/>
      <c r="F78" s="55">
        <f aca="true" t="shared" si="18" ref="F78:F79">D78*E78</f>
        <v>0</v>
      </c>
    </row>
    <row r="79" spans="1:6" ht="15.6" thickBot="1">
      <c r="A79" s="61">
        <v>21</v>
      </c>
      <c r="B79" s="92" t="s">
        <v>80</v>
      </c>
      <c r="C79" s="52" t="s">
        <v>46</v>
      </c>
      <c r="D79" s="53">
        <v>2</v>
      </c>
      <c r="E79" s="54"/>
      <c r="F79" s="55">
        <f t="shared" si="18"/>
        <v>0</v>
      </c>
    </row>
    <row r="80" spans="1:6" ht="15.6" thickBot="1">
      <c r="A80" s="61">
        <v>22</v>
      </c>
      <c r="B80" s="92" t="s">
        <v>82</v>
      </c>
      <c r="C80" s="52" t="s">
        <v>46</v>
      </c>
      <c r="D80" s="53">
        <v>1</v>
      </c>
      <c r="E80" s="54"/>
      <c r="F80" s="55">
        <f t="shared" si="12"/>
        <v>0</v>
      </c>
    </row>
    <row r="81" spans="1:7" s="49" customFormat="1" ht="15.6" thickBot="1">
      <c r="A81" s="61">
        <v>23</v>
      </c>
      <c r="B81" s="51" t="s">
        <v>26</v>
      </c>
      <c r="C81" s="52" t="s">
        <v>3</v>
      </c>
      <c r="D81" s="53">
        <v>220</v>
      </c>
      <c r="E81" s="54"/>
      <c r="F81" s="55">
        <f aca="true" t="shared" si="19" ref="F81">D81*E81</f>
        <v>0</v>
      </c>
      <c r="G81" s="7"/>
    </row>
    <row r="82" spans="1:6" s="49" customFormat="1" ht="15.6" thickBot="1">
      <c r="A82" s="61">
        <v>24</v>
      </c>
      <c r="B82" s="51" t="s">
        <v>83</v>
      </c>
      <c r="C82" s="52"/>
      <c r="D82" s="53"/>
      <c r="E82" s="54"/>
      <c r="F82" s="55"/>
    </row>
    <row r="83" spans="1:6" s="49" customFormat="1" ht="15.6" thickBot="1">
      <c r="A83" s="61">
        <v>25</v>
      </c>
      <c r="B83" s="51" t="s">
        <v>90</v>
      </c>
      <c r="C83" s="52" t="s">
        <v>3</v>
      </c>
      <c r="D83" s="53">
        <v>800</v>
      </c>
      <c r="E83" s="54"/>
      <c r="F83" s="55">
        <f aca="true" t="shared" si="20" ref="F83:F85">D83*E83</f>
        <v>0</v>
      </c>
    </row>
    <row r="84" spans="1:6" s="49" customFormat="1" ht="15.6" thickBot="1">
      <c r="A84" s="61">
        <v>26</v>
      </c>
      <c r="B84" s="51" t="s">
        <v>84</v>
      </c>
      <c r="C84" s="52" t="s">
        <v>3</v>
      </c>
      <c r="D84" s="53">
        <v>2250</v>
      </c>
      <c r="E84" s="54"/>
      <c r="F84" s="55">
        <f t="shared" si="20"/>
        <v>0</v>
      </c>
    </row>
    <row r="85" spans="1:7" s="48" customFormat="1" ht="15.6" thickBot="1">
      <c r="A85" s="61">
        <v>27</v>
      </c>
      <c r="B85" s="51" t="s">
        <v>85</v>
      </c>
      <c r="C85" s="52" t="s">
        <v>3</v>
      </c>
      <c r="D85" s="53">
        <v>50</v>
      </c>
      <c r="E85" s="54"/>
      <c r="F85" s="55">
        <f t="shared" si="20"/>
        <v>0</v>
      </c>
      <c r="G85" s="49"/>
    </row>
    <row r="86" spans="1:7" s="48" customFormat="1" ht="15.75" customHeight="1" thickBot="1">
      <c r="A86" s="61">
        <v>28</v>
      </c>
      <c r="B86" s="51"/>
      <c r="C86" s="52"/>
      <c r="D86" s="53"/>
      <c r="E86" s="54"/>
      <c r="F86" s="55"/>
      <c r="G86" s="49"/>
    </row>
    <row r="87" spans="1:6" s="48" customFormat="1" ht="15.75" customHeight="1" thickBot="1">
      <c r="A87" s="61">
        <v>29</v>
      </c>
      <c r="B87" s="51" t="s">
        <v>86</v>
      </c>
      <c r="C87" s="52" t="s">
        <v>4</v>
      </c>
      <c r="D87" s="53">
        <v>250</v>
      </c>
      <c r="E87" s="54"/>
      <c r="F87" s="55">
        <f>D87*E87</f>
        <v>0</v>
      </c>
    </row>
    <row r="88" spans="1:6" s="48" customFormat="1" ht="15.75" customHeight="1" thickBot="1">
      <c r="A88" s="61">
        <v>30</v>
      </c>
      <c r="B88" s="51" t="s">
        <v>87</v>
      </c>
      <c r="C88" s="52" t="s">
        <v>4</v>
      </c>
      <c r="D88" s="53">
        <v>60</v>
      </c>
      <c r="E88" s="54"/>
      <c r="F88" s="55">
        <f>D88*E88</f>
        <v>0</v>
      </c>
    </row>
    <row r="89" spans="1:6" s="48" customFormat="1" ht="15.75" customHeight="1" thickBot="1">
      <c r="A89" s="61">
        <v>31</v>
      </c>
      <c r="B89" s="51" t="s">
        <v>115</v>
      </c>
      <c r="C89" s="52" t="s">
        <v>4</v>
      </c>
      <c r="D89" s="53">
        <v>150</v>
      </c>
      <c r="E89" s="54"/>
      <c r="F89" s="55">
        <f>D89*E89</f>
        <v>0</v>
      </c>
    </row>
    <row r="90" spans="1:7" s="48" customFormat="1" ht="15.75" customHeight="1" thickBot="1">
      <c r="A90" s="61">
        <v>32</v>
      </c>
      <c r="B90" s="51" t="s">
        <v>116</v>
      </c>
      <c r="C90" s="52" t="s">
        <v>4</v>
      </c>
      <c r="D90" s="53">
        <v>380</v>
      </c>
      <c r="E90" s="54"/>
      <c r="F90" s="55">
        <f aca="true" t="shared" si="21" ref="F90">D90*E90</f>
        <v>0</v>
      </c>
      <c r="G90" s="81"/>
    </row>
    <row r="91" spans="1:7" s="48" customFormat="1" ht="15.75" customHeight="1" thickBot="1">
      <c r="A91" s="61">
        <v>33</v>
      </c>
      <c r="B91" s="51" t="s">
        <v>24</v>
      </c>
      <c r="C91" s="52" t="s">
        <v>4</v>
      </c>
      <c r="D91" s="53">
        <v>100</v>
      </c>
      <c r="E91" s="54"/>
      <c r="F91" s="55">
        <f aca="true" t="shared" si="22" ref="F91:F92">D91*E91</f>
        <v>0</v>
      </c>
      <c r="G91" s="82"/>
    </row>
    <row r="92" spans="1:6" s="48" customFormat="1" ht="15.75" customHeight="1" thickBot="1">
      <c r="A92" s="61">
        <v>34</v>
      </c>
      <c r="B92" s="51" t="s">
        <v>88</v>
      </c>
      <c r="C92" s="52" t="s">
        <v>4</v>
      </c>
      <c r="D92" s="53">
        <v>450</v>
      </c>
      <c r="E92" s="54"/>
      <c r="F92" s="55">
        <f t="shared" si="22"/>
        <v>0</v>
      </c>
    </row>
    <row r="93" spans="1:6" s="48" customFormat="1" ht="15.75" customHeight="1" thickBot="1">
      <c r="A93" s="61">
        <v>35</v>
      </c>
      <c r="B93" s="51" t="s">
        <v>89</v>
      </c>
      <c r="C93" s="52" t="s">
        <v>4</v>
      </c>
      <c r="D93" s="53">
        <v>20</v>
      </c>
      <c r="E93" s="54"/>
      <c r="F93" s="55">
        <f aca="true" t="shared" si="23" ref="F93:F94">D93*E93</f>
        <v>0</v>
      </c>
    </row>
    <row r="94" spans="1:6" s="48" customFormat="1" ht="15.75" customHeight="1" thickBot="1">
      <c r="A94" s="61">
        <v>36</v>
      </c>
      <c r="B94" s="51" t="s">
        <v>121</v>
      </c>
      <c r="C94" s="52" t="s">
        <v>4</v>
      </c>
      <c r="D94" s="53">
        <v>15</v>
      </c>
      <c r="E94" s="54"/>
      <c r="F94" s="55">
        <f t="shared" si="23"/>
        <v>0</v>
      </c>
    </row>
    <row r="95" spans="1:6" s="48" customFormat="1" ht="15.75" customHeight="1" thickBot="1">
      <c r="A95" s="61">
        <v>37</v>
      </c>
      <c r="B95" s="51" t="s">
        <v>122</v>
      </c>
      <c r="C95" s="52" t="s">
        <v>4</v>
      </c>
      <c r="D95" s="53">
        <v>60</v>
      </c>
      <c r="E95" s="54"/>
      <c r="F95" s="55">
        <f aca="true" t="shared" si="24" ref="F95:F103">D95*E95</f>
        <v>0</v>
      </c>
    </row>
    <row r="96" spans="1:6" s="48" customFormat="1" ht="15.75" customHeight="1" thickBot="1">
      <c r="A96" s="61">
        <v>38</v>
      </c>
      <c r="B96" s="51" t="s">
        <v>91</v>
      </c>
      <c r="C96" s="52" t="s">
        <v>4</v>
      </c>
      <c r="D96" s="53">
        <v>90</v>
      </c>
      <c r="E96" s="54"/>
      <c r="F96" s="55">
        <f aca="true" t="shared" si="25" ref="F96:F101">D96*E96</f>
        <v>0</v>
      </c>
    </row>
    <row r="97" spans="1:6" s="48" customFormat="1" ht="15.75" customHeight="1" thickBot="1">
      <c r="A97" s="61">
        <v>39</v>
      </c>
      <c r="B97" s="51" t="s">
        <v>92</v>
      </c>
      <c r="C97" s="52" t="s">
        <v>11</v>
      </c>
      <c r="D97" s="53">
        <v>2</v>
      </c>
      <c r="E97" s="54"/>
      <c r="F97" s="55">
        <f t="shared" si="25"/>
        <v>0</v>
      </c>
    </row>
    <row r="98" spans="1:6" s="48" customFormat="1" ht="15.75" customHeight="1" thickBot="1">
      <c r="A98" s="61">
        <v>40</v>
      </c>
      <c r="B98" s="51" t="s">
        <v>93</v>
      </c>
      <c r="C98" s="52" t="s">
        <v>11</v>
      </c>
      <c r="D98" s="53">
        <v>2</v>
      </c>
      <c r="E98" s="54"/>
      <c r="F98" s="55">
        <f t="shared" si="25"/>
        <v>0</v>
      </c>
    </row>
    <row r="99" spans="1:6" s="48" customFormat="1" ht="15.75" customHeight="1" thickBot="1">
      <c r="A99" s="61">
        <v>41</v>
      </c>
      <c r="B99" s="51" t="s">
        <v>94</v>
      </c>
      <c r="C99" s="52" t="s">
        <v>11</v>
      </c>
      <c r="D99" s="53">
        <v>45</v>
      </c>
      <c r="E99" s="54"/>
      <c r="F99" s="55">
        <f t="shared" si="25"/>
        <v>0</v>
      </c>
    </row>
    <row r="100" spans="1:6" s="48" customFormat="1" ht="15.75" customHeight="1" thickBot="1">
      <c r="A100" s="61">
        <v>42</v>
      </c>
      <c r="B100" s="51" t="s">
        <v>95</v>
      </c>
      <c r="C100" s="52" t="s">
        <v>12</v>
      </c>
      <c r="D100" s="53">
        <v>60</v>
      </c>
      <c r="E100" s="54"/>
      <c r="F100" s="55">
        <f t="shared" si="25"/>
        <v>0</v>
      </c>
    </row>
    <row r="101" spans="1:6" s="48" customFormat="1" ht="15.75" customHeight="1" thickBot="1">
      <c r="A101" s="61">
        <v>43</v>
      </c>
      <c r="B101" s="51" t="s">
        <v>125</v>
      </c>
      <c r="C101" s="52" t="s">
        <v>11</v>
      </c>
      <c r="D101" s="53">
        <v>50</v>
      </c>
      <c r="E101" s="54"/>
      <c r="F101" s="55">
        <f t="shared" si="25"/>
        <v>0</v>
      </c>
    </row>
    <row r="102" spans="1:6" s="48" customFormat="1" ht="15.75" customHeight="1" thickBot="1">
      <c r="A102" s="61">
        <v>44</v>
      </c>
      <c r="B102" s="51" t="s">
        <v>126</v>
      </c>
      <c r="C102" s="52" t="s">
        <v>96</v>
      </c>
      <c r="D102" s="53">
        <v>10</v>
      </c>
      <c r="E102" s="54"/>
      <c r="F102" s="55">
        <f t="shared" si="24"/>
        <v>0</v>
      </c>
    </row>
    <row r="103" spans="1:6" s="48" customFormat="1" ht="15.75" customHeight="1" thickBot="1">
      <c r="A103" s="61">
        <v>45</v>
      </c>
      <c r="B103" s="51" t="s">
        <v>97</v>
      </c>
      <c r="C103" s="52" t="s">
        <v>11</v>
      </c>
      <c r="D103" s="53">
        <v>1</v>
      </c>
      <c r="E103" s="54"/>
      <c r="F103" s="55">
        <f t="shared" si="24"/>
        <v>0</v>
      </c>
    </row>
    <row r="104" spans="1:6" s="48" customFormat="1" ht="15.75" customHeight="1" thickBot="1">
      <c r="A104" s="61">
        <v>46</v>
      </c>
      <c r="B104" s="51" t="s">
        <v>30</v>
      </c>
      <c r="C104" s="52" t="s">
        <v>31</v>
      </c>
      <c r="D104" s="53">
        <v>5</v>
      </c>
      <c r="E104" s="54"/>
      <c r="F104" s="55">
        <f aca="true" t="shared" si="26" ref="F104">D104*E104</f>
        <v>0</v>
      </c>
    </row>
    <row r="105" spans="1:6" s="48" customFormat="1" ht="18" customHeight="1" thickBot="1">
      <c r="A105" s="61">
        <v>47</v>
      </c>
      <c r="B105" s="11" t="s">
        <v>2</v>
      </c>
      <c r="C105" s="33"/>
      <c r="D105" s="34"/>
      <c r="E105" s="35"/>
      <c r="F105" s="45">
        <f>SUM(F58:F104)</f>
        <v>0</v>
      </c>
    </row>
    <row r="106" spans="1:6" s="48" customFormat="1" ht="15.75" customHeight="1" thickBot="1">
      <c r="A106" s="61"/>
      <c r="B106" s="12"/>
      <c r="C106" s="36"/>
      <c r="D106" s="37"/>
      <c r="E106" s="38"/>
      <c r="F106" s="39"/>
    </row>
    <row r="107" spans="1:6" s="48" customFormat="1" ht="15.6" customHeight="1" thickBot="1">
      <c r="A107" s="61">
        <v>1</v>
      </c>
      <c r="B107" s="10" t="s">
        <v>130</v>
      </c>
      <c r="C107" s="30"/>
      <c r="D107" s="31"/>
      <c r="E107" s="32"/>
      <c r="F107" s="40"/>
    </row>
    <row r="108" spans="1:6" s="48" customFormat="1" ht="15.6" customHeight="1" thickBot="1">
      <c r="A108" s="61">
        <v>2</v>
      </c>
      <c r="B108" s="51" t="s">
        <v>99</v>
      </c>
      <c r="C108" s="52" t="s">
        <v>11</v>
      </c>
      <c r="D108" s="53">
        <v>200</v>
      </c>
      <c r="E108" s="56"/>
      <c r="F108" s="55">
        <f aca="true" t="shared" si="27" ref="F108:F115">D108*E108</f>
        <v>0</v>
      </c>
    </row>
    <row r="109" spans="1:6" s="48" customFormat="1" ht="15.6" customHeight="1" thickBot="1">
      <c r="A109" s="61">
        <v>3</v>
      </c>
      <c r="B109" s="51" t="s">
        <v>41</v>
      </c>
      <c r="C109" s="52" t="s">
        <v>11</v>
      </c>
      <c r="D109" s="53">
        <v>80</v>
      </c>
      <c r="E109" s="56"/>
      <c r="F109" s="55">
        <f aca="true" t="shared" si="28" ref="F109">D109*E109</f>
        <v>0</v>
      </c>
    </row>
    <row r="110" spans="1:6" s="48" customFormat="1" ht="15.6" customHeight="1" thickBot="1">
      <c r="A110" s="61">
        <v>4</v>
      </c>
      <c r="B110" s="51" t="s">
        <v>47</v>
      </c>
      <c r="C110" s="52" t="s">
        <v>11</v>
      </c>
      <c r="D110" s="53">
        <v>220</v>
      </c>
      <c r="E110" s="56"/>
      <c r="F110" s="55">
        <f t="shared" si="27"/>
        <v>0</v>
      </c>
    </row>
    <row r="111" spans="1:6" s="48" customFormat="1" ht="15.6" customHeight="1" thickBot="1">
      <c r="A111" s="61">
        <v>5</v>
      </c>
      <c r="B111" s="51" t="s">
        <v>48</v>
      </c>
      <c r="C111" s="52" t="s">
        <v>11</v>
      </c>
      <c r="D111" s="53">
        <v>35</v>
      </c>
      <c r="E111" s="56"/>
      <c r="F111" s="55">
        <f aca="true" t="shared" si="29" ref="F111">D111*E111</f>
        <v>0</v>
      </c>
    </row>
    <row r="112" spans="1:6" s="48" customFormat="1" ht="15.6" customHeight="1" thickBot="1">
      <c r="A112" s="61">
        <v>6</v>
      </c>
      <c r="B112" s="51" t="s">
        <v>124</v>
      </c>
      <c r="C112" s="52" t="s">
        <v>14</v>
      </c>
      <c r="D112" s="53">
        <v>30</v>
      </c>
      <c r="E112" s="56"/>
      <c r="F112" s="55">
        <f t="shared" si="27"/>
        <v>0</v>
      </c>
    </row>
    <row r="113" spans="1:6" s="48" customFormat="1" ht="15.6" customHeight="1" thickBot="1">
      <c r="A113" s="61">
        <v>7</v>
      </c>
      <c r="B113" s="51" t="s">
        <v>100</v>
      </c>
      <c r="C113" s="52" t="s">
        <v>16</v>
      </c>
      <c r="D113" s="53">
        <v>20</v>
      </c>
      <c r="E113" s="56"/>
      <c r="F113" s="55">
        <f t="shared" si="27"/>
        <v>0</v>
      </c>
    </row>
    <row r="114" spans="1:6" s="48" customFormat="1" ht="15.6" customHeight="1" thickBot="1">
      <c r="A114" s="61">
        <v>8</v>
      </c>
      <c r="B114" s="51" t="s">
        <v>123</v>
      </c>
      <c r="C114" s="52" t="s">
        <v>11</v>
      </c>
      <c r="D114" s="53">
        <v>4</v>
      </c>
      <c r="E114" s="56"/>
      <c r="F114" s="55">
        <f t="shared" si="27"/>
        <v>0</v>
      </c>
    </row>
    <row r="115" spans="1:6" s="48" customFormat="1" ht="15.6" customHeight="1" thickBot="1">
      <c r="A115" s="61">
        <v>9</v>
      </c>
      <c r="B115" s="51" t="s">
        <v>101</v>
      </c>
      <c r="C115" s="104" t="s">
        <v>11</v>
      </c>
      <c r="D115" s="105">
        <v>120</v>
      </c>
      <c r="E115" s="56"/>
      <c r="F115" s="55">
        <f t="shared" si="27"/>
        <v>0</v>
      </c>
    </row>
    <row r="116" spans="1:6" s="48" customFormat="1" ht="15.6" customHeight="1" thickBot="1">
      <c r="A116" s="61">
        <v>10</v>
      </c>
      <c r="B116" s="51" t="s">
        <v>102</v>
      </c>
      <c r="C116" s="104" t="s">
        <v>3</v>
      </c>
      <c r="D116" s="105">
        <v>220</v>
      </c>
      <c r="E116" s="56"/>
      <c r="F116" s="55">
        <f aca="true" t="shared" si="30" ref="F116:F117">D116*E116</f>
        <v>0</v>
      </c>
    </row>
    <row r="117" spans="1:6" s="48" customFormat="1" ht="15.6" customHeight="1" thickBot="1">
      <c r="A117" s="61">
        <v>11</v>
      </c>
      <c r="B117" s="51" t="s">
        <v>40</v>
      </c>
      <c r="C117" s="104" t="s">
        <v>14</v>
      </c>
      <c r="D117" s="105">
        <v>50</v>
      </c>
      <c r="E117" s="56"/>
      <c r="F117" s="55">
        <f t="shared" si="30"/>
        <v>0</v>
      </c>
    </row>
    <row r="118" spans="1:6" s="48" customFormat="1" ht="15.6" customHeight="1" thickBot="1">
      <c r="A118" s="61">
        <v>12</v>
      </c>
      <c r="B118" s="51" t="s">
        <v>39</v>
      </c>
      <c r="C118" s="104" t="s">
        <v>4</v>
      </c>
      <c r="D118" s="105">
        <v>4600</v>
      </c>
      <c r="E118" s="56"/>
      <c r="F118" s="55">
        <f>D118*E118</f>
        <v>0</v>
      </c>
    </row>
    <row r="119" spans="1:6" s="48" customFormat="1" ht="15.6" customHeight="1" thickBot="1">
      <c r="A119" s="61">
        <v>13</v>
      </c>
      <c r="B119" s="51" t="s">
        <v>107</v>
      </c>
      <c r="C119" s="104" t="s">
        <v>14</v>
      </c>
      <c r="D119" s="105">
        <v>90</v>
      </c>
      <c r="E119" s="56"/>
      <c r="F119" s="55">
        <f>D119*E119</f>
        <v>0</v>
      </c>
    </row>
    <row r="120" spans="1:6" s="48" customFormat="1" ht="15.6" customHeight="1" thickBot="1">
      <c r="A120" s="61">
        <v>14</v>
      </c>
      <c r="B120" s="51" t="s">
        <v>103</v>
      </c>
      <c r="C120" s="104" t="s">
        <v>11</v>
      </c>
      <c r="D120" s="105">
        <v>2</v>
      </c>
      <c r="E120" s="56"/>
      <c r="F120" s="55">
        <f>D120*E120</f>
        <v>0</v>
      </c>
    </row>
    <row r="121" spans="1:6" s="48" customFormat="1" ht="15.6" customHeight="1" thickBot="1">
      <c r="A121" s="61">
        <v>15</v>
      </c>
      <c r="B121" s="51" t="s">
        <v>104</v>
      </c>
      <c r="C121" s="104" t="s">
        <v>11</v>
      </c>
      <c r="D121" s="105">
        <v>5</v>
      </c>
      <c r="E121" s="56"/>
      <c r="F121" s="55">
        <f>D121*E121</f>
        <v>0</v>
      </c>
    </row>
    <row r="122" spans="1:6" s="48" customFormat="1" ht="15.6" customHeight="1" thickBot="1">
      <c r="A122" s="61">
        <v>16</v>
      </c>
      <c r="B122" s="57" t="s">
        <v>105</v>
      </c>
      <c r="C122" s="58" t="s">
        <v>4</v>
      </c>
      <c r="D122" s="103">
        <v>40</v>
      </c>
      <c r="E122" s="59"/>
      <c r="F122" s="60">
        <f aca="true" t="shared" si="31" ref="F122:F123">D122*E122</f>
        <v>0</v>
      </c>
    </row>
    <row r="123" spans="1:7" ht="15.6" customHeight="1" thickBot="1">
      <c r="A123" s="61">
        <v>17</v>
      </c>
      <c r="B123" s="57" t="s">
        <v>117</v>
      </c>
      <c r="C123" s="58" t="s">
        <v>11</v>
      </c>
      <c r="D123" s="103">
        <v>110</v>
      </c>
      <c r="E123" s="59"/>
      <c r="F123" s="60">
        <f t="shared" si="31"/>
        <v>0</v>
      </c>
      <c r="G123" s="48"/>
    </row>
    <row r="124" spans="1:7" ht="15.6" customHeight="1" thickBot="1">
      <c r="A124" s="61">
        <v>18</v>
      </c>
      <c r="B124" s="51" t="s">
        <v>106</v>
      </c>
      <c r="C124" s="52" t="s">
        <v>4</v>
      </c>
      <c r="D124" s="53">
        <v>50</v>
      </c>
      <c r="E124" s="56"/>
      <c r="F124" s="55">
        <f aca="true" t="shared" si="32" ref="F124:F126">D124*E124</f>
        <v>0</v>
      </c>
      <c r="G124" s="48"/>
    </row>
    <row r="125" spans="1:6" ht="15.6" customHeight="1" thickBot="1">
      <c r="A125" s="61">
        <v>19</v>
      </c>
      <c r="B125" s="76" t="s">
        <v>25</v>
      </c>
      <c r="C125" s="52" t="s">
        <v>10</v>
      </c>
      <c r="D125" s="53">
        <v>1</v>
      </c>
      <c r="E125" s="56"/>
      <c r="F125" s="55">
        <f t="shared" si="32"/>
        <v>0</v>
      </c>
    </row>
    <row r="126" spans="1:6" ht="15.6" customHeight="1" thickBot="1">
      <c r="A126" s="61">
        <v>20</v>
      </c>
      <c r="B126" s="76" t="s">
        <v>34</v>
      </c>
      <c r="C126" s="52" t="s">
        <v>32</v>
      </c>
      <c r="D126" s="53">
        <v>1</v>
      </c>
      <c r="E126" s="56"/>
      <c r="F126" s="55">
        <f t="shared" si="32"/>
        <v>0</v>
      </c>
    </row>
    <row r="127" spans="1:6" ht="15.6" customHeight="1" thickBot="1">
      <c r="A127" s="61">
        <v>21</v>
      </c>
      <c r="B127" s="78" t="s">
        <v>35</v>
      </c>
      <c r="C127" s="52" t="s">
        <v>9</v>
      </c>
      <c r="D127" s="53">
        <v>150</v>
      </c>
      <c r="E127" s="56"/>
      <c r="F127" s="55">
        <f aca="true" t="shared" si="33" ref="F127:F130">D127*E127</f>
        <v>0</v>
      </c>
    </row>
    <row r="128" spans="1:6" ht="15.6" customHeight="1" thickBot="1">
      <c r="A128" s="61">
        <v>22</v>
      </c>
      <c r="B128" s="76" t="s">
        <v>110</v>
      </c>
      <c r="C128" s="52" t="s">
        <v>9</v>
      </c>
      <c r="D128" s="53">
        <v>70</v>
      </c>
      <c r="E128" s="56"/>
      <c r="F128" s="55">
        <f t="shared" si="33"/>
        <v>0</v>
      </c>
    </row>
    <row r="129" spans="1:6" ht="15.6" customHeight="1" thickBot="1">
      <c r="A129" s="61">
        <v>23</v>
      </c>
      <c r="B129" s="76" t="s">
        <v>114</v>
      </c>
      <c r="C129" s="52" t="s">
        <v>32</v>
      </c>
      <c r="D129" s="53">
        <v>1</v>
      </c>
      <c r="E129" s="56"/>
      <c r="F129" s="55">
        <f t="shared" si="33"/>
        <v>0</v>
      </c>
    </row>
    <row r="130" spans="1:6" ht="15.6" customHeight="1" thickBot="1">
      <c r="A130" s="61">
        <v>24</v>
      </c>
      <c r="B130" s="78" t="s">
        <v>113</v>
      </c>
      <c r="C130" s="52" t="s">
        <v>14</v>
      </c>
      <c r="D130" s="53">
        <v>30</v>
      </c>
      <c r="E130" s="56"/>
      <c r="F130" s="55">
        <f t="shared" si="33"/>
        <v>0</v>
      </c>
    </row>
    <row r="131" spans="1:6" ht="15.6" customHeight="1" thickBot="1">
      <c r="A131" s="61">
        <v>25</v>
      </c>
      <c r="B131" s="76" t="s">
        <v>33</v>
      </c>
      <c r="C131" s="52" t="s">
        <v>9</v>
      </c>
      <c r="D131" s="53">
        <v>20</v>
      </c>
      <c r="E131" s="56"/>
      <c r="F131" s="55">
        <f aca="true" t="shared" si="34" ref="F131">D131*E131</f>
        <v>0</v>
      </c>
    </row>
    <row r="132" spans="1:6" ht="18.6" thickBot="1">
      <c r="A132" s="61"/>
      <c r="B132" s="11" t="s">
        <v>2</v>
      </c>
      <c r="C132" s="33"/>
      <c r="D132" s="34"/>
      <c r="E132" s="35"/>
      <c r="F132" s="45">
        <f>SUM(F108:F131)</f>
        <v>0</v>
      </c>
    </row>
    <row r="133" spans="1:6" ht="18.6" thickBot="1">
      <c r="A133" s="61"/>
      <c r="B133" s="93"/>
      <c r="C133" s="87"/>
      <c r="D133" s="94"/>
      <c r="E133" s="95"/>
      <c r="F133" s="96"/>
    </row>
    <row r="134" spans="1:6" ht="18.6" thickBot="1">
      <c r="A134" s="61"/>
      <c r="B134" s="12"/>
      <c r="C134" s="36"/>
      <c r="D134" s="37"/>
      <c r="E134" s="38"/>
      <c r="F134" s="39"/>
    </row>
    <row r="135" spans="1:6" ht="16.2" thickBot="1">
      <c r="A135" s="61"/>
      <c r="B135" s="10" t="s">
        <v>108</v>
      </c>
      <c r="C135" s="30"/>
      <c r="D135" s="31"/>
      <c r="E135" s="32"/>
      <c r="F135" s="40"/>
    </row>
    <row r="136" spans="1:6" ht="15.6" customHeight="1" thickBot="1">
      <c r="A136" s="61">
        <v>1</v>
      </c>
      <c r="B136" s="51" t="s">
        <v>133</v>
      </c>
      <c r="C136" s="52" t="s">
        <v>11</v>
      </c>
      <c r="D136" s="53">
        <v>92</v>
      </c>
      <c r="E136" s="56"/>
      <c r="F136" s="55">
        <f aca="true" t="shared" si="35" ref="F136:F137">D136*E136</f>
        <v>0</v>
      </c>
    </row>
    <row r="137" spans="1:6" ht="15.6" customHeight="1" thickBot="1">
      <c r="A137" s="61">
        <v>2</v>
      </c>
      <c r="B137" s="51" t="s">
        <v>134</v>
      </c>
      <c r="C137" s="52" t="s">
        <v>11</v>
      </c>
      <c r="D137" s="53">
        <v>15</v>
      </c>
      <c r="E137" s="56"/>
      <c r="F137" s="55">
        <f t="shared" si="35"/>
        <v>0</v>
      </c>
    </row>
    <row r="138" spans="1:6" ht="15.6" customHeight="1" thickBot="1">
      <c r="A138" s="61">
        <v>3</v>
      </c>
      <c r="B138" s="51" t="s">
        <v>135</v>
      </c>
      <c r="C138" s="52" t="s">
        <v>11</v>
      </c>
      <c r="D138" s="53">
        <v>9</v>
      </c>
      <c r="E138" s="56"/>
      <c r="F138" s="55">
        <f aca="true" t="shared" si="36" ref="F138:F140">D138*E138</f>
        <v>0</v>
      </c>
    </row>
    <row r="139" spans="1:6" ht="15.6" customHeight="1" thickBot="1">
      <c r="A139" s="61">
        <v>4</v>
      </c>
      <c r="B139" s="51" t="s">
        <v>132</v>
      </c>
      <c r="C139" s="52" t="s">
        <v>11</v>
      </c>
      <c r="D139" s="53">
        <v>4</v>
      </c>
      <c r="E139" s="56"/>
      <c r="F139" s="55">
        <f t="shared" si="36"/>
        <v>0</v>
      </c>
    </row>
    <row r="140" spans="1:6" ht="15.6" customHeight="1" thickBot="1">
      <c r="A140" s="61">
        <v>5</v>
      </c>
      <c r="B140" s="51" t="s">
        <v>136</v>
      </c>
      <c r="C140" s="52" t="s">
        <v>11</v>
      </c>
      <c r="D140" s="53">
        <v>15</v>
      </c>
      <c r="E140" s="56"/>
      <c r="F140" s="55">
        <f t="shared" si="36"/>
        <v>0</v>
      </c>
    </row>
    <row r="141" spans="1:6" ht="15.6" customHeight="1" thickBot="1">
      <c r="A141" s="61">
        <v>6</v>
      </c>
      <c r="B141" s="51" t="s">
        <v>137</v>
      </c>
      <c r="C141" s="52" t="s">
        <v>11</v>
      </c>
      <c r="D141" s="53">
        <v>26</v>
      </c>
      <c r="E141" s="56"/>
      <c r="F141" s="55">
        <f aca="true" t="shared" si="37" ref="F141:F143">D141*E141</f>
        <v>0</v>
      </c>
    </row>
    <row r="142" spans="1:6" ht="15.6" customHeight="1" thickBot="1">
      <c r="A142" s="61">
        <v>7</v>
      </c>
      <c r="B142" s="51" t="s">
        <v>138</v>
      </c>
      <c r="C142" s="52" t="s">
        <v>11</v>
      </c>
      <c r="D142" s="53">
        <v>13</v>
      </c>
      <c r="E142" s="56"/>
      <c r="F142" s="55">
        <f aca="true" t="shared" si="38" ref="F142">D142*E142</f>
        <v>0</v>
      </c>
    </row>
    <row r="143" spans="1:6" ht="15.6" customHeight="1" thickBot="1">
      <c r="A143" s="61">
        <v>8</v>
      </c>
      <c r="B143" s="51" t="s">
        <v>109</v>
      </c>
      <c r="C143" s="52" t="s">
        <v>11</v>
      </c>
      <c r="D143" s="53">
        <v>26</v>
      </c>
      <c r="E143" s="56"/>
      <c r="F143" s="55">
        <f t="shared" si="37"/>
        <v>0</v>
      </c>
    </row>
    <row r="144" spans="1:6" ht="18" customHeight="1" thickBot="1">
      <c r="A144" s="61">
        <v>9</v>
      </c>
      <c r="B144" s="83" t="s">
        <v>2</v>
      </c>
      <c r="C144" s="84"/>
      <c r="D144" s="85"/>
      <c r="E144" s="86"/>
      <c r="F144" s="90">
        <f>SUM(F135:F143)</f>
        <v>0</v>
      </c>
    </row>
    <row r="145" spans="1:6" ht="18.6" thickBot="1">
      <c r="A145" s="61"/>
      <c r="B145" s="12"/>
      <c r="C145" s="36"/>
      <c r="D145" s="37"/>
      <c r="E145" s="38"/>
      <c r="F145" s="39"/>
    </row>
    <row r="146" spans="1:6" ht="16.2" thickBot="1">
      <c r="A146" s="61"/>
      <c r="B146" s="10" t="s">
        <v>7</v>
      </c>
      <c r="C146" s="30"/>
      <c r="D146" s="31"/>
      <c r="E146" s="32"/>
      <c r="F146" s="40"/>
    </row>
    <row r="147" spans="1:6" ht="15.6" thickBot="1">
      <c r="A147" s="61">
        <v>10</v>
      </c>
      <c r="B147" s="51" t="s">
        <v>49</v>
      </c>
      <c r="C147" s="52" t="s">
        <v>3</v>
      </c>
      <c r="D147" s="53">
        <v>200</v>
      </c>
      <c r="E147" s="56"/>
      <c r="F147" s="55">
        <f aca="true" t="shared" si="39" ref="F147">D147*E147</f>
        <v>0</v>
      </c>
    </row>
    <row r="148" spans="1:6" ht="18" thickBot="1">
      <c r="A148" s="61"/>
      <c r="B148" s="13" t="s">
        <v>2</v>
      </c>
      <c r="C148" s="33"/>
      <c r="D148" s="34"/>
      <c r="E148" s="35"/>
      <c r="F148" s="45">
        <f>SUM(F147)</f>
        <v>0</v>
      </c>
    </row>
    <row r="149" spans="1:6" ht="21.6" thickBot="1">
      <c r="A149" s="61"/>
      <c r="B149" s="91" t="s">
        <v>0</v>
      </c>
      <c r="C149" s="87"/>
      <c r="D149" s="34"/>
      <c r="E149" s="88"/>
      <c r="F149" s="89"/>
    </row>
    <row r="151" ht="17.4">
      <c r="B151" s="97" t="s">
        <v>131</v>
      </c>
    </row>
    <row r="153" ht="17.4">
      <c r="B153" s="97"/>
    </row>
    <row r="196" ht="14.25" customHeight="1"/>
  </sheetData>
  <mergeCells count="2">
    <mergeCell ref="C3:E3"/>
    <mergeCell ref="B2:E2"/>
  </mergeCells>
  <printOptions horizontalCentered="1"/>
  <pageMargins left="0.3937007874015748" right="0.3937007874015748" top="0.5905511811023623" bottom="0.71" header="0.5118110236220472" footer="0.51"/>
  <pageSetup horizontalDpi="300" verticalDpi="300" orientation="portrait" paperSize="9" scale="7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Soupisvykonu</dc:title>
  <dc:subject/>
  <dc:creator>Árny</dc:creator>
  <cp:keywords/>
  <dc:description/>
  <cp:lastModifiedBy>Petr</cp:lastModifiedBy>
  <cp:lastPrinted>2020-10-06T16:22:27Z</cp:lastPrinted>
  <dcterms:created xsi:type="dcterms:W3CDTF">1998-02-05T12:12:54Z</dcterms:created>
  <dcterms:modified xsi:type="dcterms:W3CDTF">2020-10-22T06:50:04Z</dcterms:modified>
  <cp:category/>
  <cp:version/>
  <cp:contentType/>
  <cp:contentStatus/>
</cp:coreProperties>
</file>