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760" activeTab="0"/>
  </bookViews>
  <sheets>
    <sheet name="Kalkulace ceny 2020-2021" sheetId="1" r:id="rId1"/>
  </sheets>
  <definedNames/>
  <calcPr fullCalcOnLoad="1"/>
</workbook>
</file>

<file path=xl/sharedStrings.xml><?xml version="1.0" encoding="utf-8"?>
<sst xmlns="http://schemas.openxmlformats.org/spreadsheetml/2006/main" count="209" uniqueCount="186">
  <si>
    <t xml:space="preserve">Stanovení nabídkové ceny </t>
  </si>
  <si>
    <t>Číslo přílohy</t>
  </si>
  <si>
    <t>ODDĚLENÍ / UMÍSTĚNÍ / NÁZEV</t>
  </si>
  <si>
    <t xml:space="preserve">Chirurgie II + JIP </t>
  </si>
  <si>
    <t>Onkologie</t>
  </si>
  <si>
    <t>Urologické oddělení</t>
  </si>
  <si>
    <t>Interna I + JIP</t>
  </si>
  <si>
    <t>Interna II</t>
  </si>
  <si>
    <t>Gynekologické oddělení</t>
  </si>
  <si>
    <t>Porodnice + novorozenecká JIP</t>
  </si>
  <si>
    <t>Centrální RTG</t>
  </si>
  <si>
    <t>OKB - laboratoře</t>
  </si>
  <si>
    <t>Patologie + hystologie + reg.a měření mikračka</t>
  </si>
  <si>
    <t xml:space="preserve">OTHO </t>
  </si>
  <si>
    <t>Jaroměř LDN B</t>
  </si>
  <si>
    <t>Nové Město hromosvody</t>
  </si>
  <si>
    <t>Nové Město nouzové osvětlení.</t>
  </si>
  <si>
    <t>Ortopedie + rehabilitace</t>
  </si>
  <si>
    <t>Chirurgie dětská (ICT)</t>
  </si>
  <si>
    <t>Chirurgie I stará - I patro</t>
  </si>
  <si>
    <t>Neurologické JIP + lůžková část</t>
  </si>
  <si>
    <t>Interní ambulance</t>
  </si>
  <si>
    <t>Operační sály I - V</t>
  </si>
  <si>
    <t>Hemodialýza hor. nem.</t>
  </si>
  <si>
    <t>Budova stravování + mokrá prostředí</t>
  </si>
  <si>
    <t>Rehabilitace násl. péče</t>
  </si>
  <si>
    <t>DA - dol. nem energocentrum</t>
  </si>
  <si>
    <t>Nemocnice N. Město</t>
  </si>
  <si>
    <t>Budova údržby + rehabilitace ambulance</t>
  </si>
  <si>
    <t>Ambulantní pavilon</t>
  </si>
  <si>
    <t>Nouzové osvětlení</t>
  </si>
  <si>
    <t>Šatny uklízečky</t>
  </si>
  <si>
    <t>Kancalář uklízeček</t>
  </si>
  <si>
    <t>Ředírna cytostatik</t>
  </si>
  <si>
    <t>Spisovna EZS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</si>
  <si>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</si>
  <si>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</si>
  <si>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</si>
  <si>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</si>
  <si>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</si>
  <si>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</si>
  <si>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</si>
  <si>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</si>
  <si>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</si>
  <si>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</si>
  <si>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A12</t>
  </si>
  <si>
    <t>A13</t>
  </si>
  <si>
    <t>A14</t>
  </si>
  <si>
    <t>A15</t>
  </si>
  <si>
    <t>A16</t>
  </si>
  <si>
    <t>A17</t>
  </si>
  <si>
    <t>A18</t>
  </si>
  <si>
    <t>A20</t>
  </si>
  <si>
    <t>A21</t>
  </si>
  <si>
    <t>A22</t>
  </si>
  <si>
    <t>A23</t>
  </si>
  <si>
    <t>A24</t>
  </si>
  <si>
    <t>A26</t>
  </si>
  <si>
    <t>A27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</si>
  <si>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</si>
  <si>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</si>
  <si>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</si>
  <si>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</si>
  <si>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</si>
  <si>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</si>
  <si>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</si>
  <si>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</si>
  <si>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</si>
  <si>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</si>
  <si>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B1</t>
  </si>
  <si>
    <t>B2</t>
  </si>
  <si>
    <t>B5</t>
  </si>
  <si>
    <t>B6</t>
  </si>
  <si>
    <t>B7</t>
  </si>
  <si>
    <t>B8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</si>
  <si>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</si>
  <si>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</si>
  <si>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</si>
  <si>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</si>
  <si>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</si>
  <si>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</si>
  <si>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</si>
  <si>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</si>
  <si>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</si>
  <si>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</si>
  <si>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B21</t>
  </si>
  <si>
    <t>B22</t>
  </si>
  <si>
    <t>B23</t>
  </si>
  <si>
    <t>B24</t>
  </si>
  <si>
    <t>Náhradní zdroj + venkovní rozvody</t>
  </si>
  <si>
    <t>Odpadové hospodářství</t>
  </si>
  <si>
    <t>Suterén - laboratoře</t>
  </si>
  <si>
    <t>Suterén , kompresorovna + EPS</t>
  </si>
  <si>
    <t>1.NP Interní ambulance EDUMED č.m. 1.161-1.165</t>
  </si>
  <si>
    <t xml:space="preserve">1.NP - interní akutní ambulance  </t>
  </si>
  <si>
    <t>1.NP - nové ordinace a odběrová místnost</t>
  </si>
  <si>
    <t>NIP a DIOP</t>
  </si>
  <si>
    <t>2.NP - M-JIP, ARO + vyšetřovna</t>
  </si>
  <si>
    <t>Multiborové pracoviště + sterilizace</t>
  </si>
  <si>
    <t>3.NP - oddělení LNP III.</t>
  </si>
  <si>
    <t>Podkroví - administrativa, pokoje,  půda, ventilátory</t>
  </si>
  <si>
    <t>Mokrá prostředí prostor ZH KHK</t>
  </si>
  <si>
    <t>Přívody z trafostanice + sek. část trafostanice</t>
  </si>
  <si>
    <t>Kalmetizace, sklad OKB, DZS. ISS, býv. RZP + LSP</t>
  </si>
  <si>
    <t>Nová vzduchotechnika pro JIP NIP a DIOP + multoob pracoviště</t>
  </si>
  <si>
    <t>Interna lůžka 1 NP</t>
  </si>
  <si>
    <t>1.NP - Chirurgická ambul. MUDr. Routek</t>
  </si>
  <si>
    <t xml:space="preserve">1.NP - Ch. ambul., UZ srdce, endoskopie, ergometrie, </t>
  </si>
  <si>
    <t>1 NP sádrovna + soc. zařízení</t>
  </si>
  <si>
    <t>LNP I levá a pravá část</t>
  </si>
  <si>
    <t>Dětské oddělení - lůžková část + Bybybox</t>
  </si>
  <si>
    <t>Venkovní osvětlení - horní + dol. nem.</t>
  </si>
  <si>
    <t>Přívody k výtahům ARO a Interna</t>
  </si>
  <si>
    <t>Budova rehabilitace - hromosvod</t>
  </si>
  <si>
    <t>Budova rehabilitace - nouzové osvětlení</t>
  </si>
  <si>
    <t>A19</t>
  </si>
  <si>
    <t>ARO - oddělení</t>
  </si>
  <si>
    <t>ORL - oddělení</t>
  </si>
  <si>
    <t>Stroje údržba 3 ks</t>
  </si>
  <si>
    <t>Stroje údržba 6 ks</t>
  </si>
  <si>
    <t>1.NP - oddělení RTG</t>
  </si>
  <si>
    <t>A28</t>
  </si>
  <si>
    <t>Provozní zkoušky hlídačů izolačního stavu                                                            (ZIS - zdravotně izolovaná soustava 61 ks)</t>
  </si>
  <si>
    <t>Rok 2020</t>
  </si>
  <si>
    <t>Rok 2021</t>
  </si>
  <si>
    <t>Plánované revize a jejich četost</t>
  </si>
  <si>
    <t>DPH v %</t>
  </si>
  <si>
    <t>Cena jedné revize včetně DPH</t>
  </si>
  <si>
    <t>Vyplňte hodnoty do žlutě podbarvených polí</t>
  </si>
  <si>
    <t>Příloha č. 3 zadávací dokumentace</t>
  </si>
  <si>
    <t>Lokalita: Náchodsko</t>
  </si>
  <si>
    <t>Lokalita: Broumovsko</t>
  </si>
  <si>
    <t>ON, pavilon B –dětské odd., interna</t>
  </si>
  <si>
    <t>C1</t>
  </si>
  <si>
    <t>ON, pavilon B - porodnice sál gynekol.</t>
  </si>
  <si>
    <t>C2</t>
  </si>
  <si>
    <t>ON, laboratoře OKB</t>
  </si>
  <si>
    <t>C3</t>
  </si>
  <si>
    <t xml:space="preserve">ON, objekt hematologie </t>
  </si>
  <si>
    <t>C4</t>
  </si>
  <si>
    <t>Služební byty</t>
  </si>
  <si>
    <t>C5</t>
  </si>
  <si>
    <t>ON, pavilon NRP + onkologie</t>
  </si>
  <si>
    <t>C6</t>
  </si>
  <si>
    <t xml:space="preserve">ON, hl.budova, chirurgie a ortopedie            II NP             </t>
  </si>
  <si>
    <t>C7</t>
  </si>
  <si>
    <t xml:space="preserve">ON, hl. budova, chirurgie a ortopedie           III NP             </t>
  </si>
  <si>
    <t>C8</t>
  </si>
  <si>
    <t xml:space="preserve">ON, hl. budova, chirurgie a ortopedie         půda             </t>
  </si>
  <si>
    <t>C9</t>
  </si>
  <si>
    <t xml:space="preserve">ON, operační sály, chirurgie a ortopedie                         </t>
  </si>
  <si>
    <t>C10</t>
  </si>
  <si>
    <t>ON, centrální sterilizace</t>
  </si>
  <si>
    <t>C11</t>
  </si>
  <si>
    <t xml:space="preserve">ON, ARO                       </t>
  </si>
  <si>
    <t>C12</t>
  </si>
  <si>
    <t>ON, chirurgická ambulance</t>
  </si>
  <si>
    <t>C13</t>
  </si>
  <si>
    <t>ON, ortopedická ambulance</t>
  </si>
  <si>
    <t>C14</t>
  </si>
  <si>
    <t>ON, objekt stravovací zařízení</t>
  </si>
  <si>
    <t>C16</t>
  </si>
  <si>
    <t>Mokrá prostředí</t>
  </si>
  <si>
    <t>C17</t>
  </si>
  <si>
    <t>ON, objekt náhrad. zdroje II (u trafa)</t>
  </si>
  <si>
    <t>C18</t>
  </si>
  <si>
    <t>TS zděná + rozvoda NN</t>
  </si>
  <si>
    <t>ZIS (zdravotně izolovaná soustava 60 ks)</t>
  </si>
  <si>
    <t>Elektrické nářadí 7 ks</t>
  </si>
  <si>
    <t>Elektrické nářadí 10 ks</t>
  </si>
  <si>
    <t>A10</t>
  </si>
  <si>
    <t>A25</t>
  </si>
  <si>
    <t>B3</t>
  </si>
  <si>
    <t>B4</t>
  </si>
  <si>
    <t>B9</t>
  </si>
  <si>
    <t>B20</t>
  </si>
  <si>
    <t>Lokalita: Rychnovsko</t>
  </si>
  <si>
    <t>C15</t>
  </si>
  <si>
    <t>Cena jedné revize bez DPH *</t>
  </si>
  <si>
    <t>Položka</t>
  </si>
  <si>
    <t>CELKOVÁ CENA REVIZÍ ZA ROK 2020 A 2021 VČTNĚ DPH:</t>
  </si>
  <si>
    <t xml:space="preserve">VÝŠE DPH (DOPLŇTE)  </t>
  </si>
  <si>
    <t>Cena celkem za rok 2020 a 2021 pro danou revizi bez DPH</t>
  </si>
  <si>
    <t>CELKOVÁ CENA REVIZÍ ZA ROK 2020 A 2021 BEZ DPH **:</t>
  </si>
  <si>
    <t>** Tato cena je předětem hodnocení veřejné zakázky. Celkové ceny revizí za rok 2020 a 2021 uvede účastník do Přílohy č. 1 zadávací dokumentace - Krycí list nabídky.</t>
  </si>
  <si>
    <t>* Cena zahrnuje veškeré náklady spojené s provedením revize (zejména práci revizního technika, dopravu, vypracování revizní zprávy a ostatní náklady spojené s provedením revize).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</si>
</sst>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10"/>
      <color indexed="9"/>
      <name val="Arial CE"/>
      <family val="0"/>
    </font>
    <font>
      <sz val="10"/>
      <name val="Arial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sz val="10"/>
      <color rgb="FFFF0000"/>
      <name val="Arial CE"/>
      <family val="0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 style="thin">
        <color indexed="8"/>
      </top>
      <bottom style="medium"/>
    </border>
    <border diagonalUp="1" diagonalDown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/>
      <diagonal style="thin">
        <color indexed="8"/>
      </diagonal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34" borderId="3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8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2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53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8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8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8" fillId="5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5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8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9" fontId="55" fillId="55" borderId="19" xfId="0" applyNumberFormat="1" applyFont="1" applyFill="1" applyBorder="1" applyAlignment="1" applyProtection="1">
      <alignment/>
      <protection locked="0"/>
    </xf>
    <xf numFmtId="171" fontId="56" fillId="55" borderId="20" xfId="100" applyNumberFormat="1" applyFont="1" applyFill="1" applyBorder="1" applyAlignment="1" applyProtection="1">
      <alignment horizontal="right"/>
      <protection locked="0"/>
    </xf>
    <xf numFmtId="9" fontId="56" fillId="55" borderId="20" xfId="100" applyNumberFormat="1" applyFont="1" applyFill="1" applyBorder="1" applyAlignment="1" applyProtection="1">
      <alignment horizontal="right"/>
      <protection locked="0"/>
    </xf>
    <xf numFmtId="171" fontId="56" fillId="55" borderId="21" xfId="100" applyNumberFormat="1" applyFont="1" applyFill="1" applyBorder="1" applyAlignment="1" applyProtection="1">
      <alignment horizontal="right"/>
      <protection locked="0"/>
    </xf>
    <xf numFmtId="9" fontId="56" fillId="55" borderId="21" xfId="100" applyNumberFormat="1" applyFont="1" applyFill="1" applyBorder="1" applyAlignment="1" applyProtection="1">
      <alignment horizontal="right"/>
      <protection locked="0"/>
    </xf>
    <xf numFmtId="171" fontId="56" fillId="55" borderId="20" xfId="100" applyNumberFormat="1" applyFont="1" applyFill="1" applyBorder="1" applyProtection="1">
      <alignment/>
      <protection locked="0"/>
    </xf>
    <xf numFmtId="9" fontId="56" fillId="55" borderId="22" xfId="100" applyNumberFormat="1" applyFont="1" applyFill="1" applyBorder="1" applyProtection="1">
      <alignment/>
      <protection locked="0"/>
    </xf>
    <xf numFmtId="9" fontId="56" fillId="55" borderId="23" xfId="100" applyNumberFormat="1" applyFont="1" applyFill="1" applyBorder="1" applyProtection="1">
      <alignment/>
      <protection locked="0"/>
    </xf>
    <xf numFmtId="171" fontId="56" fillId="55" borderId="21" xfId="100" applyNumberFormat="1" applyFont="1" applyFill="1" applyBorder="1" applyProtection="1">
      <alignment/>
      <protection locked="0"/>
    </xf>
    <xf numFmtId="9" fontId="56" fillId="55" borderId="24" xfId="100" applyNumberFormat="1" applyFont="1" applyFill="1" applyBorder="1" applyProtection="1">
      <alignment/>
      <protection locked="0"/>
    </xf>
    <xf numFmtId="171" fontId="56" fillId="0" borderId="20" xfId="10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49" borderId="26" xfId="0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1" fontId="0" fillId="49" borderId="20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56" fillId="0" borderId="20" xfId="100" applyNumberFormat="1" applyFont="1" applyFill="1" applyBorder="1" applyAlignment="1" applyProtection="1">
      <alignment/>
      <protection/>
    </xf>
    <xf numFmtId="171" fontId="56" fillId="0" borderId="20" xfId="100" applyNumberFormat="1" applyFont="1" applyFill="1" applyBorder="1" applyProtection="1">
      <alignment/>
      <protection/>
    </xf>
    <xf numFmtId="0" fontId="24" fillId="0" borderId="28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171" fontId="0" fillId="49" borderId="21" xfId="0" applyNumberFormat="1" applyFill="1" applyBorder="1" applyAlignment="1" applyProtection="1">
      <alignment/>
      <protection/>
    </xf>
    <xf numFmtId="171" fontId="56" fillId="0" borderId="25" xfId="100" applyNumberFormat="1" applyFont="1" applyFill="1" applyBorder="1" applyProtection="1">
      <alignment/>
      <protection/>
    </xf>
    <xf numFmtId="0" fontId="0" fillId="0" borderId="29" xfId="0" applyBorder="1" applyAlignment="1" applyProtection="1">
      <alignment/>
      <protection/>
    </xf>
    <xf numFmtId="171" fontId="56" fillId="0" borderId="30" xfId="100" applyNumberFormat="1" applyFont="1" applyFill="1" applyBorder="1" applyProtection="1">
      <alignment/>
      <protection/>
    </xf>
    <xf numFmtId="0" fontId="0" fillId="0" borderId="31" xfId="0" applyBorder="1" applyAlignment="1" applyProtection="1">
      <alignment/>
      <protection/>
    </xf>
    <xf numFmtId="171" fontId="56" fillId="0" borderId="27" xfId="100" applyNumberFormat="1" applyFont="1" applyFill="1" applyBorder="1" applyProtection="1">
      <alignment/>
      <protection/>
    </xf>
    <xf numFmtId="0" fontId="36" fillId="56" borderId="31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1" fontId="56" fillId="0" borderId="33" xfId="100" applyNumberFormat="1" applyFont="1" applyFill="1" applyBorder="1" applyProtection="1">
      <alignment/>
      <protection/>
    </xf>
    <xf numFmtId="0" fontId="36" fillId="56" borderId="34" xfId="0" applyFont="1" applyFill="1" applyBorder="1" applyAlignment="1" applyProtection="1">
      <alignment/>
      <protection/>
    </xf>
    <xf numFmtId="171" fontId="57" fillId="57" borderId="19" xfId="0" applyNumberFormat="1" applyFont="1" applyFill="1" applyBorder="1" applyAlignment="1" applyProtection="1">
      <alignment/>
      <protection/>
    </xf>
    <xf numFmtId="0" fontId="36" fillId="56" borderId="22" xfId="0" applyFont="1" applyFill="1" applyBorder="1" applyAlignment="1" applyProtection="1">
      <alignment/>
      <protection/>
    </xf>
    <xf numFmtId="0" fontId="36" fillId="56" borderId="27" xfId="0" applyFont="1" applyFill="1" applyBorder="1" applyAlignment="1" applyProtection="1">
      <alignment/>
      <protection/>
    </xf>
    <xf numFmtId="0" fontId="36" fillId="56" borderId="23" xfId="0" applyFont="1" applyFill="1" applyBorder="1" applyAlignment="1" applyProtection="1">
      <alignment/>
      <protection/>
    </xf>
    <xf numFmtId="0" fontId="36" fillId="56" borderId="24" xfId="0" applyFont="1" applyFill="1" applyBorder="1" applyAlignment="1" applyProtection="1">
      <alignment/>
      <protection/>
    </xf>
    <xf numFmtId="0" fontId="36" fillId="56" borderId="33" xfId="0" applyFont="1" applyFill="1" applyBorder="1" applyAlignment="1" applyProtection="1">
      <alignment/>
      <protection/>
    </xf>
    <xf numFmtId="0" fontId="36" fillId="56" borderId="32" xfId="0" applyFont="1" applyFill="1" applyBorder="1" applyAlignment="1" applyProtection="1">
      <alignment/>
      <protection/>
    </xf>
    <xf numFmtId="0" fontId="36" fillId="0" borderId="31" xfId="0" applyFont="1" applyFill="1" applyBorder="1" applyAlignment="1" applyProtection="1">
      <alignment/>
      <protection/>
    </xf>
    <xf numFmtId="0" fontId="36" fillId="56" borderId="35" xfId="0" applyFont="1" applyFill="1" applyBorder="1" applyAlignment="1" applyProtection="1">
      <alignment/>
      <protection/>
    </xf>
    <xf numFmtId="0" fontId="36" fillId="56" borderId="36" xfId="0" applyFont="1" applyFill="1" applyBorder="1" applyAlignment="1" applyProtection="1">
      <alignment/>
      <protection/>
    </xf>
    <xf numFmtId="0" fontId="36" fillId="0" borderId="37" xfId="0" applyFont="1" applyFill="1" applyBorder="1" applyAlignment="1" applyProtection="1">
      <alignment/>
      <protection/>
    </xf>
    <xf numFmtId="0" fontId="36" fillId="0" borderId="32" xfId="0" applyFont="1" applyFill="1" applyBorder="1" applyAlignment="1" applyProtection="1">
      <alignment/>
      <protection/>
    </xf>
    <xf numFmtId="0" fontId="36" fillId="0" borderId="38" xfId="0" applyFont="1" applyFill="1" applyBorder="1" applyAlignment="1" applyProtection="1">
      <alignment/>
      <protection/>
    </xf>
    <xf numFmtId="171" fontId="56" fillId="55" borderId="26" xfId="100" applyNumberFormat="1" applyFont="1" applyFill="1" applyBorder="1" applyAlignment="1" applyProtection="1">
      <alignment horizontal="right"/>
      <protection locked="0"/>
    </xf>
    <xf numFmtId="9" fontId="56" fillId="55" borderId="26" xfId="100" applyNumberFormat="1" applyFont="1" applyFill="1" applyBorder="1" applyAlignment="1" applyProtection="1">
      <alignment horizontal="right"/>
      <protection locked="0"/>
    </xf>
    <xf numFmtId="9" fontId="56" fillId="55" borderId="20" xfId="100" applyNumberFormat="1" applyFont="1" applyFill="1" applyBorder="1" applyProtection="1">
      <alignment/>
      <protection locked="0"/>
    </xf>
    <xf numFmtId="9" fontId="56" fillId="55" borderId="21" xfId="100" applyNumberFormat="1" applyFont="1" applyFill="1" applyBorder="1" applyProtection="1">
      <alignment/>
      <protection locked="0"/>
    </xf>
    <xf numFmtId="171" fontId="56" fillId="55" borderId="39" xfId="100" applyNumberFormat="1" applyFont="1" applyFill="1" applyBorder="1" applyAlignment="1" applyProtection="1">
      <alignment horizontal="right"/>
      <protection locked="0"/>
    </xf>
    <xf numFmtId="9" fontId="56" fillId="55" borderId="39" xfId="100" applyNumberFormat="1" applyFont="1" applyFill="1" applyBorder="1" applyAlignment="1" applyProtection="1">
      <alignment horizontal="right"/>
      <protection locked="0"/>
    </xf>
    <xf numFmtId="171" fontId="56" fillId="0" borderId="39" xfId="100" applyNumberFormat="1" applyFont="1" applyFill="1" applyBorder="1" applyProtection="1">
      <alignment/>
      <protection/>
    </xf>
    <xf numFmtId="0" fontId="36" fillId="56" borderId="40" xfId="0" applyFont="1" applyFill="1" applyBorder="1" applyAlignment="1" applyProtection="1">
      <alignment/>
      <protection/>
    </xf>
    <xf numFmtId="0" fontId="36" fillId="56" borderId="30" xfId="0" applyFont="1" applyFill="1" applyBorder="1" applyAlignment="1" applyProtection="1">
      <alignment/>
      <protection/>
    </xf>
    <xf numFmtId="171" fontId="0" fillId="49" borderId="39" xfId="0" applyNumberFormat="1" applyFill="1" applyBorder="1" applyAlignment="1" applyProtection="1">
      <alignment/>
      <protection/>
    </xf>
    <xf numFmtId="0" fontId="24" fillId="0" borderId="41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171" fontId="56" fillId="0" borderId="21" xfId="10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1" fillId="0" borderId="0" xfId="100" applyFont="1" applyBorder="1" applyAlignment="1" applyProtection="1">
      <alignment horizontal="center" vertical="center"/>
      <protection/>
    </xf>
    <xf numFmtId="0" fontId="2" fillId="0" borderId="0" xfId="100" applyBorder="1" applyAlignment="1" applyProtection="1">
      <alignment/>
      <protection/>
    </xf>
    <xf numFmtId="0" fontId="26" fillId="0" borderId="0" xfId="100" applyFont="1" applyBorder="1" applyAlignment="1" applyProtection="1">
      <alignment/>
      <protection/>
    </xf>
    <xf numFmtId="0" fontId="25" fillId="39" borderId="42" xfId="0" applyFont="1" applyFill="1" applyBorder="1" applyAlignment="1" applyProtection="1">
      <alignment horizontal="center" vertical="center" wrapText="1"/>
      <protection/>
    </xf>
    <xf numFmtId="0" fontId="25" fillId="39" borderId="43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2" fillId="0" borderId="45" xfId="10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2" fillId="0" borderId="47" xfId="100" applyFont="1" applyFill="1" applyBorder="1" applyAlignment="1" applyProtection="1">
      <alignment horizontal="center" vertical="center" wrapText="1"/>
      <protection/>
    </xf>
    <xf numFmtId="0" fontId="2" fillId="0" borderId="47" xfId="100" applyFill="1" applyBorder="1" applyAlignment="1" applyProtection="1">
      <alignment horizontal="center" vertical="center" wrapText="1"/>
      <protection/>
    </xf>
    <xf numFmtId="0" fontId="2" fillId="58" borderId="47" xfId="10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58" borderId="46" xfId="0" applyFill="1" applyBorder="1" applyAlignment="1" applyProtection="1">
      <alignment horizontal="left" vertical="center" wrapText="1"/>
      <protection/>
    </xf>
    <xf numFmtId="0" fontId="0" fillId="0" borderId="46" xfId="0" applyFill="1" applyBorder="1" applyAlignment="1" applyProtection="1">
      <alignment horizontal="left" vertical="center" wrapText="1"/>
      <protection/>
    </xf>
    <xf numFmtId="49" fontId="0" fillId="0" borderId="46" xfId="0" applyNumberForma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2" fillId="0" borderId="49" xfId="100" applyFont="1" applyFill="1" applyBorder="1" applyAlignment="1" applyProtection="1">
      <alignment horizontal="center" vertical="center" wrapText="1"/>
      <protection/>
    </xf>
    <xf numFmtId="0" fontId="0" fillId="58" borderId="44" xfId="0" applyFill="1" applyBorder="1" applyAlignment="1" applyProtection="1">
      <alignment horizontal="left" vertical="center" wrapText="1"/>
      <protection/>
    </xf>
    <xf numFmtId="0" fontId="2" fillId="58" borderId="50" xfId="100" applyFont="1" applyFill="1" applyBorder="1" applyAlignment="1" applyProtection="1">
      <alignment horizontal="center" vertical="center" wrapText="1"/>
      <protection/>
    </xf>
    <xf numFmtId="0" fontId="2" fillId="58" borderId="51" xfId="10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52" xfId="0" applyFill="1" applyBorder="1" applyAlignment="1" applyProtection="1">
      <alignment horizontal="left" vertical="center" wrapText="1"/>
      <protection/>
    </xf>
    <xf numFmtId="0" fontId="2" fillId="0" borderId="53" xfId="10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 applyProtection="1">
      <alignment/>
      <protection/>
    </xf>
    <xf numFmtId="0" fontId="2" fillId="0" borderId="0" xfId="100" applyProtection="1">
      <alignment/>
      <protection/>
    </xf>
    <xf numFmtId="0" fontId="25" fillId="39" borderId="5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wrapText="1"/>
      <protection/>
    </xf>
    <xf numFmtId="0" fontId="2" fillId="0" borderId="55" xfId="10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2" fillId="0" borderId="56" xfId="10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2" fillId="0" borderId="33" xfId="10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" fillId="0" borderId="45" xfId="100" applyBorder="1" applyAlignment="1" applyProtection="1">
      <alignment horizontal="center" vertical="center" wrapText="1"/>
      <protection/>
    </xf>
    <xf numFmtId="171" fontId="56" fillId="59" borderId="26" xfId="100" applyNumberFormat="1" applyFont="1" applyFill="1" applyBorder="1" applyAlignment="1" applyProtection="1">
      <alignment horizontal="right"/>
      <protection/>
    </xf>
    <xf numFmtId="0" fontId="36" fillId="56" borderId="58" xfId="0" applyFont="1" applyFill="1" applyBorder="1" applyAlignment="1" applyProtection="1">
      <alignment/>
      <protection/>
    </xf>
    <xf numFmtId="0" fontId="36" fillId="0" borderId="59" xfId="0" applyFont="1" applyBorder="1" applyAlignment="1" applyProtection="1">
      <alignment/>
      <protection/>
    </xf>
    <xf numFmtId="171" fontId="0" fillId="60" borderId="26" xfId="0" applyNumberFormat="1" applyFill="1" applyBorder="1" applyAlignment="1" applyProtection="1">
      <alignment/>
      <protection/>
    </xf>
    <xf numFmtId="0" fontId="2" fillId="0" borderId="47" xfId="100" applyBorder="1" applyAlignment="1" applyProtection="1">
      <alignment horizontal="center" vertical="center" wrapText="1"/>
      <protection/>
    </xf>
    <xf numFmtId="171" fontId="56" fillId="59" borderId="20" xfId="100" applyNumberFormat="1" applyFont="1" applyFill="1" applyBorder="1" applyAlignment="1" applyProtection="1">
      <alignment horizontal="right"/>
      <protection/>
    </xf>
    <xf numFmtId="0" fontId="36" fillId="56" borderId="60" xfId="0" applyFont="1" applyFill="1" applyBorder="1" applyAlignment="1" applyProtection="1">
      <alignment/>
      <protection/>
    </xf>
    <xf numFmtId="0" fontId="36" fillId="0" borderId="32" xfId="0" applyFont="1" applyBorder="1" applyAlignment="1" applyProtection="1">
      <alignment/>
      <protection/>
    </xf>
    <xf numFmtId="171" fontId="0" fillId="60" borderId="20" xfId="0" applyNumberFormat="1" applyFill="1" applyBorder="1" applyAlignment="1" applyProtection="1">
      <alignment/>
      <protection/>
    </xf>
    <xf numFmtId="0" fontId="27" fillId="0" borderId="32" xfId="0" applyFont="1" applyBorder="1" applyAlignment="1" applyProtection="1">
      <alignment vertical="center"/>
      <protection/>
    </xf>
    <xf numFmtId="0" fontId="27" fillId="0" borderId="31" xfId="0" applyFont="1" applyBorder="1" applyAlignment="1" applyProtection="1">
      <alignment vertical="center"/>
      <protection/>
    </xf>
    <xf numFmtId="0" fontId="36" fillId="0" borderId="61" xfId="0" applyFont="1" applyBorder="1" applyAlignment="1" applyProtection="1">
      <alignment/>
      <protection/>
    </xf>
    <xf numFmtId="0" fontId="0" fillId="0" borderId="62" xfId="0" applyBorder="1" applyAlignment="1" applyProtection="1">
      <alignment horizontal="left" vertical="center" wrapText="1"/>
      <protection/>
    </xf>
    <xf numFmtId="0" fontId="2" fillId="0" borderId="63" xfId="100" applyBorder="1" applyAlignment="1" applyProtection="1">
      <alignment horizontal="center" vertical="center" wrapText="1"/>
      <protection/>
    </xf>
    <xf numFmtId="0" fontId="2" fillId="0" borderId="64" xfId="10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2" fillId="0" borderId="65" xfId="100" applyBorder="1" applyAlignment="1" applyProtection="1">
      <alignment horizontal="center" vertical="center" wrapText="1"/>
      <protection/>
    </xf>
    <xf numFmtId="171" fontId="56" fillId="59" borderId="21" xfId="100" applyNumberFormat="1" applyFont="1" applyFill="1" applyBorder="1" applyAlignment="1" applyProtection="1">
      <alignment horizontal="right"/>
      <protection/>
    </xf>
    <xf numFmtId="0" fontId="36" fillId="0" borderId="36" xfId="0" applyFont="1" applyBorder="1" applyAlignment="1" applyProtection="1">
      <alignment/>
      <protection/>
    </xf>
    <xf numFmtId="171" fontId="0" fillId="60" borderId="21" xfId="0" applyNumberForma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1" fillId="0" borderId="0" xfId="100" applyFont="1" applyBorder="1" applyAlignment="1" applyProtection="1">
      <alignment horizontal="center" vertical="center"/>
      <protection/>
    </xf>
    <xf numFmtId="0" fontId="19" fillId="0" borderId="54" xfId="100" applyFont="1" applyBorder="1" applyAlignment="1" applyProtection="1">
      <alignment horizontal="center" vertical="center" wrapText="1"/>
      <protection/>
    </xf>
    <xf numFmtId="0" fontId="19" fillId="0" borderId="66" xfId="100" applyFont="1" applyBorder="1" applyAlignment="1" applyProtection="1">
      <alignment horizontal="center" vertical="center" wrapText="1"/>
      <protection/>
    </xf>
    <xf numFmtId="0" fontId="20" fillId="12" borderId="67" xfId="100" applyFont="1" applyFill="1" applyBorder="1" applyAlignment="1" applyProtection="1">
      <alignment horizontal="center" vertical="center" wrapText="1"/>
      <protection/>
    </xf>
    <xf numFmtId="0" fontId="20" fillId="12" borderId="68" xfId="100" applyFont="1" applyFill="1" applyBorder="1" applyAlignment="1" applyProtection="1">
      <alignment horizontal="center" vertical="center" wrapText="1"/>
      <protection/>
    </xf>
    <xf numFmtId="0" fontId="20" fillId="12" borderId="19" xfId="100" applyFont="1" applyFill="1" applyBorder="1" applyAlignment="1" applyProtection="1">
      <alignment horizontal="center" vertical="center" wrapText="1"/>
      <protection/>
    </xf>
    <xf numFmtId="0" fontId="25" fillId="39" borderId="69" xfId="0" applyFont="1" applyFill="1" applyBorder="1" applyAlignment="1" applyProtection="1">
      <alignment horizontal="center" vertical="center" wrapText="1"/>
      <protection/>
    </xf>
    <xf numFmtId="0" fontId="25" fillId="39" borderId="66" xfId="0" applyFont="1" applyFill="1" applyBorder="1" applyAlignment="1" applyProtection="1">
      <alignment horizontal="center" vertical="center" wrapText="1"/>
      <protection/>
    </xf>
    <xf numFmtId="0" fontId="19" fillId="0" borderId="57" xfId="100" applyFont="1" applyBorder="1" applyAlignment="1" applyProtection="1">
      <alignment horizontal="center" vertical="center" wrapText="1"/>
      <protection/>
    </xf>
    <xf numFmtId="0" fontId="19" fillId="0" borderId="70" xfId="100" applyFont="1" applyBorder="1" applyAlignment="1" applyProtection="1">
      <alignment horizontal="center" vertical="center" wrapText="1"/>
      <protection/>
    </xf>
    <xf numFmtId="0" fontId="25" fillId="39" borderId="71" xfId="0" applyFont="1" applyFill="1" applyBorder="1" applyAlignment="1" applyProtection="1">
      <alignment horizontal="center" vertical="center" wrapText="1"/>
      <protection/>
    </xf>
    <xf numFmtId="0" fontId="25" fillId="39" borderId="72" xfId="0" applyFont="1" applyFill="1" applyBorder="1" applyAlignment="1" applyProtection="1">
      <alignment horizontal="center" vertical="center" wrapText="1"/>
      <protection/>
    </xf>
    <xf numFmtId="0" fontId="58" fillId="0" borderId="73" xfId="0" applyFont="1" applyFill="1" applyBorder="1" applyAlignment="1" applyProtection="1">
      <alignment horizontal="left" vertical="center" wrapText="1"/>
      <protection/>
    </xf>
    <xf numFmtId="0" fontId="19" fillId="0" borderId="74" xfId="100" applyFont="1" applyBorder="1" applyAlignment="1" applyProtection="1">
      <alignment horizontal="center" vertical="center" wrapText="1"/>
      <protection/>
    </xf>
    <xf numFmtId="0" fontId="19" fillId="0" borderId="72" xfId="100" applyFont="1" applyBorder="1" applyAlignment="1" applyProtection="1">
      <alignment horizontal="center" vertical="center" wrapText="1"/>
      <protection/>
    </xf>
    <xf numFmtId="0" fontId="57" fillId="57" borderId="71" xfId="0" applyFont="1" applyFill="1" applyBorder="1" applyAlignment="1" applyProtection="1">
      <alignment horizontal="right"/>
      <protection/>
    </xf>
    <xf numFmtId="0" fontId="57" fillId="57" borderId="28" xfId="0" applyFont="1" applyFill="1" applyBorder="1" applyAlignment="1" applyProtection="1">
      <alignment horizontal="right"/>
      <protection/>
    </xf>
    <xf numFmtId="0" fontId="57" fillId="57" borderId="72" xfId="0" applyFont="1" applyFill="1" applyBorder="1" applyAlignment="1" applyProtection="1">
      <alignment horizontal="right"/>
      <protection/>
    </xf>
    <xf numFmtId="0" fontId="57" fillId="57" borderId="75" xfId="0" applyFont="1" applyFill="1" applyBorder="1" applyAlignment="1" applyProtection="1">
      <alignment horizontal="right"/>
      <protection/>
    </xf>
    <xf numFmtId="0" fontId="57" fillId="57" borderId="73" xfId="0" applyFont="1" applyFill="1" applyBorder="1" applyAlignment="1" applyProtection="1">
      <alignment horizontal="right"/>
      <protection/>
    </xf>
    <xf numFmtId="0" fontId="57" fillId="57" borderId="76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5" fillId="39" borderId="54" xfId="0" applyFont="1" applyFill="1" applyBorder="1" applyAlignment="1" applyProtection="1">
      <alignment horizontal="center" vertical="center" wrapText="1"/>
      <protection/>
    </xf>
    <xf numFmtId="0" fontId="22" fillId="55" borderId="0" xfId="100" applyFont="1" applyFill="1" applyAlignment="1" applyProtection="1">
      <alignment horizontal="center" vertical="center"/>
      <protection/>
    </xf>
    <xf numFmtId="0" fontId="57" fillId="57" borderId="42" xfId="0" applyFont="1" applyFill="1" applyBorder="1" applyAlignment="1" applyProtection="1">
      <alignment horizontal="right"/>
      <protection/>
    </xf>
    <xf numFmtId="0" fontId="57" fillId="57" borderId="0" xfId="0" applyFont="1" applyFill="1" applyBorder="1" applyAlignment="1" applyProtection="1">
      <alignment horizontal="right"/>
      <protection/>
    </xf>
    <xf numFmtId="0" fontId="57" fillId="57" borderId="74" xfId="0" applyFont="1" applyFill="1" applyBorder="1" applyAlignment="1" applyProtection="1">
      <alignment horizontal="right"/>
      <protection/>
    </xf>
    <xf numFmtId="0" fontId="19" fillId="0" borderId="69" xfId="100" applyFont="1" applyBorder="1" applyAlignment="1" applyProtection="1">
      <alignment horizontal="center" vertical="center" wrapText="1"/>
      <protection/>
    </xf>
    <xf numFmtId="0" fontId="19" fillId="0" borderId="77" xfId="100" applyFont="1" applyBorder="1" applyAlignment="1" applyProtection="1">
      <alignment horizontal="center" vertical="center" wrapText="1"/>
      <protection/>
    </xf>
    <xf numFmtId="0" fontId="19" fillId="0" borderId="76" xfId="100" applyFont="1" applyBorder="1" applyAlignment="1" applyProtection="1">
      <alignment horizontal="center" vertical="center" wrapText="1"/>
      <protection/>
    </xf>
  </cellXfs>
  <cellStyles count="13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1 3" xfId="58"/>
    <cellStyle name="60 % – Zvýraznění2 2" xfId="59"/>
    <cellStyle name="60 % – Zvýraznění2 3" xfId="60"/>
    <cellStyle name="60 % – Zvýraznění3 2" xfId="61"/>
    <cellStyle name="60 % – Zvýraznění3 3" xfId="62"/>
    <cellStyle name="60 % – Zvýraznění4 2" xfId="63"/>
    <cellStyle name="60 % – Zvýraznění4 3" xfId="64"/>
    <cellStyle name="60 % – Zvýraznění5 2" xfId="65"/>
    <cellStyle name="60 % – Zvýraznění5 3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Chybně 2" xfId="75"/>
    <cellStyle name="Chybně 3" xfId="76"/>
    <cellStyle name="Kontrolní buňka" xfId="77"/>
    <cellStyle name="Kontrolní buňka 2" xfId="78"/>
    <cellStyle name="Kontrolní buňka 3" xfId="79"/>
    <cellStyle name="Currency" xfId="80"/>
    <cellStyle name="Currency [0]" xfId="81"/>
    <cellStyle name="Nadpis 1" xfId="82"/>
    <cellStyle name="Nadpis 1 2" xfId="83"/>
    <cellStyle name="Nadpis 1 3" xfId="84"/>
    <cellStyle name="Nadpis 2" xfId="85"/>
    <cellStyle name="Nadpis 2 2" xfId="86"/>
    <cellStyle name="Nadpis 2 3" xfId="87"/>
    <cellStyle name="Nadpis 3" xfId="88"/>
    <cellStyle name="Nadpis 3 2" xfId="89"/>
    <cellStyle name="Nadpis 3 3" xfId="90"/>
    <cellStyle name="Nadpis 4" xfId="91"/>
    <cellStyle name="Nadpis 4 2" xfId="92"/>
    <cellStyle name="Nadpis 4 3" xfId="93"/>
    <cellStyle name="Název" xfId="94"/>
    <cellStyle name="Název 2" xfId="95"/>
    <cellStyle name="Název 3" xfId="96"/>
    <cellStyle name="Neutrální" xfId="97"/>
    <cellStyle name="Neutrální 2" xfId="98"/>
    <cellStyle name="Neutrální 3" xfId="99"/>
    <cellStyle name="Normální 2" xfId="100"/>
    <cellStyle name="Normální 3" xfId="101"/>
    <cellStyle name="Normální 4" xfId="102"/>
    <cellStyle name="Poznámka" xfId="103"/>
    <cellStyle name="Poznámka 2" xfId="104"/>
    <cellStyle name="Poznámka 3" xfId="105"/>
    <cellStyle name="Percent" xfId="106"/>
    <cellStyle name="Propojená buňka" xfId="107"/>
    <cellStyle name="Propojená buňka 2" xfId="108"/>
    <cellStyle name="Propojená buňka 3" xfId="109"/>
    <cellStyle name="Správně" xfId="110"/>
    <cellStyle name="Správně 2" xfId="111"/>
    <cellStyle name="Správně 3" xfId="112"/>
    <cellStyle name="Špatně" xfId="113"/>
    <cellStyle name="Text upozornění" xfId="114"/>
    <cellStyle name="Text upozornění 2" xfId="115"/>
    <cellStyle name="Text upozornění 3" xfId="116"/>
    <cellStyle name="Vstup" xfId="117"/>
    <cellStyle name="Vstup 2" xfId="118"/>
    <cellStyle name="Vstup 3" xfId="119"/>
    <cellStyle name="Výpočet" xfId="120"/>
    <cellStyle name="Výpočet 2" xfId="121"/>
    <cellStyle name="Výpočet 3" xfId="122"/>
    <cellStyle name="Výstup" xfId="123"/>
    <cellStyle name="Výstup 2" xfId="124"/>
    <cellStyle name="Výstup 3" xfId="125"/>
    <cellStyle name="Vysvětlující text" xfId="126"/>
    <cellStyle name="Vysvětlující text 2" xfId="127"/>
    <cellStyle name="Vysvětlující text 3" xfId="128"/>
    <cellStyle name="Zvýraznění 1" xfId="129"/>
    <cellStyle name="Zvýraznění 1 2" xfId="130"/>
    <cellStyle name="Zvýraznění 1 3" xfId="131"/>
    <cellStyle name="Zvýraznění 2" xfId="132"/>
    <cellStyle name="Zvýraznění 2 2" xfId="133"/>
    <cellStyle name="Zvýraznění 2 3" xfId="134"/>
    <cellStyle name="Zvýraznění 3" xfId="135"/>
    <cellStyle name="Zvýraznění 3 2" xfId="136"/>
    <cellStyle name="Zvýraznění 3 3" xfId="137"/>
    <cellStyle name="Zvýraznění 4" xfId="138"/>
    <cellStyle name="Zvýraznění 4 2" xfId="139"/>
    <cellStyle name="Zvýraznění 4 3" xfId="140"/>
    <cellStyle name="Zvýraznění 5" xfId="141"/>
    <cellStyle name="Zvýraznění 5 2" xfId="142"/>
    <cellStyle name="Zvýraznění 5 3" xfId="143"/>
    <cellStyle name="Zvýraznění 6" xfId="144"/>
    <cellStyle name="Zvýraznění 6 2" xfId="145"/>
    <cellStyle name="Zvýraznění 6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1"/>
  <sheetViews>
    <sheetView tabSelected="1" zoomScale="115" zoomScaleNormal="115" zoomScalePageLayoutView="0" workbookViewId="0" topLeftCell="A1">
      <selection activeCell="E9" sqref="E9"/>
    </sheetView>
  </sheetViews>
  <sheetFormatPr defaultColWidth="8.7109375" defaultRowHeight="15"/>
  <cols>
    <col min="1" max="1" width="8.7109375" style="61" customWidth="1"/>
    <col min="2" max="2" width="7.421875" style="61" customWidth="1"/>
    <col min="3" max="3" width="58.28125" style="61" customWidth="1"/>
    <col min="4" max="4" width="11.57421875" style="61" customWidth="1"/>
    <col min="5" max="5" width="16.140625" style="61" customWidth="1"/>
    <col min="6" max="6" width="11.00390625" style="61" customWidth="1"/>
    <col min="7" max="7" width="14.7109375" style="61" customWidth="1"/>
    <col min="8" max="8" width="2.57421875" style="62" customWidth="1"/>
    <col min="9" max="10" width="10.8515625" style="61" customWidth="1"/>
    <col min="11" max="11" width="2.8515625" style="61" customWidth="1"/>
    <col min="12" max="12" width="21.7109375" style="61" customWidth="1"/>
    <col min="13" max="13" width="8.7109375" style="61" customWidth="1"/>
    <col min="14" max="14" width="12.7109375" style="61" bestFit="1" customWidth="1"/>
    <col min="15" max="16384" width="8.7109375" style="61" customWidth="1"/>
  </cols>
  <sheetData>
    <row r="1" spans="9:13" ht="14.25">
      <c r="I1" s="146" t="s">
        <v>129</v>
      </c>
      <c r="J1" s="146"/>
      <c r="K1" s="146"/>
      <c r="L1" s="146"/>
      <c r="M1" s="63"/>
    </row>
    <row r="2" spans="2:7" ht="17.25">
      <c r="B2" s="125" t="s">
        <v>0</v>
      </c>
      <c r="C2" s="125"/>
      <c r="D2" s="125"/>
      <c r="E2" s="125"/>
      <c r="F2" s="125"/>
      <c r="G2" s="125"/>
    </row>
    <row r="3" spans="3:7" ht="17.25">
      <c r="C3" s="64"/>
      <c r="D3" s="64"/>
      <c r="E3" s="64"/>
      <c r="F3" s="64"/>
      <c r="G3" s="64"/>
    </row>
    <row r="4" spans="2:7" ht="14.25">
      <c r="B4" s="148" t="s">
        <v>128</v>
      </c>
      <c r="C4" s="148"/>
      <c r="D4" s="148"/>
      <c r="E4" s="148"/>
      <c r="F4" s="148"/>
      <c r="G4" s="148"/>
    </row>
    <row r="5" spans="3:7" ht="15" customHeight="1" thickBot="1">
      <c r="C5" s="65"/>
      <c r="D5" s="66">
        <v>37</v>
      </c>
      <c r="E5" s="65"/>
      <c r="F5" s="65"/>
      <c r="G5" s="65"/>
    </row>
    <row r="6" spans="2:12" ht="18" customHeight="1" thickBot="1">
      <c r="B6" s="128" t="s">
        <v>130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12" ht="38.25" customHeight="1" thickBot="1">
      <c r="B7" s="152" t="s">
        <v>179</v>
      </c>
      <c r="C7" s="153" t="s">
        <v>2</v>
      </c>
      <c r="D7" s="138" t="s">
        <v>1</v>
      </c>
      <c r="E7" s="131" t="s">
        <v>178</v>
      </c>
      <c r="F7" s="131" t="s">
        <v>126</v>
      </c>
      <c r="G7" s="131" t="s">
        <v>127</v>
      </c>
      <c r="H7" s="12"/>
      <c r="I7" s="135" t="s">
        <v>125</v>
      </c>
      <c r="J7" s="136"/>
      <c r="K7" s="14"/>
      <c r="L7" s="131" t="s">
        <v>182</v>
      </c>
    </row>
    <row r="8" spans="2:12" ht="22.5" customHeight="1" thickBot="1">
      <c r="B8" s="127"/>
      <c r="C8" s="134"/>
      <c r="D8" s="139"/>
      <c r="E8" s="132"/>
      <c r="F8" s="132"/>
      <c r="G8" s="132"/>
      <c r="H8" s="12"/>
      <c r="I8" s="67" t="s">
        <v>123</v>
      </c>
      <c r="J8" s="68" t="s">
        <v>124</v>
      </c>
      <c r="K8" s="14"/>
      <c r="L8" s="132"/>
    </row>
    <row r="9" spans="2:12" ht="14.25">
      <c r="B9" s="69">
        <v>1</v>
      </c>
      <c r="C9" s="70" t="s">
        <v>3</v>
      </c>
      <c r="D9" s="71" t="s">
        <v>35</v>
      </c>
      <c r="E9" s="2"/>
      <c r="F9" s="3"/>
      <c r="G9" s="11">
        <f>E9*F9+E9</f>
        <v>0</v>
      </c>
      <c r="H9" s="12"/>
      <c r="I9" s="35">
        <v>1</v>
      </c>
      <c r="J9" s="13"/>
      <c r="K9" s="14"/>
      <c r="L9" s="15">
        <f>(E9*I9)+(E9*J9)</f>
        <v>0</v>
      </c>
    </row>
    <row r="10" spans="2:12" ht="14.25">
      <c r="B10" s="72">
        <v>2</v>
      </c>
      <c r="C10" s="73" t="s">
        <v>19</v>
      </c>
      <c r="D10" s="74" t="s">
        <v>36</v>
      </c>
      <c r="E10" s="2"/>
      <c r="F10" s="3"/>
      <c r="G10" s="11">
        <f>E10*F10+E10</f>
        <v>0</v>
      </c>
      <c r="H10" s="12"/>
      <c r="I10" s="16"/>
      <c r="J10" s="36">
        <v>1</v>
      </c>
      <c r="K10" s="14"/>
      <c r="L10" s="17">
        <f aca="true" t="shared" si="0" ref="L10:L48">(E10*I10)+(E10*J10)</f>
        <v>0</v>
      </c>
    </row>
    <row r="11" spans="2:12" ht="14.25">
      <c r="B11" s="72">
        <v>3</v>
      </c>
      <c r="C11" s="73" t="s">
        <v>18</v>
      </c>
      <c r="D11" s="75" t="s">
        <v>37</v>
      </c>
      <c r="E11" s="2"/>
      <c r="F11" s="3"/>
      <c r="G11" s="11">
        <f aca="true" t="shared" si="1" ref="G11:G48">E11*F11+E11</f>
        <v>0</v>
      </c>
      <c r="H11" s="12"/>
      <c r="I11" s="37">
        <v>1</v>
      </c>
      <c r="J11" s="18"/>
      <c r="K11" s="14"/>
      <c r="L11" s="17">
        <f t="shared" si="0"/>
        <v>0</v>
      </c>
    </row>
    <row r="12" spans="2:12" ht="14.25">
      <c r="B12" s="72">
        <v>4</v>
      </c>
      <c r="C12" s="73" t="s">
        <v>17</v>
      </c>
      <c r="D12" s="74" t="s">
        <v>38</v>
      </c>
      <c r="E12" s="2"/>
      <c r="F12" s="3"/>
      <c r="G12" s="11">
        <f t="shared" si="1"/>
        <v>0</v>
      </c>
      <c r="H12" s="12"/>
      <c r="I12" s="37">
        <v>1</v>
      </c>
      <c r="J12" s="18"/>
      <c r="K12" s="14"/>
      <c r="L12" s="17">
        <f t="shared" si="0"/>
        <v>0</v>
      </c>
    </row>
    <row r="13" spans="2:12" ht="14.25">
      <c r="B13" s="72">
        <v>5</v>
      </c>
      <c r="C13" s="73" t="s">
        <v>4</v>
      </c>
      <c r="D13" s="74" t="s">
        <v>39</v>
      </c>
      <c r="E13" s="2"/>
      <c r="F13" s="3"/>
      <c r="G13" s="11">
        <f t="shared" si="1"/>
        <v>0</v>
      </c>
      <c r="H13" s="12"/>
      <c r="I13" s="37">
        <v>1</v>
      </c>
      <c r="J13" s="18"/>
      <c r="K13" s="14"/>
      <c r="L13" s="17">
        <f t="shared" si="0"/>
        <v>0</v>
      </c>
    </row>
    <row r="14" spans="2:12" ht="14.25">
      <c r="B14" s="72">
        <v>6</v>
      </c>
      <c r="C14" s="73" t="s">
        <v>117</v>
      </c>
      <c r="D14" s="76" t="s">
        <v>40</v>
      </c>
      <c r="E14" s="2"/>
      <c r="F14" s="3"/>
      <c r="G14" s="11">
        <f t="shared" si="1"/>
        <v>0</v>
      </c>
      <c r="H14" s="12"/>
      <c r="I14" s="37">
        <v>1</v>
      </c>
      <c r="J14" s="18"/>
      <c r="K14" s="14"/>
      <c r="L14" s="17">
        <f t="shared" si="0"/>
        <v>0</v>
      </c>
    </row>
    <row r="15" spans="2:12" ht="14.25">
      <c r="B15" s="72">
        <v>7</v>
      </c>
      <c r="C15" s="73" t="s">
        <v>116</v>
      </c>
      <c r="D15" s="74" t="s">
        <v>41</v>
      </c>
      <c r="E15" s="2"/>
      <c r="F15" s="3"/>
      <c r="G15" s="11">
        <f t="shared" si="1"/>
        <v>0</v>
      </c>
      <c r="H15" s="12"/>
      <c r="I15" s="37">
        <v>1</v>
      </c>
      <c r="J15" s="18"/>
      <c r="K15" s="14"/>
      <c r="L15" s="17">
        <f t="shared" si="0"/>
        <v>0</v>
      </c>
    </row>
    <row r="16" spans="2:12" ht="14.25">
      <c r="B16" s="72">
        <v>8</v>
      </c>
      <c r="C16" s="73" t="s">
        <v>5</v>
      </c>
      <c r="D16" s="75" t="s">
        <v>42</v>
      </c>
      <c r="E16" s="2"/>
      <c r="F16" s="3"/>
      <c r="G16" s="11">
        <f t="shared" si="1"/>
        <v>0</v>
      </c>
      <c r="H16" s="12"/>
      <c r="I16" s="37">
        <v>1</v>
      </c>
      <c r="J16" s="18"/>
      <c r="K16" s="14"/>
      <c r="L16" s="17">
        <f t="shared" si="0"/>
        <v>0</v>
      </c>
    </row>
    <row r="17" spans="2:12" ht="14.25">
      <c r="B17" s="72">
        <v>9</v>
      </c>
      <c r="C17" s="73" t="s">
        <v>20</v>
      </c>
      <c r="D17" s="74" t="s">
        <v>43</v>
      </c>
      <c r="E17" s="2"/>
      <c r="F17" s="3"/>
      <c r="G17" s="11">
        <f t="shared" si="1"/>
        <v>0</v>
      </c>
      <c r="H17" s="12"/>
      <c r="I17" s="16"/>
      <c r="J17" s="36">
        <v>1</v>
      </c>
      <c r="K17" s="14"/>
      <c r="L17" s="17">
        <f t="shared" si="0"/>
        <v>0</v>
      </c>
    </row>
    <row r="18" spans="2:12" ht="14.25">
      <c r="B18" s="72">
        <v>10</v>
      </c>
      <c r="C18" s="73" t="s">
        <v>6</v>
      </c>
      <c r="D18" s="74" t="s">
        <v>170</v>
      </c>
      <c r="E18" s="2"/>
      <c r="F18" s="3"/>
      <c r="G18" s="11">
        <f t="shared" si="1"/>
        <v>0</v>
      </c>
      <c r="H18" s="12"/>
      <c r="I18" s="37">
        <v>1</v>
      </c>
      <c r="J18" s="18"/>
      <c r="K18" s="14"/>
      <c r="L18" s="17">
        <f t="shared" si="0"/>
        <v>0</v>
      </c>
    </row>
    <row r="19" spans="2:12" ht="14.25">
      <c r="B19" s="72">
        <v>11</v>
      </c>
      <c r="C19" s="73" t="s">
        <v>7</v>
      </c>
      <c r="D19" s="74" t="s">
        <v>44</v>
      </c>
      <c r="E19" s="2"/>
      <c r="F19" s="3"/>
      <c r="G19" s="11">
        <f t="shared" si="1"/>
        <v>0</v>
      </c>
      <c r="H19" s="12"/>
      <c r="I19" s="37">
        <v>1</v>
      </c>
      <c r="J19" s="18"/>
      <c r="K19" s="14"/>
      <c r="L19" s="17">
        <f t="shared" si="0"/>
        <v>0</v>
      </c>
    </row>
    <row r="20" spans="2:12" ht="14.25">
      <c r="B20" s="72">
        <v>12</v>
      </c>
      <c r="C20" s="73" t="s">
        <v>21</v>
      </c>
      <c r="D20" s="75" t="s">
        <v>45</v>
      </c>
      <c r="E20" s="2"/>
      <c r="F20" s="3"/>
      <c r="G20" s="11">
        <f t="shared" si="1"/>
        <v>0</v>
      </c>
      <c r="H20" s="12"/>
      <c r="I20" s="37">
        <v>1</v>
      </c>
      <c r="J20" s="18"/>
      <c r="K20" s="14"/>
      <c r="L20" s="17">
        <f t="shared" si="0"/>
        <v>0</v>
      </c>
    </row>
    <row r="21" spans="2:12" ht="14.25">
      <c r="B21" s="72">
        <v>13</v>
      </c>
      <c r="C21" s="73" t="s">
        <v>8</v>
      </c>
      <c r="D21" s="75" t="s">
        <v>46</v>
      </c>
      <c r="E21" s="2"/>
      <c r="F21" s="3"/>
      <c r="G21" s="11">
        <f t="shared" si="1"/>
        <v>0</v>
      </c>
      <c r="H21" s="12"/>
      <c r="I21" s="37">
        <v>1</v>
      </c>
      <c r="J21" s="18"/>
      <c r="K21" s="14"/>
      <c r="L21" s="17">
        <f t="shared" si="0"/>
        <v>0</v>
      </c>
    </row>
    <row r="22" spans="2:12" ht="14.25">
      <c r="B22" s="72">
        <v>14</v>
      </c>
      <c r="C22" s="73" t="s">
        <v>9</v>
      </c>
      <c r="D22" s="75" t="s">
        <v>47</v>
      </c>
      <c r="E22" s="2"/>
      <c r="F22" s="3"/>
      <c r="G22" s="11">
        <f t="shared" si="1"/>
        <v>0</v>
      </c>
      <c r="H22" s="12"/>
      <c r="I22" s="16"/>
      <c r="J22" s="36">
        <v>1</v>
      </c>
      <c r="K22" s="14"/>
      <c r="L22" s="17">
        <f t="shared" si="0"/>
        <v>0</v>
      </c>
    </row>
    <row r="23" spans="2:12" ht="14.25">
      <c r="B23" s="72">
        <v>15</v>
      </c>
      <c r="C23" s="73" t="s">
        <v>110</v>
      </c>
      <c r="D23" s="75" t="s">
        <v>48</v>
      </c>
      <c r="E23" s="2"/>
      <c r="F23" s="3"/>
      <c r="G23" s="11">
        <f t="shared" si="1"/>
        <v>0</v>
      </c>
      <c r="H23" s="12"/>
      <c r="I23" s="16"/>
      <c r="J23" s="36">
        <v>1</v>
      </c>
      <c r="K23" s="14"/>
      <c r="L23" s="17">
        <f t="shared" si="0"/>
        <v>0</v>
      </c>
    </row>
    <row r="24" spans="2:13" ht="14.25">
      <c r="B24" s="72">
        <v>16</v>
      </c>
      <c r="C24" s="73" t="s">
        <v>22</v>
      </c>
      <c r="D24" s="75" t="s">
        <v>49</v>
      </c>
      <c r="E24" s="2"/>
      <c r="F24" s="3"/>
      <c r="G24" s="11">
        <f t="shared" si="1"/>
        <v>0</v>
      </c>
      <c r="H24" s="12"/>
      <c r="I24" s="37">
        <v>1</v>
      </c>
      <c r="J24" s="36">
        <v>1</v>
      </c>
      <c r="K24" s="19"/>
      <c r="L24" s="17">
        <f t="shared" si="0"/>
        <v>0</v>
      </c>
      <c r="M24" s="77"/>
    </row>
    <row r="25" spans="2:12" ht="14.25">
      <c r="B25" s="72">
        <v>17</v>
      </c>
      <c r="C25" s="73" t="s">
        <v>10</v>
      </c>
      <c r="D25" s="75" t="s">
        <v>50</v>
      </c>
      <c r="E25" s="2"/>
      <c r="F25" s="3"/>
      <c r="G25" s="11">
        <f t="shared" si="1"/>
        <v>0</v>
      </c>
      <c r="H25" s="12"/>
      <c r="I25" s="37">
        <v>1</v>
      </c>
      <c r="J25" s="18"/>
      <c r="K25" s="19"/>
      <c r="L25" s="17">
        <f t="shared" si="0"/>
        <v>0</v>
      </c>
    </row>
    <row r="26" spans="2:12" ht="14.25">
      <c r="B26" s="72">
        <v>18</v>
      </c>
      <c r="C26" s="73" t="s">
        <v>11</v>
      </c>
      <c r="D26" s="74" t="s">
        <v>51</v>
      </c>
      <c r="E26" s="2"/>
      <c r="F26" s="3"/>
      <c r="G26" s="11">
        <f t="shared" si="1"/>
        <v>0</v>
      </c>
      <c r="H26" s="12"/>
      <c r="I26" s="16"/>
      <c r="J26" s="36">
        <v>1</v>
      </c>
      <c r="K26" s="14"/>
      <c r="L26" s="17">
        <f t="shared" si="0"/>
        <v>0</v>
      </c>
    </row>
    <row r="27" spans="2:13" ht="18" customHeight="1">
      <c r="B27" s="72">
        <v>19</v>
      </c>
      <c r="C27" s="73" t="s">
        <v>12</v>
      </c>
      <c r="D27" s="74" t="s">
        <v>115</v>
      </c>
      <c r="E27" s="2"/>
      <c r="F27" s="3"/>
      <c r="G27" s="11">
        <f t="shared" si="1"/>
        <v>0</v>
      </c>
      <c r="H27" s="12"/>
      <c r="I27" s="16"/>
      <c r="J27" s="36">
        <v>1</v>
      </c>
      <c r="K27" s="19"/>
      <c r="L27" s="17">
        <f t="shared" si="0"/>
        <v>0</v>
      </c>
      <c r="M27" s="77"/>
    </row>
    <row r="28" spans="2:12" ht="14.25">
      <c r="B28" s="72">
        <v>20</v>
      </c>
      <c r="C28" s="73" t="s">
        <v>23</v>
      </c>
      <c r="D28" s="74" t="s">
        <v>52</v>
      </c>
      <c r="E28" s="2"/>
      <c r="F28" s="3"/>
      <c r="G28" s="11">
        <f t="shared" si="1"/>
        <v>0</v>
      </c>
      <c r="H28" s="12"/>
      <c r="I28" s="16"/>
      <c r="J28" s="36">
        <v>1</v>
      </c>
      <c r="K28" s="14"/>
      <c r="L28" s="17">
        <f t="shared" si="0"/>
        <v>0</v>
      </c>
    </row>
    <row r="29" spans="2:12" ht="14.25">
      <c r="B29" s="72">
        <v>21</v>
      </c>
      <c r="C29" s="73" t="s">
        <v>13</v>
      </c>
      <c r="D29" s="74" t="s">
        <v>53</v>
      </c>
      <c r="E29" s="2"/>
      <c r="F29" s="3"/>
      <c r="G29" s="11">
        <f t="shared" si="1"/>
        <v>0</v>
      </c>
      <c r="H29" s="12"/>
      <c r="I29" s="37">
        <v>1</v>
      </c>
      <c r="J29" s="18"/>
      <c r="K29" s="14"/>
      <c r="L29" s="17">
        <f t="shared" si="0"/>
        <v>0</v>
      </c>
    </row>
    <row r="30" spans="2:12" ht="14.25">
      <c r="B30" s="72">
        <v>22</v>
      </c>
      <c r="C30" s="78" t="s">
        <v>24</v>
      </c>
      <c r="D30" s="74" t="s">
        <v>54</v>
      </c>
      <c r="E30" s="2"/>
      <c r="F30" s="3"/>
      <c r="G30" s="11">
        <f t="shared" si="1"/>
        <v>0</v>
      </c>
      <c r="H30" s="12"/>
      <c r="I30" s="37">
        <v>1</v>
      </c>
      <c r="J30" s="36">
        <v>1</v>
      </c>
      <c r="K30" s="14"/>
      <c r="L30" s="17">
        <f t="shared" si="0"/>
        <v>0</v>
      </c>
    </row>
    <row r="31" spans="2:12" ht="14.25">
      <c r="B31" s="72">
        <v>23</v>
      </c>
      <c r="C31" s="73" t="s">
        <v>25</v>
      </c>
      <c r="D31" s="74" t="s">
        <v>55</v>
      </c>
      <c r="E31" s="2"/>
      <c r="F31" s="3"/>
      <c r="G31" s="11">
        <f t="shared" si="1"/>
        <v>0</v>
      </c>
      <c r="H31" s="12"/>
      <c r="I31" s="16"/>
      <c r="J31" s="36">
        <v>1</v>
      </c>
      <c r="K31" s="14"/>
      <c r="L31" s="17">
        <f t="shared" si="0"/>
        <v>0</v>
      </c>
    </row>
    <row r="32" spans="2:12" ht="14.25">
      <c r="B32" s="72">
        <v>24</v>
      </c>
      <c r="C32" s="73" t="s">
        <v>26</v>
      </c>
      <c r="D32" s="74" t="s">
        <v>56</v>
      </c>
      <c r="E32" s="2"/>
      <c r="F32" s="3"/>
      <c r="G32" s="20">
        <f t="shared" si="1"/>
        <v>0</v>
      </c>
      <c r="H32" s="12"/>
      <c r="I32" s="16"/>
      <c r="J32" s="36">
        <v>1</v>
      </c>
      <c r="K32" s="14"/>
      <c r="L32" s="17">
        <f t="shared" si="0"/>
        <v>0</v>
      </c>
    </row>
    <row r="33" spans="2:12" ht="14.25">
      <c r="B33" s="72">
        <v>25</v>
      </c>
      <c r="C33" s="73" t="s">
        <v>111</v>
      </c>
      <c r="D33" s="74" t="s">
        <v>171</v>
      </c>
      <c r="E33" s="2"/>
      <c r="F33" s="3"/>
      <c r="G33" s="20">
        <f t="shared" si="1"/>
        <v>0</v>
      </c>
      <c r="H33" s="12"/>
      <c r="I33" s="37">
        <v>1</v>
      </c>
      <c r="J33" s="18"/>
      <c r="K33" s="14"/>
      <c r="L33" s="17">
        <f t="shared" si="0"/>
        <v>0</v>
      </c>
    </row>
    <row r="34" spans="2:12" ht="14.25">
      <c r="B34" s="72">
        <v>26</v>
      </c>
      <c r="C34" s="73" t="s">
        <v>27</v>
      </c>
      <c r="D34" s="74" t="s">
        <v>57</v>
      </c>
      <c r="E34" s="2"/>
      <c r="F34" s="3"/>
      <c r="G34" s="21">
        <f t="shared" si="1"/>
        <v>0</v>
      </c>
      <c r="H34" s="12"/>
      <c r="I34" s="37">
        <v>1</v>
      </c>
      <c r="J34" s="18"/>
      <c r="K34" s="14"/>
      <c r="L34" s="17">
        <f t="shared" si="0"/>
        <v>0</v>
      </c>
    </row>
    <row r="35" spans="2:12" ht="14.25">
      <c r="B35" s="72">
        <v>27</v>
      </c>
      <c r="C35" s="73" t="s">
        <v>28</v>
      </c>
      <c r="D35" s="74" t="s">
        <v>58</v>
      </c>
      <c r="E35" s="2"/>
      <c r="F35" s="3"/>
      <c r="G35" s="21">
        <f t="shared" si="1"/>
        <v>0</v>
      </c>
      <c r="H35" s="12"/>
      <c r="I35" s="16"/>
      <c r="J35" s="36">
        <v>1</v>
      </c>
      <c r="K35" s="14"/>
      <c r="L35" s="17">
        <f t="shared" si="0"/>
        <v>0</v>
      </c>
    </row>
    <row r="36" spans="2:12" ht="14.25">
      <c r="B36" s="72">
        <v>28</v>
      </c>
      <c r="C36" s="79" t="s">
        <v>113</v>
      </c>
      <c r="D36" s="74" t="s">
        <v>121</v>
      </c>
      <c r="E36" s="2"/>
      <c r="F36" s="3"/>
      <c r="G36" s="21">
        <f t="shared" si="1"/>
        <v>0</v>
      </c>
      <c r="H36" s="12"/>
      <c r="I36" s="37">
        <v>1</v>
      </c>
      <c r="J36" s="44"/>
      <c r="K36" s="14"/>
      <c r="L36" s="17">
        <f t="shared" si="0"/>
        <v>0</v>
      </c>
    </row>
    <row r="37" spans="2:12" ht="14.25">
      <c r="B37" s="72">
        <v>29</v>
      </c>
      <c r="C37" s="73" t="s">
        <v>114</v>
      </c>
      <c r="D37" s="74" t="s">
        <v>59</v>
      </c>
      <c r="E37" s="2"/>
      <c r="F37" s="3"/>
      <c r="G37" s="21">
        <f t="shared" si="1"/>
        <v>0</v>
      </c>
      <c r="H37" s="12"/>
      <c r="I37" s="37">
        <v>1</v>
      </c>
      <c r="J37" s="36">
        <v>1</v>
      </c>
      <c r="K37" s="14"/>
      <c r="L37" s="17">
        <f t="shared" si="0"/>
        <v>0</v>
      </c>
    </row>
    <row r="38" spans="2:12" ht="14.25">
      <c r="B38" s="72">
        <v>30</v>
      </c>
      <c r="C38" s="73" t="s">
        <v>29</v>
      </c>
      <c r="D38" s="74" t="s">
        <v>60</v>
      </c>
      <c r="E38" s="2"/>
      <c r="F38" s="3"/>
      <c r="G38" s="21">
        <f t="shared" si="1"/>
        <v>0</v>
      </c>
      <c r="H38" s="12"/>
      <c r="I38" s="16"/>
      <c r="J38" s="36">
        <v>1</v>
      </c>
      <c r="K38" s="14"/>
      <c r="L38" s="17">
        <f t="shared" si="0"/>
        <v>0</v>
      </c>
    </row>
    <row r="39" spans="2:12" ht="14.25">
      <c r="B39" s="72">
        <v>31</v>
      </c>
      <c r="C39" s="73" t="s">
        <v>30</v>
      </c>
      <c r="D39" s="74" t="s">
        <v>61</v>
      </c>
      <c r="E39" s="2"/>
      <c r="F39" s="3"/>
      <c r="G39" s="21">
        <f t="shared" si="1"/>
        <v>0</v>
      </c>
      <c r="H39" s="12"/>
      <c r="I39" s="37">
        <v>1</v>
      </c>
      <c r="J39" s="36">
        <v>1</v>
      </c>
      <c r="K39" s="14"/>
      <c r="L39" s="17">
        <f t="shared" si="0"/>
        <v>0</v>
      </c>
    </row>
    <row r="40" spans="2:12" ht="14.25">
      <c r="B40" s="72">
        <v>32</v>
      </c>
      <c r="C40" s="73" t="s">
        <v>31</v>
      </c>
      <c r="D40" s="74" t="s">
        <v>62</v>
      </c>
      <c r="E40" s="2"/>
      <c r="F40" s="3"/>
      <c r="G40" s="21">
        <f t="shared" si="1"/>
        <v>0</v>
      </c>
      <c r="H40" s="12"/>
      <c r="I40" s="37">
        <v>1</v>
      </c>
      <c r="J40" s="18"/>
      <c r="K40" s="14"/>
      <c r="L40" s="17">
        <f t="shared" si="0"/>
        <v>0</v>
      </c>
    </row>
    <row r="41" spans="2:12" ht="14.25">
      <c r="B41" s="72">
        <v>33</v>
      </c>
      <c r="C41" s="73" t="s">
        <v>32</v>
      </c>
      <c r="D41" s="74" t="s">
        <v>63</v>
      </c>
      <c r="E41" s="2"/>
      <c r="F41" s="3"/>
      <c r="G41" s="21">
        <f t="shared" si="1"/>
        <v>0</v>
      </c>
      <c r="H41" s="12"/>
      <c r="I41" s="37">
        <v>1</v>
      </c>
      <c r="J41" s="18"/>
      <c r="K41" s="14"/>
      <c r="L41" s="17">
        <f t="shared" si="0"/>
        <v>0</v>
      </c>
    </row>
    <row r="42" spans="2:12" ht="14.25">
      <c r="B42" s="72">
        <v>34</v>
      </c>
      <c r="C42" s="73" t="s">
        <v>33</v>
      </c>
      <c r="D42" s="74" t="s">
        <v>64</v>
      </c>
      <c r="E42" s="2"/>
      <c r="F42" s="3"/>
      <c r="G42" s="21">
        <f t="shared" si="1"/>
        <v>0</v>
      </c>
      <c r="H42" s="12"/>
      <c r="I42" s="16"/>
      <c r="J42" s="36">
        <v>1</v>
      </c>
      <c r="K42" s="14"/>
      <c r="L42" s="17">
        <f t="shared" si="0"/>
        <v>0</v>
      </c>
    </row>
    <row r="43" spans="2:12" ht="14.25">
      <c r="B43" s="72">
        <v>35</v>
      </c>
      <c r="C43" s="80" t="s">
        <v>14</v>
      </c>
      <c r="D43" s="74" t="s">
        <v>65</v>
      </c>
      <c r="E43" s="2"/>
      <c r="F43" s="3"/>
      <c r="G43" s="21">
        <f t="shared" si="1"/>
        <v>0</v>
      </c>
      <c r="H43" s="12"/>
      <c r="I43" s="37">
        <v>1</v>
      </c>
      <c r="J43" s="18"/>
      <c r="K43" s="14"/>
      <c r="L43" s="17">
        <f t="shared" si="0"/>
        <v>0</v>
      </c>
    </row>
    <row r="44" spans="2:12" ht="14.25">
      <c r="B44" s="72">
        <v>36</v>
      </c>
      <c r="C44" s="73" t="s">
        <v>15</v>
      </c>
      <c r="D44" s="74" t="s">
        <v>66</v>
      </c>
      <c r="E44" s="2"/>
      <c r="F44" s="3"/>
      <c r="G44" s="21">
        <f t="shared" si="1"/>
        <v>0</v>
      </c>
      <c r="H44" s="12"/>
      <c r="I44" s="37">
        <v>1</v>
      </c>
      <c r="J44" s="18"/>
      <c r="K44" s="14"/>
      <c r="L44" s="17">
        <f t="shared" si="0"/>
        <v>0</v>
      </c>
    </row>
    <row r="45" spans="2:12" ht="14.25">
      <c r="B45" s="72">
        <v>37</v>
      </c>
      <c r="C45" s="73" t="s">
        <v>16</v>
      </c>
      <c r="D45" s="74" t="s">
        <v>67</v>
      </c>
      <c r="E45" s="2"/>
      <c r="F45" s="3"/>
      <c r="G45" s="21">
        <f>E45*F45+E45</f>
        <v>0</v>
      </c>
      <c r="H45" s="12"/>
      <c r="I45" s="37">
        <v>1</v>
      </c>
      <c r="J45" s="36">
        <v>1</v>
      </c>
      <c r="K45" s="19"/>
      <c r="L45" s="17">
        <f>(E45*I45)+(E45*J45)</f>
        <v>0</v>
      </c>
    </row>
    <row r="46" spans="2:12" ht="14.25">
      <c r="B46" s="72">
        <v>38</v>
      </c>
      <c r="C46" s="81" t="s">
        <v>34</v>
      </c>
      <c r="D46" s="82" t="s">
        <v>68</v>
      </c>
      <c r="E46" s="2"/>
      <c r="F46" s="3"/>
      <c r="G46" s="21">
        <f>E46*F46+E46</f>
        <v>0</v>
      </c>
      <c r="H46" s="57"/>
      <c r="I46" s="37">
        <v>1</v>
      </c>
      <c r="J46" s="36">
        <v>1</v>
      </c>
      <c r="K46" s="58"/>
      <c r="L46" s="17">
        <f>(E46*I46)+(E46*J46)</f>
        <v>0</v>
      </c>
    </row>
    <row r="47" spans="2:12" ht="15" customHeight="1">
      <c r="B47" s="72">
        <v>39</v>
      </c>
      <c r="C47" s="83" t="s">
        <v>118</v>
      </c>
      <c r="D47" s="84"/>
      <c r="E47" s="51"/>
      <c r="F47" s="52"/>
      <c r="G47" s="53">
        <f t="shared" si="1"/>
        <v>0</v>
      </c>
      <c r="H47" s="12"/>
      <c r="I47" s="54">
        <v>1</v>
      </c>
      <c r="J47" s="55">
        <v>1</v>
      </c>
      <c r="K47" s="14"/>
      <c r="L47" s="56">
        <f t="shared" si="0"/>
        <v>0</v>
      </c>
    </row>
    <row r="48" spans="2:12" ht="15" customHeight="1">
      <c r="B48" s="72">
        <v>40</v>
      </c>
      <c r="C48" s="78" t="s">
        <v>119</v>
      </c>
      <c r="D48" s="85"/>
      <c r="E48" s="2"/>
      <c r="F48" s="3"/>
      <c r="G48" s="21">
        <f t="shared" si="1"/>
        <v>0</v>
      </c>
      <c r="H48" s="12"/>
      <c r="I48" s="37">
        <v>1</v>
      </c>
      <c r="J48" s="18"/>
      <c r="K48" s="14"/>
      <c r="L48" s="17">
        <f t="shared" si="0"/>
        <v>0</v>
      </c>
    </row>
    <row r="49" spans="2:12" ht="27" customHeight="1" thickBot="1">
      <c r="B49" s="86">
        <v>41</v>
      </c>
      <c r="C49" s="87" t="s">
        <v>122</v>
      </c>
      <c r="D49" s="88"/>
      <c r="E49" s="4"/>
      <c r="F49" s="5"/>
      <c r="G49" s="59">
        <f>E49*F49+E49</f>
        <v>0</v>
      </c>
      <c r="H49" s="22"/>
      <c r="I49" s="38">
        <v>2</v>
      </c>
      <c r="J49" s="39">
        <v>2</v>
      </c>
      <c r="K49" s="60"/>
      <c r="L49" s="24">
        <f>(E49*I49)+(E49*J49)</f>
        <v>0</v>
      </c>
    </row>
    <row r="50" spans="3:14" ht="18" customHeight="1">
      <c r="C50" s="137" t="s">
        <v>185</v>
      </c>
      <c r="D50" s="137"/>
      <c r="E50" s="137"/>
      <c r="F50" s="137"/>
      <c r="G50" s="137"/>
      <c r="H50" s="137"/>
      <c r="I50" s="137"/>
      <c r="J50" s="137"/>
      <c r="K50" s="137"/>
      <c r="L50" s="137"/>
      <c r="N50" s="89"/>
    </row>
    <row r="51" spans="3:7" ht="18.75" customHeight="1" thickBot="1">
      <c r="C51" s="90"/>
      <c r="D51" s="90"/>
      <c r="E51" s="90"/>
      <c r="F51" s="90"/>
      <c r="G51" s="90"/>
    </row>
    <row r="52" spans="2:12" ht="16.5" customHeight="1" thickBot="1">
      <c r="B52" s="128" t="s">
        <v>131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30"/>
    </row>
    <row r="53" spans="2:12" ht="51" customHeight="1" thickBot="1">
      <c r="B53" s="126" t="s">
        <v>179</v>
      </c>
      <c r="C53" s="133" t="s">
        <v>2</v>
      </c>
      <c r="D53" s="154" t="s">
        <v>1</v>
      </c>
      <c r="E53" s="147" t="s">
        <v>178</v>
      </c>
      <c r="F53" s="147" t="s">
        <v>126</v>
      </c>
      <c r="G53" s="147" t="s">
        <v>127</v>
      </c>
      <c r="H53" s="12"/>
      <c r="I53" s="135" t="s">
        <v>125</v>
      </c>
      <c r="J53" s="136"/>
      <c r="K53" s="14"/>
      <c r="L53" s="131" t="s">
        <v>182</v>
      </c>
    </row>
    <row r="54" spans="2:12" ht="21" customHeight="1" thickBot="1">
      <c r="B54" s="127"/>
      <c r="C54" s="134"/>
      <c r="D54" s="139"/>
      <c r="E54" s="132"/>
      <c r="F54" s="132"/>
      <c r="G54" s="132"/>
      <c r="H54" s="12"/>
      <c r="I54" s="67" t="s">
        <v>123</v>
      </c>
      <c r="J54" s="91" t="s">
        <v>124</v>
      </c>
      <c r="K54" s="14"/>
      <c r="L54" s="132"/>
    </row>
    <row r="55" spans="2:12" ht="14.25">
      <c r="B55" s="69">
        <v>42</v>
      </c>
      <c r="C55" s="92" t="s">
        <v>102</v>
      </c>
      <c r="D55" s="93" t="s">
        <v>69</v>
      </c>
      <c r="E55" s="6"/>
      <c r="F55" s="7"/>
      <c r="G55" s="25">
        <f>E55*F55+E55</f>
        <v>0</v>
      </c>
      <c r="H55" s="12"/>
      <c r="I55" s="26"/>
      <c r="J55" s="42">
        <v>1</v>
      </c>
      <c r="K55" s="14"/>
      <c r="L55" s="17">
        <f>(E55*I55)+(E55*J55)</f>
        <v>0</v>
      </c>
    </row>
    <row r="56" spans="2:12" ht="14.25">
      <c r="B56" s="72">
        <v>43</v>
      </c>
      <c r="C56" s="94" t="s">
        <v>89</v>
      </c>
      <c r="D56" s="95" t="s">
        <v>70</v>
      </c>
      <c r="E56" s="6"/>
      <c r="F56" s="8"/>
      <c r="G56" s="27">
        <f>E56*F56+E56</f>
        <v>0</v>
      </c>
      <c r="H56" s="12"/>
      <c r="I56" s="28"/>
      <c r="J56" s="40">
        <v>1</v>
      </c>
      <c r="K56" s="14"/>
      <c r="L56" s="17">
        <f aca="true" t="shared" si="2" ref="L56:L78">(E56*I56)+(E56*J56)</f>
        <v>0</v>
      </c>
    </row>
    <row r="57" spans="2:14" ht="14.25">
      <c r="B57" s="72">
        <v>44</v>
      </c>
      <c r="C57" s="96" t="s">
        <v>90</v>
      </c>
      <c r="D57" s="93" t="s">
        <v>172</v>
      </c>
      <c r="E57" s="6"/>
      <c r="F57" s="8"/>
      <c r="G57" s="29">
        <f aca="true" t="shared" si="3" ref="G57:G78">E57*F57+E57</f>
        <v>0</v>
      </c>
      <c r="H57" s="12"/>
      <c r="I57" s="30">
        <v>1</v>
      </c>
      <c r="J57" s="45"/>
      <c r="K57" s="19"/>
      <c r="L57" s="17">
        <f>(E57*I57)+(E57*J57)</f>
        <v>0</v>
      </c>
      <c r="M57" s="77"/>
      <c r="N57" s="77"/>
    </row>
    <row r="58" spans="2:14" ht="15" customHeight="1">
      <c r="B58" s="72">
        <v>45</v>
      </c>
      <c r="C58" s="94" t="s">
        <v>103</v>
      </c>
      <c r="D58" s="95" t="s">
        <v>173</v>
      </c>
      <c r="E58" s="6"/>
      <c r="F58" s="8"/>
      <c r="G58" s="29">
        <f t="shared" si="3"/>
        <v>0</v>
      </c>
      <c r="H58" s="12"/>
      <c r="I58" s="30">
        <v>1</v>
      </c>
      <c r="J58" s="45"/>
      <c r="K58" s="19"/>
      <c r="L58" s="17">
        <f t="shared" si="2"/>
        <v>0</v>
      </c>
      <c r="M58" s="77"/>
      <c r="N58" s="77"/>
    </row>
    <row r="59" spans="2:12" ht="14.25">
      <c r="B59" s="72">
        <v>46</v>
      </c>
      <c r="C59" s="94" t="s">
        <v>104</v>
      </c>
      <c r="D59" s="93" t="s">
        <v>71</v>
      </c>
      <c r="E59" s="6"/>
      <c r="F59" s="8"/>
      <c r="G59" s="29">
        <f t="shared" si="3"/>
        <v>0</v>
      </c>
      <c r="H59" s="12"/>
      <c r="I59" s="30">
        <v>1</v>
      </c>
      <c r="J59" s="31"/>
      <c r="K59" s="14"/>
      <c r="L59" s="17">
        <f t="shared" si="2"/>
        <v>0</v>
      </c>
    </row>
    <row r="60" spans="2:12" ht="14.25">
      <c r="B60" s="72">
        <v>47</v>
      </c>
      <c r="C60" s="96" t="s">
        <v>91</v>
      </c>
      <c r="D60" s="95" t="s">
        <v>72</v>
      </c>
      <c r="E60" s="6"/>
      <c r="F60" s="8"/>
      <c r="G60" s="29">
        <f t="shared" si="3"/>
        <v>0</v>
      </c>
      <c r="H60" s="12"/>
      <c r="I60" s="28"/>
      <c r="J60" s="40">
        <v>1</v>
      </c>
      <c r="K60" s="14"/>
      <c r="L60" s="17">
        <f t="shared" si="2"/>
        <v>0</v>
      </c>
    </row>
    <row r="61" spans="2:12" ht="14.25">
      <c r="B61" s="72">
        <v>48</v>
      </c>
      <c r="C61" s="94" t="s">
        <v>92</v>
      </c>
      <c r="D61" s="95" t="s">
        <v>73</v>
      </c>
      <c r="E61" s="6"/>
      <c r="F61" s="8"/>
      <c r="G61" s="29">
        <f t="shared" si="3"/>
        <v>0</v>
      </c>
      <c r="H61" s="12"/>
      <c r="I61" s="30">
        <v>1</v>
      </c>
      <c r="J61" s="31"/>
      <c r="K61" s="19"/>
      <c r="L61" s="17">
        <f t="shared" si="2"/>
        <v>0</v>
      </c>
    </row>
    <row r="62" spans="2:12" ht="14.25">
      <c r="B62" s="72">
        <v>49</v>
      </c>
      <c r="C62" s="94" t="s">
        <v>112</v>
      </c>
      <c r="D62" s="95" t="s">
        <v>74</v>
      </c>
      <c r="E62" s="6"/>
      <c r="F62" s="8"/>
      <c r="G62" s="29">
        <f t="shared" si="3"/>
        <v>0</v>
      </c>
      <c r="H62" s="12"/>
      <c r="I62" s="30">
        <v>1</v>
      </c>
      <c r="J62" s="40">
        <v>1</v>
      </c>
      <c r="K62" s="19"/>
      <c r="L62" s="17">
        <f t="shared" si="2"/>
        <v>0</v>
      </c>
    </row>
    <row r="63" spans="2:12" ht="14.25">
      <c r="B63" s="72">
        <v>50</v>
      </c>
      <c r="C63" s="94" t="s">
        <v>105</v>
      </c>
      <c r="D63" s="93" t="s">
        <v>174</v>
      </c>
      <c r="E63" s="6"/>
      <c r="F63" s="8"/>
      <c r="G63" s="29">
        <f t="shared" si="3"/>
        <v>0</v>
      </c>
      <c r="H63" s="12"/>
      <c r="I63" s="28"/>
      <c r="J63" s="40">
        <v>1</v>
      </c>
      <c r="K63" s="14"/>
      <c r="L63" s="17">
        <f t="shared" si="2"/>
        <v>0</v>
      </c>
    </row>
    <row r="64" spans="2:12" ht="14.25">
      <c r="B64" s="72">
        <v>51</v>
      </c>
      <c r="C64" s="97" t="s">
        <v>120</v>
      </c>
      <c r="D64" s="93" t="s">
        <v>75</v>
      </c>
      <c r="E64" s="6"/>
      <c r="F64" s="8"/>
      <c r="G64" s="29">
        <f t="shared" si="3"/>
        <v>0</v>
      </c>
      <c r="H64" s="12"/>
      <c r="I64" s="28"/>
      <c r="J64" s="40">
        <v>1</v>
      </c>
      <c r="K64" s="14"/>
      <c r="L64" s="17">
        <f t="shared" si="2"/>
        <v>0</v>
      </c>
    </row>
    <row r="65" spans="2:12" ht="14.25">
      <c r="B65" s="72">
        <v>52</v>
      </c>
      <c r="C65" s="94" t="s">
        <v>93</v>
      </c>
      <c r="D65" s="93" t="s">
        <v>76</v>
      </c>
      <c r="E65" s="6"/>
      <c r="F65" s="8"/>
      <c r="G65" s="29">
        <f t="shared" si="3"/>
        <v>0</v>
      </c>
      <c r="H65" s="12"/>
      <c r="I65" s="28"/>
      <c r="J65" s="40">
        <v>1</v>
      </c>
      <c r="K65" s="14"/>
      <c r="L65" s="17">
        <f t="shared" si="2"/>
        <v>0</v>
      </c>
    </row>
    <row r="66" spans="2:12" ht="14.25">
      <c r="B66" s="72">
        <v>53</v>
      </c>
      <c r="C66" s="94" t="s">
        <v>106</v>
      </c>
      <c r="D66" s="93" t="s">
        <v>77</v>
      </c>
      <c r="E66" s="6"/>
      <c r="F66" s="8"/>
      <c r="G66" s="29">
        <f t="shared" si="3"/>
        <v>0</v>
      </c>
      <c r="H66" s="12"/>
      <c r="I66" s="28"/>
      <c r="J66" s="40">
        <v>1</v>
      </c>
      <c r="K66" s="14"/>
      <c r="L66" s="17">
        <f t="shared" si="2"/>
        <v>0</v>
      </c>
    </row>
    <row r="67" spans="2:12" ht="14.25">
      <c r="B67" s="72">
        <v>54</v>
      </c>
      <c r="C67" s="94" t="s">
        <v>107</v>
      </c>
      <c r="D67" s="93" t="s">
        <v>78</v>
      </c>
      <c r="E67" s="6"/>
      <c r="F67" s="8"/>
      <c r="G67" s="29">
        <f t="shared" si="3"/>
        <v>0</v>
      </c>
      <c r="H67" s="12"/>
      <c r="I67" s="28"/>
      <c r="J67" s="40">
        <v>1</v>
      </c>
      <c r="K67" s="14"/>
      <c r="L67" s="17">
        <f t="shared" si="2"/>
        <v>0</v>
      </c>
    </row>
    <row r="68" spans="2:12" ht="14.25">
      <c r="B68" s="72">
        <v>55</v>
      </c>
      <c r="C68" s="94" t="s">
        <v>94</v>
      </c>
      <c r="D68" s="93" t="s">
        <v>79</v>
      </c>
      <c r="E68" s="6"/>
      <c r="F68" s="8"/>
      <c r="G68" s="29">
        <f t="shared" si="3"/>
        <v>0</v>
      </c>
      <c r="H68" s="12"/>
      <c r="I68" s="28"/>
      <c r="J68" s="40">
        <v>1</v>
      </c>
      <c r="K68" s="14"/>
      <c r="L68" s="17">
        <f t="shared" si="2"/>
        <v>0</v>
      </c>
    </row>
    <row r="69" spans="2:12" ht="14.25">
      <c r="B69" s="72">
        <v>56</v>
      </c>
      <c r="C69" s="94" t="s">
        <v>108</v>
      </c>
      <c r="D69" s="93" t="s">
        <v>80</v>
      </c>
      <c r="E69" s="6"/>
      <c r="F69" s="8"/>
      <c r="G69" s="29">
        <f t="shared" si="3"/>
        <v>0</v>
      </c>
      <c r="H69" s="12"/>
      <c r="I69" s="28"/>
      <c r="J69" s="40">
        <v>1</v>
      </c>
      <c r="K69" s="14"/>
      <c r="L69" s="17">
        <f t="shared" si="2"/>
        <v>0</v>
      </c>
    </row>
    <row r="70" spans="2:12" ht="14.25">
      <c r="B70" s="72">
        <v>57</v>
      </c>
      <c r="C70" s="94" t="s">
        <v>95</v>
      </c>
      <c r="D70" s="93" t="s">
        <v>81</v>
      </c>
      <c r="E70" s="6"/>
      <c r="F70" s="8"/>
      <c r="G70" s="29">
        <f t="shared" si="3"/>
        <v>0</v>
      </c>
      <c r="H70" s="12"/>
      <c r="I70" s="28"/>
      <c r="J70" s="40">
        <v>1</v>
      </c>
      <c r="K70" s="14"/>
      <c r="L70" s="17">
        <f t="shared" si="2"/>
        <v>0</v>
      </c>
    </row>
    <row r="71" spans="2:12" ht="14.25">
      <c r="B71" s="72">
        <v>58</v>
      </c>
      <c r="C71" s="94" t="s">
        <v>96</v>
      </c>
      <c r="D71" s="93" t="s">
        <v>82</v>
      </c>
      <c r="E71" s="6"/>
      <c r="F71" s="8"/>
      <c r="G71" s="29">
        <f t="shared" si="3"/>
        <v>0</v>
      </c>
      <c r="H71" s="12"/>
      <c r="I71" s="28"/>
      <c r="J71" s="40">
        <v>1</v>
      </c>
      <c r="K71" s="14"/>
      <c r="L71" s="17">
        <f t="shared" si="2"/>
        <v>0</v>
      </c>
    </row>
    <row r="72" spans="2:12" ht="14.25">
      <c r="B72" s="72">
        <v>59</v>
      </c>
      <c r="C72" s="98" t="s">
        <v>97</v>
      </c>
      <c r="D72" s="95" t="s">
        <v>83</v>
      </c>
      <c r="E72" s="6"/>
      <c r="F72" s="8"/>
      <c r="G72" s="29">
        <f t="shared" si="3"/>
        <v>0</v>
      </c>
      <c r="H72" s="12"/>
      <c r="I72" s="28"/>
      <c r="J72" s="40">
        <v>1</v>
      </c>
      <c r="K72" s="14"/>
      <c r="L72" s="17">
        <f t="shared" si="2"/>
        <v>0</v>
      </c>
    </row>
    <row r="73" spans="2:12" ht="14.25">
      <c r="B73" s="72">
        <v>60</v>
      </c>
      <c r="C73" s="94" t="s">
        <v>98</v>
      </c>
      <c r="D73" s="95" t="s">
        <v>84</v>
      </c>
      <c r="E73" s="6"/>
      <c r="F73" s="8"/>
      <c r="G73" s="29">
        <f t="shared" si="3"/>
        <v>0</v>
      </c>
      <c r="H73" s="12"/>
      <c r="I73" s="41"/>
      <c r="J73" s="40">
        <v>1</v>
      </c>
      <c r="K73" s="14"/>
      <c r="L73" s="17">
        <f t="shared" si="2"/>
        <v>0</v>
      </c>
    </row>
    <row r="74" spans="2:12" ht="14.25">
      <c r="B74" s="72">
        <v>61</v>
      </c>
      <c r="C74" s="96" t="s">
        <v>109</v>
      </c>
      <c r="D74" s="95" t="s">
        <v>175</v>
      </c>
      <c r="E74" s="6"/>
      <c r="F74" s="8"/>
      <c r="G74" s="29">
        <f t="shared" si="3"/>
        <v>0</v>
      </c>
      <c r="H74" s="12"/>
      <c r="I74" s="28"/>
      <c r="J74" s="40">
        <v>1</v>
      </c>
      <c r="K74" s="14"/>
      <c r="L74" s="17">
        <f t="shared" si="2"/>
        <v>0</v>
      </c>
    </row>
    <row r="75" spans="2:12" ht="14.25">
      <c r="B75" s="72">
        <v>62</v>
      </c>
      <c r="C75" s="94" t="s">
        <v>99</v>
      </c>
      <c r="D75" s="95" t="s">
        <v>85</v>
      </c>
      <c r="E75" s="6"/>
      <c r="F75" s="8"/>
      <c r="G75" s="29">
        <f t="shared" si="3"/>
        <v>0</v>
      </c>
      <c r="H75" s="12"/>
      <c r="I75" s="30">
        <v>1</v>
      </c>
      <c r="J75" s="46"/>
      <c r="K75" s="14"/>
      <c r="L75" s="17">
        <f t="shared" si="2"/>
        <v>0</v>
      </c>
    </row>
    <row r="76" spans="2:12" ht="14.25">
      <c r="B76" s="72">
        <v>63</v>
      </c>
      <c r="C76" s="94" t="s">
        <v>100</v>
      </c>
      <c r="D76" s="95" t="s">
        <v>86</v>
      </c>
      <c r="E76" s="6"/>
      <c r="F76" s="8"/>
      <c r="G76" s="29">
        <f t="shared" si="3"/>
        <v>0</v>
      </c>
      <c r="H76" s="12"/>
      <c r="I76" s="30">
        <v>1</v>
      </c>
      <c r="J76" s="31"/>
      <c r="K76" s="14"/>
      <c r="L76" s="17">
        <f t="shared" si="2"/>
        <v>0</v>
      </c>
    </row>
    <row r="77" spans="2:12" ht="14.25">
      <c r="B77" s="72">
        <v>64</v>
      </c>
      <c r="C77" s="94" t="s">
        <v>101</v>
      </c>
      <c r="D77" s="95" t="s">
        <v>87</v>
      </c>
      <c r="E77" s="6"/>
      <c r="F77" s="8"/>
      <c r="G77" s="29">
        <f t="shared" si="3"/>
        <v>0</v>
      </c>
      <c r="H77" s="12"/>
      <c r="I77" s="30">
        <v>1</v>
      </c>
      <c r="J77" s="40">
        <v>1</v>
      </c>
      <c r="K77" s="14"/>
      <c r="L77" s="17">
        <f t="shared" si="2"/>
        <v>0</v>
      </c>
    </row>
    <row r="78" spans="2:12" ht="15" thickBot="1">
      <c r="B78" s="86">
        <v>65</v>
      </c>
      <c r="C78" s="99" t="s">
        <v>30</v>
      </c>
      <c r="D78" s="100" t="s">
        <v>88</v>
      </c>
      <c r="E78" s="9"/>
      <c r="F78" s="10"/>
      <c r="G78" s="32">
        <f t="shared" si="3"/>
        <v>0</v>
      </c>
      <c r="H78" s="22"/>
      <c r="I78" s="33">
        <v>1</v>
      </c>
      <c r="J78" s="43">
        <v>1</v>
      </c>
      <c r="K78" s="23"/>
      <c r="L78" s="24">
        <f t="shared" si="2"/>
        <v>0</v>
      </c>
    </row>
    <row r="79" spans="3:10" ht="15" customHeight="1">
      <c r="C79" s="124" t="s">
        <v>185</v>
      </c>
      <c r="D79" s="77"/>
      <c r="E79" s="101"/>
      <c r="F79" s="77"/>
      <c r="G79" s="77"/>
      <c r="H79" s="102"/>
      <c r="I79" s="77"/>
      <c r="J79" s="77"/>
    </row>
    <row r="80" spans="4:10" ht="15" customHeight="1" thickBot="1">
      <c r="D80" s="77"/>
      <c r="E80" s="101"/>
      <c r="F80" s="77"/>
      <c r="G80" s="77"/>
      <c r="H80" s="102"/>
      <c r="I80" s="77"/>
      <c r="J80" s="77"/>
    </row>
    <row r="81" spans="2:12" ht="18" customHeight="1" thickBot="1">
      <c r="B81" s="128" t="s">
        <v>176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30"/>
    </row>
    <row r="82" spans="2:12" ht="45" customHeight="1" thickBot="1">
      <c r="B82" s="126" t="s">
        <v>179</v>
      </c>
      <c r="C82" s="133" t="s">
        <v>2</v>
      </c>
      <c r="D82" s="154" t="s">
        <v>1</v>
      </c>
      <c r="E82" s="147" t="s">
        <v>178</v>
      </c>
      <c r="F82" s="147" t="s">
        <v>126</v>
      </c>
      <c r="G82" s="147" t="s">
        <v>127</v>
      </c>
      <c r="I82" s="135" t="s">
        <v>125</v>
      </c>
      <c r="J82" s="136"/>
      <c r="L82" s="131" t="s">
        <v>182</v>
      </c>
    </row>
    <row r="83" spans="2:12" ht="21" customHeight="1" thickBot="1">
      <c r="B83" s="127"/>
      <c r="C83" s="134"/>
      <c r="D83" s="139"/>
      <c r="E83" s="132"/>
      <c r="F83" s="132"/>
      <c r="G83" s="132"/>
      <c r="I83" s="68" t="s">
        <v>123</v>
      </c>
      <c r="J83" s="68" t="s">
        <v>124</v>
      </c>
      <c r="L83" s="132"/>
    </row>
    <row r="84" spans="2:12" ht="15.75" customHeight="1">
      <c r="B84" s="69">
        <v>66</v>
      </c>
      <c r="C84" s="73" t="s">
        <v>132</v>
      </c>
      <c r="D84" s="103" t="s">
        <v>133</v>
      </c>
      <c r="E84" s="47"/>
      <c r="F84" s="48"/>
      <c r="G84" s="104">
        <f>E84*F84+E84</f>
        <v>0</v>
      </c>
      <c r="I84" s="105">
        <v>1</v>
      </c>
      <c r="J84" s="106"/>
      <c r="L84" s="107">
        <f>(E84*I84)+(E84*J84)</f>
        <v>0</v>
      </c>
    </row>
    <row r="85" spans="2:12" ht="15.75" customHeight="1">
      <c r="B85" s="72">
        <v>67</v>
      </c>
      <c r="C85" s="73" t="s">
        <v>134</v>
      </c>
      <c r="D85" s="108" t="s">
        <v>135</v>
      </c>
      <c r="E85" s="6"/>
      <c r="F85" s="49"/>
      <c r="G85" s="109">
        <f aca="true" t="shared" si="4" ref="G85:G104">E85*F85+E85</f>
        <v>0</v>
      </c>
      <c r="I85" s="110">
        <v>1</v>
      </c>
      <c r="J85" s="111"/>
      <c r="L85" s="112">
        <f aca="true" t="shared" si="5" ref="L85:L104">(E85*I85)+(E85*J85)</f>
        <v>0</v>
      </c>
    </row>
    <row r="86" spans="2:12" ht="15.75" customHeight="1">
      <c r="B86" s="72">
        <v>68</v>
      </c>
      <c r="C86" s="73" t="s">
        <v>136</v>
      </c>
      <c r="D86" s="108" t="s">
        <v>137</v>
      </c>
      <c r="E86" s="6"/>
      <c r="F86" s="49"/>
      <c r="G86" s="109">
        <f t="shared" si="4"/>
        <v>0</v>
      </c>
      <c r="I86" s="30">
        <v>1</v>
      </c>
      <c r="J86" s="113"/>
      <c r="L86" s="112">
        <f t="shared" si="5"/>
        <v>0</v>
      </c>
    </row>
    <row r="87" spans="2:12" ht="15.75" customHeight="1">
      <c r="B87" s="72">
        <v>69</v>
      </c>
      <c r="C87" s="73" t="s">
        <v>138</v>
      </c>
      <c r="D87" s="108" t="s">
        <v>139</v>
      </c>
      <c r="E87" s="6"/>
      <c r="F87" s="49"/>
      <c r="G87" s="109">
        <f t="shared" si="4"/>
        <v>0</v>
      </c>
      <c r="I87" s="30">
        <v>1</v>
      </c>
      <c r="J87" s="113"/>
      <c r="L87" s="112">
        <f t="shared" si="5"/>
        <v>0</v>
      </c>
    </row>
    <row r="88" spans="2:12" ht="15.75" customHeight="1">
      <c r="B88" s="72">
        <v>70</v>
      </c>
      <c r="C88" s="78" t="s">
        <v>140</v>
      </c>
      <c r="D88" s="108" t="s">
        <v>141</v>
      </c>
      <c r="E88" s="6"/>
      <c r="F88" s="49"/>
      <c r="G88" s="109">
        <f t="shared" si="4"/>
        <v>0</v>
      </c>
      <c r="I88" s="114"/>
      <c r="J88" s="40">
        <v>1</v>
      </c>
      <c r="L88" s="112">
        <f t="shared" si="5"/>
        <v>0</v>
      </c>
    </row>
    <row r="89" spans="2:12" ht="15.75" customHeight="1">
      <c r="B89" s="72">
        <v>71</v>
      </c>
      <c r="C89" s="73" t="s">
        <v>142</v>
      </c>
      <c r="D89" s="108" t="s">
        <v>143</v>
      </c>
      <c r="E89" s="6"/>
      <c r="F89" s="49"/>
      <c r="G89" s="109">
        <f t="shared" si="4"/>
        <v>0</v>
      </c>
      <c r="I89" s="30">
        <v>1</v>
      </c>
      <c r="J89" s="111"/>
      <c r="L89" s="112">
        <f t="shared" si="5"/>
        <v>0</v>
      </c>
    </row>
    <row r="90" spans="2:12" ht="15.75" customHeight="1">
      <c r="B90" s="72">
        <v>72</v>
      </c>
      <c r="C90" s="73" t="s">
        <v>144</v>
      </c>
      <c r="D90" s="108" t="s">
        <v>145</v>
      </c>
      <c r="E90" s="6"/>
      <c r="F90" s="49"/>
      <c r="G90" s="109">
        <f t="shared" si="4"/>
        <v>0</v>
      </c>
      <c r="I90" s="114"/>
      <c r="J90" s="40">
        <v>1</v>
      </c>
      <c r="L90" s="112">
        <f t="shared" si="5"/>
        <v>0</v>
      </c>
    </row>
    <row r="91" spans="2:12" ht="15.75" customHeight="1">
      <c r="B91" s="72">
        <v>73</v>
      </c>
      <c r="C91" s="73" t="s">
        <v>146</v>
      </c>
      <c r="D91" s="108" t="s">
        <v>147</v>
      </c>
      <c r="E91" s="6"/>
      <c r="F91" s="49"/>
      <c r="G91" s="109">
        <f t="shared" si="4"/>
        <v>0</v>
      </c>
      <c r="I91" s="114"/>
      <c r="J91" s="40">
        <v>1</v>
      </c>
      <c r="L91" s="112">
        <f t="shared" si="5"/>
        <v>0</v>
      </c>
    </row>
    <row r="92" spans="2:12" ht="15.75" customHeight="1">
      <c r="B92" s="72">
        <v>74</v>
      </c>
      <c r="C92" s="73" t="s">
        <v>148</v>
      </c>
      <c r="D92" s="108" t="s">
        <v>149</v>
      </c>
      <c r="E92" s="6"/>
      <c r="F92" s="49"/>
      <c r="G92" s="109">
        <f t="shared" si="4"/>
        <v>0</v>
      </c>
      <c r="I92" s="30">
        <v>1</v>
      </c>
      <c r="J92" s="113"/>
      <c r="L92" s="112">
        <f t="shared" si="5"/>
        <v>0</v>
      </c>
    </row>
    <row r="93" spans="2:12" ht="15.75" customHeight="1">
      <c r="B93" s="72">
        <v>75</v>
      </c>
      <c r="C93" s="73" t="s">
        <v>150</v>
      </c>
      <c r="D93" s="108" t="s">
        <v>151</v>
      </c>
      <c r="E93" s="6"/>
      <c r="F93" s="49"/>
      <c r="G93" s="109">
        <f t="shared" si="4"/>
        <v>0</v>
      </c>
      <c r="I93" s="115"/>
      <c r="J93" s="40">
        <v>1</v>
      </c>
      <c r="L93" s="112">
        <f t="shared" si="5"/>
        <v>0</v>
      </c>
    </row>
    <row r="94" spans="2:12" ht="15.75" customHeight="1">
      <c r="B94" s="72">
        <v>76</v>
      </c>
      <c r="C94" s="73" t="s">
        <v>152</v>
      </c>
      <c r="D94" s="108" t="s">
        <v>153</v>
      </c>
      <c r="E94" s="6"/>
      <c r="F94" s="49"/>
      <c r="G94" s="109">
        <f t="shared" si="4"/>
        <v>0</v>
      </c>
      <c r="I94" s="114"/>
      <c r="J94" s="40">
        <v>1</v>
      </c>
      <c r="L94" s="112">
        <f t="shared" si="5"/>
        <v>0</v>
      </c>
    </row>
    <row r="95" spans="2:12" ht="15.75" customHeight="1">
      <c r="B95" s="72">
        <v>77</v>
      </c>
      <c r="C95" s="73" t="s">
        <v>154</v>
      </c>
      <c r="D95" s="108" t="s">
        <v>155</v>
      </c>
      <c r="E95" s="6"/>
      <c r="F95" s="49"/>
      <c r="G95" s="109">
        <f t="shared" si="4"/>
        <v>0</v>
      </c>
      <c r="I95" s="30">
        <v>1</v>
      </c>
      <c r="J95" s="113"/>
      <c r="L95" s="112">
        <f t="shared" si="5"/>
        <v>0</v>
      </c>
    </row>
    <row r="96" spans="2:12" ht="15.75" customHeight="1">
      <c r="B96" s="72">
        <v>78</v>
      </c>
      <c r="C96" s="73" t="s">
        <v>156</v>
      </c>
      <c r="D96" s="108" t="s">
        <v>157</v>
      </c>
      <c r="E96" s="6"/>
      <c r="F96" s="49"/>
      <c r="G96" s="109">
        <f t="shared" si="4"/>
        <v>0</v>
      </c>
      <c r="I96" s="30">
        <v>1</v>
      </c>
      <c r="J96" s="113"/>
      <c r="L96" s="112">
        <f t="shared" si="5"/>
        <v>0</v>
      </c>
    </row>
    <row r="97" spans="2:12" ht="15.75" customHeight="1">
      <c r="B97" s="72">
        <v>79</v>
      </c>
      <c r="C97" s="73" t="s">
        <v>158</v>
      </c>
      <c r="D97" s="108" t="s">
        <v>159</v>
      </c>
      <c r="E97" s="6"/>
      <c r="F97" s="49"/>
      <c r="G97" s="109">
        <f t="shared" si="4"/>
        <v>0</v>
      </c>
      <c r="I97" s="30">
        <v>1</v>
      </c>
      <c r="J97" s="113"/>
      <c r="L97" s="112">
        <f t="shared" si="5"/>
        <v>0</v>
      </c>
    </row>
    <row r="98" spans="2:12" ht="15.75" customHeight="1">
      <c r="B98" s="72">
        <v>80</v>
      </c>
      <c r="C98" s="73" t="s">
        <v>160</v>
      </c>
      <c r="D98" s="75" t="s">
        <v>177</v>
      </c>
      <c r="E98" s="6"/>
      <c r="F98" s="49"/>
      <c r="G98" s="109">
        <f t="shared" si="4"/>
        <v>0</v>
      </c>
      <c r="I98" s="114"/>
      <c r="J98" s="40">
        <v>1</v>
      </c>
      <c r="L98" s="112">
        <f t="shared" si="5"/>
        <v>0</v>
      </c>
    </row>
    <row r="99" spans="2:12" ht="15.75" customHeight="1">
      <c r="B99" s="72">
        <v>81</v>
      </c>
      <c r="C99" s="78" t="s">
        <v>162</v>
      </c>
      <c r="D99" s="108" t="s">
        <v>161</v>
      </c>
      <c r="E99" s="6"/>
      <c r="F99" s="49"/>
      <c r="G99" s="109">
        <f t="shared" si="4"/>
        <v>0</v>
      </c>
      <c r="I99" s="30">
        <v>1</v>
      </c>
      <c r="J99" s="40">
        <v>1</v>
      </c>
      <c r="L99" s="112">
        <f t="shared" si="5"/>
        <v>0</v>
      </c>
    </row>
    <row r="100" spans="2:12" ht="15.75" customHeight="1">
      <c r="B100" s="72">
        <v>82</v>
      </c>
      <c r="C100" s="73" t="s">
        <v>164</v>
      </c>
      <c r="D100" s="108" t="s">
        <v>163</v>
      </c>
      <c r="E100" s="6"/>
      <c r="F100" s="49"/>
      <c r="G100" s="109">
        <f t="shared" si="4"/>
        <v>0</v>
      </c>
      <c r="I100" s="114"/>
      <c r="J100" s="40">
        <v>1</v>
      </c>
      <c r="L100" s="112">
        <f t="shared" si="5"/>
        <v>0</v>
      </c>
    </row>
    <row r="101" spans="2:12" ht="15.75" customHeight="1">
      <c r="B101" s="72">
        <v>83</v>
      </c>
      <c r="C101" s="73" t="s">
        <v>166</v>
      </c>
      <c r="D101" s="108" t="s">
        <v>165</v>
      </c>
      <c r="E101" s="6"/>
      <c r="F101" s="49"/>
      <c r="G101" s="109">
        <f t="shared" si="4"/>
        <v>0</v>
      </c>
      <c r="I101" s="30">
        <v>1</v>
      </c>
      <c r="J101" s="113"/>
      <c r="L101" s="112">
        <f t="shared" si="5"/>
        <v>0</v>
      </c>
    </row>
    <row r="102" spans="2:12" ht="15.75" customHeight="1">
      <c r="B102" s="72">
        <v>84</v>
      </c>
      <c r="C102" s="116" t="s">
        <v>167</v>
      </c>
      <c r="D102" s="117"/>
      <c r="E102" s="6"/>
      <c r="F102" s="49"/>
      <c r="G102" s="109">
        <f t="shared" si="4"/>
        <v>0</v>
      </c>
      <c r="I102" s="30">
        <v>2</v>
      </c>
      <c r="J102" s="40">
        <v>2</v>
      </c>
      <c r="L102" s="112">
        <f t="shared" si="5"/>
        <v>0</v>
      </c>
    </row>
    <row r="103" spans="2:12" ht="15.75" customHeight="1">
      <c r="B103" s="72">
        <v>85</v>
      </c>
      <c r="C103" s="94" t="s">
        <v>168</v>
      </c>
      <c r="D103" s="118"/>
      <c r="E103" s="6"/>
      <c r="F103" s="49"/>
      <c r="G103" s="109">
        <f t="shared" si="4"/>
        <v>0</v>
      </c>
      <c r="I103" s="30">
        <v>1</v>
      </c>
      <c r="J103" s="40">
        <v>1</v>
      </c>
      <c r="L103" s="112">
        <f t="shared" si="5"/>
        <v>0</v>
      </c>
    </row>
    <row r="104" spans="2:12" ht="15.75" customHeight="1" thickBot="1">
      <c r="B104" s="86">
        <v>86</v>
      </c>
      <c r="C104" s="119" t="s">
        <v>169</v>
      </c>
      <c r="D104" s="120"/>
      <c r="E104" s="9"/>
      <c r="F104" s="50"/>
      <c r="G104" s="121">
        <f t="shared" si="4"/>
        <v>0</v>
      </c>
      <c r="H104" s="22"/>
      <c r="I104" s="33">
        <v>1</v>
      </c>
      <c r="J104" s="122"/>
      <c r="K104" s="23"/>
      <c r="L104" s="123">
        <f t="shared" si="5"/>
        <v>0</v>
      </c>
    </row>
    <row r="105" spans="3:10" ht="18.75" customHeight="1">
      <c r="C105" s="124" t="s">
        <v>185</v>
      </c>
      <c r="D105" s="77"/>
      <c r="E105" s="101"/>
      <c r="F105" s="77"/>
      <c r="G105" s="77"/>
      <c r="H105" s="102"/>
      <c r="I105" s="77"/>
      <c r="J105" s="77"/>
    </row>
    <row r="106" spans="4:10" ht="24.75" customHeight="1">
      <c r="D106" s="77"/>
      <c r="E106" s="101"/>
      <c r="F106" s="77"/>
      <c r="G106" s="77"/>
      <c r="H106" s="102"/>
      <c r="I106" s="77"/>
      <c r="J106" s="77"/>
    </row>
    <row r="107" spans="4:10" ht="24.75" customHeight="1" thickBot="1">
      <c r="D107" s="77"/>
      <c r="E107" s="101"/>
      <c r="F107" s="77"/>
      <c r="G107" s="77"/>
      <c r="H107" s="102"/>
      <c r="I107" s="77"/>
      <c r="J107" s="77"/>
    </row>
    <row r="108" spans="3:12" ht="27" customHeight="1" thickBot="1">
      <c r="C108" s="143" t="s">
        <v>183</v>
      </c>
      <c r="D108" s="144"/>
      <c r="E108" s="144"/>
      <c r="F108" s="144"/>
      <c r="G108" s="144"/>
      <c r="H108" s="144"/>
      <c r="I108" s="144"/>
      <c r="J108" s="144"/>
      <c r="K108" s="145"/>
      <c r="L108" s="34">
        <f>SUM(L9:L104)</f>
        <v>0</v>
      </c>
    </row>
    <row r="109" spans="3:12" ht="27" customHeight="1" thickBot="1">
      <c r="C109" s="149" t="s">
        <v>181</v>
      </c>
      <c r="D109" s="150"/>
      <c r="E109" s="150"/>
      <c r="F109" s="150"/>
      <c r="G109" s="150"/>
      <c r="H109" s="150"/>
      <c r="I109" s="150"/>
      <c r="J109" s="150"/>
      <c r="K109" s="151"/>
      <c r="L109" s="1"/>
    </row>
    <row r="110" spans="3:12" ht="27" customHeight="1" thickBot="1">
      <c r="C110" s="140" t="s">
        <v>180</v>
      </c>
      <c r="D110" s="141"/>
      <c r="E110" s="141"/>
      <c r="F110" s="141"/>
      <c r="G110" s="141"/>
      <c r="H110" s="141"/>
      <c r="I110" s="141"/>
      <c r="J110" s="141"/>
      <c r="K110" s="142"/>
      <c r="L110" s="34">
        <f>L108*L109+L108</f>
        <v>0</v>
      </c>
    </row>
    <row r="111" ht="19.5" customHeight="1">
      <c r="C111" s="124" t="s">
        <v>184</v>
      </c>
    </row>
    <row r="112" ht="24.75" customHeight="1"/>
    <row r="113" ht="36.75" customHeight="1"/>
    <row r="114" ht="33.7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 password="96E1" sheet="1" selectLockedCells="1"/>
  <mergeCells count="34">
    <mergeCell ref="G7:G8"/>
    <mergeCell ref="D82:D83"/>
    <mergeCell ref="E82:E83"/>
    <mergeCell ref="B82:B83"/>
    <mergeCell ref="I7:J7"/>
    <mergeCell ref="F82:F83"/>
    <mergeCell ref="G82:G83"/>
    <mergeCell ref="I82:J82"/>
    <mergeCell ref="E53:E54"/>
    <mergeCell ref="B81:L81"/>
    <mergeCell ref="B7:B8"/>
    <mergeCell ref="C7:C8"/>
    <mergeCell ref="C53:C54"/>
    <mergeCell ref="D53:D54"/>
    <mergeCell ref="C110:K110"/>
    <mergeCell ref="C108:K108"/>
    <mergeCell ref="I1:L1"/>
    <mergeCell ref="F53:F54"/>
    <mergeCell ref="G53:G54"/>
    <mergeCell ref="L53:L54"/>
    <mergeCell ref="F7:F8"/>
    <mergeCell ref="B6:L6"/>
    <mergeCell ref="B4:G4"/>
    <mergeCell ref="C109:K109"/>
    <mergeCell ref="B2:G2"/>
    <mergeCell ref="B53:B54"/>
    <mergeCell ref="B52:L52"/>
    <mergeCell ref="L7:L8"/>
    <mergeCell ref="C82:C83"/>
    <mergeCell ref="L82:L83"/>
    <mergeCell ref="I53:J53"/>
    <mergeCell ref="C50:L50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Luboš Ježek</cp:lastModifiedBy>
  <cp:lastPrinted>2019-12-02T07:15:49Z</cp:lastPrinted>
  <dcterms:created xsi:type="dcterms:W3CDTF">2011-10-18T13:12:42Z</dcterms:created>
  <dcterms:modified xsi:type="dcterms:W3CDTF">2020-05-25T07:06:21Z</dcterms:modified>
  <cp:category/>
  <cp:version/>
  <cp:contentType/>
  <cp:contentStatus/>
</cp:coreProperties>
</file>