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91" activeTab="0"/>
  </bookViews>
  <sheets>
    <sheet name="Rozpočet" sheetId="1" r:id="rId1"/>
  </sheets>
  <definedNames>
    <definedName name="k_1">#N/A</definedName>
    <definedName name="kk">#REF!</definedName>
    <definedName name="lg">#REF!</definedName>
    <definedName name="_xlnm.Print_Titles" localSheetId="0">'Rozpočet'!$2:$5</definedName>
    <definedName name="_xlnm.Print_Area" localSheetId="0">'Rozpočet'!$A$1:$G$217</definedName>
  </definedNames>
  <calcPr fullCalcOnLoad="1"/>
</workbook>
</file>

<file path=xl/sharedStrings.xml><?xml version="1.0" encoding="utf-8"?>
<sst xmlns="http://schemas.openxmlformats.org/spreadsheetml/2006/main" count="584" uniqueCount="328">
  <si>
    <t>stavební objekt / provozní soubor</t>
  </si>
  <si>
    <t>název / číslo</t>
  </si>
  <si>
    <t>SOUPIS PRACÍ A DODÁVEK VČETNÉ NABÍDKOVÉHO OCENĚNÍ</t>
  </si>
  <si>
    <t>Č.</t>
  </si>
  <si>
    <t>Popis položky</t>
  </si>
  <si>
    <t>Technický</t>
  </si>
  <si>
    <t>Výměra</t>
  </si>
  <si>
    <t>Měr.</t>
  </si>
  <si>
    <t>Jednotková cena</t>
  </si>
  <si>
    <t>Cena celkem</t>
  </si>
  <si>
    <t>pol.</t>
  </si>
  <si>
    <t xml:space="preserve"> </t>
  </si>
  <si>
    <t xml:space="preserve"> reprezentant</t>
  </si>
  <si>
    <t>jedn.</t>
  </si>
  <si>
    <t>bez DPH</t>
  </si>
  <si>
    <r>
      <t>Výkazy výměr</t>
    </r>
    <r>
      <rPr>
        <sz val="10"/>
        <rFont val="Arial"/>
        <family val="2"/>
      </rPr>
      <t xml:space="preserve"> (též Soupis prací a dodávek včetně nabídkového ocenění):</t>
    </r>
  </si>
  <si>
    <t xml:space="preserve">Výkaz výměr je zpracován v souladu se zák. č.137/2006 Sb. (§44, odst. (4), písm. b). </t>
  </si>
  <si>
    <t xml:space="preserve">Při vyplňování výkazu výměr je nutné respektovat dále uvedené pokyny: </t>
  </si>
  <si>
    <t>1) Při zpracování nabídky je nutné využít všech částí (dílů) projektu pro provádění stavby (zák. č. 137/2006 Sb., §44, odst. (4), písm. a), tj. technické zprávy, seznamu pozic, všech výkresů, tabulek a specifikací materiálů.</t>
  </si>
  <si>
    <t xml:space="preserve">2) Součástí nabídkové ceny musí být veškeré náklady, aby cena byla konečná a zahrnovala celou dodávku a montáž. </t>
  </si>
  <si>
    <t xml:space="preserve">3) Každá uchazečem vyplněná položka musí obsahovat veškeré technicky a logicky dovoditelné součásti dodávky a montáže (včetně údajů o podmínkách a úhradě licencí potřebných SW). </t>
  </si>
  <si>
    <t xml:space="preserve">4) Dodávky a montáže uvedené v nabídce musí být, včetně veškerého souvisejícího doplňkového, podružného a montážního materiálu, tak, aby celé zařízení bylo funkční a splňovalo všechny předpisy, které se na ně vztahují.  </t>
  </si>
  <si>
    <t>5) Označení výrobků konkrétním výrobcem v projektu pro provádění stavby vyjadřuje standard požadované kvality (zák. č. 137/2006 Sb, §44, odst. (9). Pokud uchazeč nabídne produkt od jiného výrobce je povinen dodržet standard a zároveň, přejímá odpovědnost za správnost náhrady - splnění všech parametrů a koordinaci se všemi navazujícími profesemi, eventuální nutnost úpravy projektu pro provádění stavby půjde k tíží uchazeče (vybraného dodavatele).</t>
  </si>
  <si>
    <t>6) Všechny položky jsou uvedeny bez DPH.</t>
  </si>
  <si>
    <r>
      <t xml:space="preserve">7) Uvedené jednotkové a celkové ceny jsou </t>
    </r>
    <r>
      <rPr>
        <u val="single"/>
        <sz val="10"/>
        <rFont val="Arial"/>
        <family val="2"/>
      </rPr>
      <t>ceny včetně montáže</t>
    </r>
    <r>
      <rPr>
        <sz val="10"/>
        <rFont val="Arial"/>
        <family val="2"/>
      </rPr>
      <t>.</t>
    </r>
  </si>
  <si>
    <t>Stavba :</t>
  </si>
  <si>
    <t xml:space="preserve">Profese : </t>
  </si>
  <si>
    <t>ZAŘÍZENÍ VZDUCHOTECHNIKY</t>
  </si>
  <si>
    <t>1</t>
  </si>
  <si>
    <t>2</t>
  </si>
  <si>
    <t>2.C.1</t>
  </si>
  <si>
    <t>ks</t>
  </si>
  <si>
    <t>2.C.2</t>
  </si>
  <si>
    <t>RKT-1000x800.S</t>
  </si>
  <si>
    <t>2.C.3</t>
  </si>
  <si>
    <t>-</t>
  </si>
  <si>
    <t>Závěsový, montážní, spojovací a těsnící materiál</t>
  </si>
  <si>
    <t>kg</t>
  </si>
  <si>
    <t>SPIRO</t>
  </si>
  <si>
    <t>99</t>
  </si>
  <si>
    <t>Ostatní</t>
  </si>
  <si>
    <t>99.1</t>
  </si>
  <si>
    <t>Zprovoznění zařízení, zaregulování, uvedení do provozu</t>
  </si>
  <si>
    <t>hod</t>
  </si>
  <si>
    <t>99.2</t>
  </si>
  <si>
    <t>Zaškolení provozovatele</t>
  </si>
  <si>
    <t>99.3</t>
  </si>
  <si>
    <t>Dokumentace skutečného stavu (3 PARÉ) + 1x elektronická podoba</t>
  </si>
  <si>
    <t>99.4</t>
  </si>
  <si>
    <t>Dokumentace pro předání díla :
- návod k obsluze - generální a jednotlivých strojů a zařízení,
- protokol o zaškolení, 
- protokol o předání,
- ostatní potřebné protokoly</t>
  </si>
  <si>
    <t>99.5</t>
  </si>
  <si>
    <t>Doprava</t>
  </si>
  <si>
    <t>kpl</t>
  </si>
  <si>
    <t>Celkem bez DPH</t>
  </si>
  <si>
    <t>REKAPITULACE DLE ZAŘÍZENÍ</t>
  </si>
  <si>
    <t>Zařízení č. 1 – Větrání prostoru 1.PP a 1.NP</t>
  </si>
  <si>
    <t>1.A.1</t>
  </si>
  <si>
    <t>ATREA
DUPLEX 5500 Multi Eco-N</t>
  </si>
  <si>
    <r>
      <t>VZT jednotka s ZZT</t>
    </r>
    <r>
      <rPr>
        <sz val="10"/>
        <rFont val="Arial"/>
        <family val="2"/>
      </rPr>
      <t xml:space="preserve">
přívod: 5.000 m3/h, 450 Pa
odvod: 5.000 m3/h, 450 Pa
hmotnost jednotky: 575kg
rozměr: (d x v x h) 2560 x 1170 x 1605 mm
</t>
    </r>
    <r>
      <rPr>
        <b/>
        <sz val="10"/>
        <rFont val="Arial CE"/>
        <family val="0"/>
      </rPr>
      <t>přívodní část:</t>
    </r>
    <r>
      <rPr>
        <sz val="10"/>
        <rFont val="Arial"/>
        <family val="2"/>
      </rPr>
      <t xml:space="preserve">
pružná manžeta
uzavírací klapka + servopohon LM24
filtr G4  
deskový rekuperační výměník </t>
    </r>
    <r>
      <rPr>
        <sz val="8"/>
        <rFont val="Arial"/>
        <family val="2"/>
      </rPr>
      <t xml:space="preserve">(tepelná účinnost rekuperace ~90%)
</t>
    </r>
    <r>
      <rPr>
        <sz val="10"/>
        <rFont val="Arial"/>
        <family val="2"/>
      </rPr>
      <t>vodní ohřívač: 15,0kW (etylenglykol)</t>
    </r>
    <r>
      <rPr>
        <sz val="10"/>
        <rFont val="Arial"/>
        <family val="2"/>
      </rPr>
      <t xml:space="preserve"> 
ventilátor s el motorem 1.500 W / 400V 
pružná manžeta
</t>
    </r>
    <r>
      <rPr>
        <b/>
        <sz val="10"/>
        <rFont val="Arial"/>
        <family val="2"/>
      </rPr>
      <t>odvodní část:</t>
    </r>
    <r>
      <rPr>
        <sz val="10"/>
        <rFont val="Arial"/>
        <family val="2"/>
      </rPr>
      <t xml:space="preserve">
pružná manžeta
filtr G4
ventilátor s el motorem 1.600 W / 400V 
uzavírací klapka + servopohon LM24
pružná manžeta
Autonmní digitální regulace 
možnost komunikujíce po protokolu MODBUS
možnost komunikace přes webové rozhraní
regulační uzel topné vody je dodávkou profese UT</t>
    </r>
  </si>
  <si>
    <t xml:space="preserve">Prvky regulace VZT jednotky </t>
  </si>
  <si>
    <t>LM 24A (by-passová klapka)</t>
  </si>
  <si>
    <t>LF 24 (uzavírací klapka e1)</t>
  </si>
  <si>
    <t>LM 24A (uzavírací klapka i1)</t>
  </si>
  <si>
    <t>vývod kondenzátu pr. 32 (nerez)</t>
  </si>
  <si>
    <t>vývod kondenzátu pr. 32 (nerez, vyhřívaný) včetně termostatu</t>
  </si>
  <si>
    <t>podstavné nohy (4 + 3 ks) - 1500-8000MN,1500-6500MEN,1400-10100BN</t>
  </si>
  <si>
    <t>RD5 400V-EC / 400V-EC (2500-8000MN,2500-6500MEN), vč. ethernet připojení</t>
  </si>
  <si>
    <t>manostat filtru e1 (PFe, 0-500 Pa)</t>
  </si>
  <si>
    <t>manostat filtru i1 (PFi, 0-500 Pa)</t>
  </si>
  <si>
    <t>SW hlavní vypínač (všechny velikosti jednotek, všechny regulace)</t>
  </si>
  <si>
    <t>CP Touch (B) - dotykový barevný ovládací panel (pro regulaci RD5, barva bílá)</t>
  </si>
  <si>
    <t>1.F.1</t>
  </si>
  <si>
    <t>Buňkový tlumič  hluku s náběhem
v kašírovaném provedení
buňky budou instalovány ve VZT potrubí
rozměr: 500x200mm délka 1000mm</t>
  </si>
  <si>
    <t>VZT potrubí pro instalaci buňkových tlumičů
rozměr: 1000x400mm délka 1000mm</t>
  </si>
  <si>
    <t>1.G.1</t>
  </si>
  <si>
    <t xml:space="preserve">Mandik
PKTM III 400 TPM075/09 .40 </t>
  </si>
  <si>
    <t>1.G.2</t>
  </si>
  <si>
    <t xml:space="preserve">Mandik
PKTM III 450x315 TPM075/09 .40 </t>
  </si>
  <si>
    <r>
      <t xml:space="preserve">Požární klapka kruhová
</t>
    </r>
    <r>
      <rPr>
        <sz val="9"/>
        <rFont val="Arial"/>
        <family val="2"/>
      </rPr>
      <t>instalováno do kruhového potrubí
klapka vybavena servopohonem 230V
Servopohonem BF 230-T (BLF 230-T)
rozměr: Ø400mm
požární klapka budou ovládány systémem EPS</t>
    </r>
  </si>
  <si>
    <r>
      <t xml:space="preserve">Požární klapka kruhová
</t>
    </r>
    <r>
      <rPr>
        <sz val="9"/>
        <rFont val="Arial"/>
        <family val="2"/>
      </rPr>
      <t>instalováno do kruhového potrubí
klapka vybavena servopohonem 230V
Servopohonem BF 230-T (BLF 230-T)
rozměr: 450x315 mm
požární klapka budou ovládány systémem EPS</t>
    </r>
  </si>
  <si>
    <t>1.C.1</t>
  </si>
  <si>
    <t xml:space="preserve">Regulátor konstatního průtoku vzduchu
ruční ovládání - konkrétní průtok bude nastaven dle výkresové dokumentace
průměr: 100mm </t>
  </si>
  <si>
    <t>TROX
VFC 100</t>
  </si>
  <si>
    <t>1.C.2</t>
  </si>
  <si>
    <t>1.C.3</t>
  </si>
  <si>
    <t xml:space="preserve">Regulátor konstatního průtoku vzduchu
ruční ovládání - konkrétní průtok bude nastaven dle výkresové dokumentace
průměr: 125mm </t>
  </si>
  <si>
    <t>TROX
VFC 125</t>
  </si>
  <si>
    <t xml:space="preserve">Regulátor konstatního průtoku vzduchu
ruční ovládání - konkrétní průtok bude nastaven dle výkresové dokumentace
průměr: 160mm </t>
  </si>
  <si>
    <t>TROX
VFC 160</t>
  </si>
  <si>
    <t>1.C.4</t>
  </si>
  <si>
    <t xml:space="preserve">Regulátor konstatního průtoku vzduchu
ruční ovládání - konkrétní průtok bude nastaven dle výkresové dokumentace
průměr: 200mm </t>
  </si>
  <si>
    <t>TROX
VFC 200</t>
  </si>
  <si>
    <t>1.C.5</t>
  </si>
  <si>
    <t xml:space="preserve">Stěnová mřížka 
rozměr: 400x200mm </t>
  </si>
  <si>
    <t>1.C.6</t>
  </si>
  <si>
    <t xml:space="preserve">Stěnová mřížka 
rozměr: 300x125mm </t>
  </si>
  <si>
    <t>Systemair
NOVA-L-1-2-UR-400x200-1-20,0</t>
  </si>
  <si>
    <t>Systemair
NOVA-L-1-2-UR-300x125-1-20,0</t>
  </si>
  <si>
    <t>1.D.1</t>
  </si>
  <si>
    <t>TROX
VDW-Q-Z-H-M-L/400x400x16</t>
  </si>
  <si>
    <t>1.D.2</t>
  </si>
  <si>
    <t>TROX
VDW-Q-A-H-M-L/400x400x16</t>
  </si>
  <si>
    <t>1.D.3</t>
  </si>
  <si>
    <t xml:space="preserve">Přívodní vyústka dvouřadá s regulací 
rozměr: 200x100mm </t>
  </si>
  <si>
    <t>Systemair
NOVA-A-2-2-UR-200x100-R1</t>
  </si>
  <si>
    <t>1.D.4</t>
  </si>
  <si>
    <t xml:space="preserve">Odvodní vyústka jednořadá s regulací 
rozměr: 200x100mm </t>
  </si>
  <si>
    <t>Systemair
NOVA-A-1-2-UR-200x100-R1</t>
  </si>
  <si>
    <t>1.D.5</t>
  </si>
  <si>
    <t xml:space="preserve">Přívodní vyústka dvouřadá s regulací 
do kruhového potrubí
rozměr: 225x75mm </t>
  </si>
  <si>
    <t>Systemair
NOVA-C-2-225x75-R1</t>
  </si>
  <si>
    <t>1.D.6</t>
  </si>
  <si>
    <t xml:space="preserve">Odvodní vyústka jednořadá s regulací 
do kruhového potrubí
rozměr: 225x75mm </t>
  </si>
  <si>
    <t>Systemair
NOVA-C-1-225x75-R1</t>
  </si>
  <si>
    <t>1.D.7</t>
  </si>
  <si>
    <r>
      <t xml:space="preserve">Kruhový ventil odvodní 
instalován do podhledu vč zděře
rozměr: </t>
    </r>
    <r>
      <rPr>
        <sz val="10"/>
        <rFont val="Arial"/>
        <family val="2"/>
      </rPr>
      <t>Ø</t>
    </r>
    <r>
      <rPr>
        <sz val="10"/>
        <rFont val="Arial CE"/>
        <family val="0"/>
      </rPr>
      <t>160 mm</t>
    </r>
  </si>
  <si>
    <t>Multivac
DVS 160</t>
  </si>
  <si>
    <t>1.D.8</t>
  </si>
  <si>
    <r>
      <t xml:space="preserve">Kruhový ventil odvodní 
instalován do podhledu vč zděře
rozměr: </t>
    </r>
    <r>
      <rPr>
        <sz val="10"/>
        <rFont val="Arial"/>
        <family val="2"/>
      </rPr>
      <t>Ø</t>
    </r>
    <r>
      <rPr>
        <sz val="10"/>
        <rFont val="Arial CE"/>
        <family val="0"/>
      </rPr>
      <t>125 mm</t>
    </r>
  </si>
  <si>
    <t>Multivac
DVS 125</t>
  </si>
  <si>
    <t>1.D.9</t>
  </si>
  <si>
    <r>
      <t xml:space="preserve">Kruhový ventil odvodní 
instalován do podhledu vč zděře
rozměr: </t>
    </r>
    <r>
      <rPr>
        <sz val="10"/>
        <rFont val="Arial"/>
        <family val="2"/>
      </rPr>
      <t>Ø</t>
    </r>
    <r>
      <rPr>
        <sz val="10"/>
        <rFont val="Arial CE"/>
        <family val="0"/>
      </rPr>
      <t>100 mm</t>
    </r>
  </si>
  <si>
    <t>Multivac
DVS 100</t>
  </si>
  <si>
    <r>
      <t xml:space="preserve">Tlumič hluku do kruhového potrubí 
Vnitřní plášť je perforovaný, na konci opatřen nástavci pro montáž do kruhového potrubí.
délka: 500mm
</t>
    </r>
    <r>
      <rPr>
        <sz val="10"/>
        <rFont val="Arial"/>
        <family val="2"/>
      </rPr>
      <t>Ø</t>
    </r>
    <r>
      <rPr>
        <sz val="10"/>
        <rFont val="Arial CE"/>
        <family val="0"/>
      </rPr>
      <t>200mm</t>
    </r>
  </si>
  <si>
    <t>Multivac
SPT-GLX-200-0,5</t>
  </si>
  <si>
    <t>1.F.2</t>
  </si>
  <si>
    <r>
      <t xml:space="preserve">Tlumič hluku do kruhového potrubí 
Vnitřní plášť je perforovaný, na konci opatřen nástavci pro montáž do kruhového potrubí.
délka: 500mm
</t>
    </r>
    <r>
      <rPr>
        <sz val="10"/>
        <rFont val="Arial"/>
        <family val="2"/>
      </rPr>
      <t>Ø125</t>
    </r>
    <r>
      <rPr>
        <sz val="10"/>
        <rFont val="Arial CE"/>
        <family val="0"/>
      </rPr>
      <t>mm</t>
    </r>
  </si>
  <si>
    <t>Multivac
SPT-GLX-125-0,5</t>
  </si>
  <si>
    <t>1.F.3</t>
  </si>
  <si>
    <r>
      <t xml:space="preserve">Tlumič hluku do kruhového potrubí 
Vnitřní plášť je perforovaný, na konci opatřen nástavci pro montáž do kruhového potrubí.
délka: 500mm
</t>
    </r>
    <r>
      <rPr>
        <sz val="10"/>
        <rFont val="Arial"/>
        <family val="2"/>
      </rPr>
      <t>Ø100</t>
    </r>
    <r>
      <rPr>
        <sz val="10"/>
        <rFont val="Arial CE"/>
        <family val="0"/>
      </rPr>
      <t>mm</t>
    </r>
  </si>
  <si>
    <t>Multivac
SPT-GLX-100-0,5</t>
  </si>
  <si>
    <t>1.F.4</t>
  </si>
  <si>
    <r>
      <t xml:space="preserve">Tlumič hluku do kruhového potrubí 
Vnitřní plášť je perforovaný, na konci opatřen nástavci pro montáž do kruhového potrubí.
délka: 500mm
</t>
    </r>
    <r>
      <rPr>
        <sz val="10"/>
        <rFont val="Arial"/>
        <family val="2"/>
      </rPr>
      <t>Ø160</t>
    </r>
    <r>
      <rPr>
        <sz val="10"/>
        <rFont val="Arial CE"/>
        <family val="0"/>
      </rPr>
      <t>mm</t>
    </r>
  </si>
  <si>
    <t>Multivac
SPT-GLX-160-0,5</t>
  </si>
  <si>
    <t>1.E.1</t>
  </si>
  <si>
    <t>m2</t>
  </si>
  <si>
    <t>1.F.5</t>
  </si>
  <si>
    <t>1.E.2</t>
  </si>
  <si>
    <t>VZT potrubí hranaté z pozinkovaného plechu tl.0,8mm + 30% tvarovek
do obvodu 2,1 metru</t>
  </si>
  <si>
    <r>
      <t xml:space="preserve">VZT potrubí kruhové z pozinkovaného plechu + 40% tvarovek
SPIRO
rozměr: </t>
    </r>
    <r>
      <rPr>
        <sz val="10"/>
        <rFont val="Arial"/>
        <family val="2"/>
      </rPr>
      <t>Ø</t>
    </r>
    <r>
      <rPr>
        <sz val="10"/>
        <rFont val="Arial CE"/>
        <family val="0"/>
      </rPr>
      <t>400mm</t>
    </r>
  </si>
  <si>
    <t>1.E.3</t>
  </si>
  <si>
    <t>1.E.4</t>
  </si>
  <si>
    <t>1.E.5</t>
  </si>
  <si>
    <t>1.E.6</t>
  </si>
  <si>
    <t>1.E.7</t>
  </si>
  <si>
    <t>1.E.8</t>
  </si>
  <si>
    <t>1.E.9</t>
  </si>
  <si>
    <t>1.E.10</t>
  </si>
  <si>
    <t>1.E.11</t>
  </si>
  <si>
    <r>
      <t xml:space="preserve">VZT potrubí kruhové z pozinkovaného plechu + 40% tvarovek
SPIRO
rozměr: </t>
    </r>
    <r>
      <rPr>
        <sz val="10"/>
        <rFont val="Arial"/>
        <family val="2"/>
      </rPr>
      <t>Ø355</t>
    </r>
    <r>
      <rPr>
        <sz val="10"/>
        <rFont val="Arial CE"/>
        <family val="0"/>
      </rPr>
      <t>mm</t>
    </r>
  </si>
  <si>
    <r>
      <t xml:space="preserve">VZT potrubí kruhové z pozinkovaného plechu + 40% tvarovek
SPIRO
rozměr: </t>
    </r>
    <r>
      <rPr>
        <sz val="10"/>
        <rFont val="Arial"/>
        <family val="2"/>
      </rPr>
      <t>Ø225m</t>
    </r>
    <r>
      <rPr>
        <sz val="10"/>
        <rFont val="Arial CE"/>
        <family val="0"/>
      </rPr>
      <t>m</t>
    </r>
  </si>
  <si>
    <r>
      <t xml:space="preserve">VZT potrubí kruhové z pozinkovaného plechu + 40% tvarovek
SPIRO
rozměr: </t>
    </r>
    <r>
      <rPr>
        <sz val="10"/>
        <rFont val="Arial"/>
        <family val="2"/>
      </rPr>
      <t>Ø200</t>
    </r>
    <r>
      <rPr>
        <sz val="10"/>
        <rFont val="Arial CE"/>
        <family val="0"/>
      </rPr>
      <t>mm</t>
    </r>
  </si>
  <si>
    <r>
      <t xml:space="preserve">VZT potrubí kruhové z pozinkovaného plechu + 40% tvarovek
SPIRO
rozměr: </t>
    </r>
    <r>
      <rPr>
        <sz val="10"/>
        <rFont val="Arial"/>
        <family val="2"/>
      </rPr>
      <t>Ø160</t>
    </r>
    <r>
      <rPr>
        <sz val="10"/>
        <rFont val="Arial CE"/>
        <family val="0"/>
      </rPr>
      <t>mm</t>
    </r>
  </si>
  <si>
    <r>
      <t xml:space="preserve">VZT potrubí kruhové z pozinkovaného plechu + 40% tvarovek
SPIRO
rozměr: </t>
    </r>
    <r>
      <rPr>
        <sz val="10"/>
        <rFont val="Arial"/>
        <family val="2"/>
      </rPr>
      <t>Ø125</t>
    </r>
    <r>
      <rPr>
        <sz val="10"/>
        <rFont val="Arial CE"/>
        <family val="0"/>
      </rPr>
      <t>mm</t>
    </r>
  </si>
  <si>
    <r>
      <t xml:space="preserve">VZT potrubí kruhové z pozinkovaného plechu + 40% tvarovek
SPIRO
rozměr: </t>
    </r>
    <r>
      <rPr>
        <sz val="10"/>
        <rFont val="Arial"/>
        <family val="2"/>
      </rPr>
      <t>Ø100</t>
    </r>
    <r>
      <rPr>
        <sz val="10"/>
        <rFont val="Arial CE"/>
        <family val="0"/>
      </rPr>
      <t>mm</t>
    </r>
  </si>
  <si>
    <t>Tepelně a hlukově izolovaná ohebná hliníková hadice s mikroperforací. Tepelnou izolaci tvoří minerální vata, chráněna polyesterovým návlekem. Vnější vrstvu tvoří hliníková laminátová fólie.
rozměr: Ø100mm</t>
  </si>
  <si>
    <t>Tepelně a hlukově izolovaná ohebná hliníková hadice s mikroperforací. Tepelnou izolaci tvoří minerální vata, chráněna polyesterovým návlekem. Vnější vrstvu tvoří hliníková laminátová fólie.
rozměr: Ø160mm</t>
  </si>
  <si>
    <t>Tepelně a hlukově izolovaná ohebná hliníková hadice s mikroperforací. Tepelnou izolaci tvoří minerální vata, chráněna polyesterovým návlekem. Vnější vrstvu tvoří hliníková laminátová fólie.
rozměr: Ø125mm</t>
  </si>
  <si>
    <t>Multivac
Sonovac 25</t>
  </si>
  <si>
    <t>m</t>
  </si>
  <si>
    <t>1.J.1</t>
  </si>
  <si>
    <t>Zařízení č. 2 – Větrání prostoru 2.PP a 3.NP</t>
  </si>
  <si>
    <t>2.A.1</t>
  </si>
  <si>
    <t>2.F.1</t>
  </si>
  <si>
    <t>2.F.2</t>
  </si>
  <si>
    <t>2.F.3</t>
  </si>
  <si>
    <t>2.F.4</t>
  </si>
  <si>
    <t>2.F.5</t>
  </si>
  <si>
    <t xml:space="preserve">neobsazeno </t>
  </si>
  <si>
    <t>2.G.1</t>
  </si>
  <si>
    <r>
      <t xml:space="preserve">Požární klapka kruhová
</t>
    </r>
    <r>
      <rPr>
        <sz val="9"/>
        <rFont val="Arial"/>
        <family val="2"/>
      </rPr>
      <t>instalováno do kruhového potrubí
klapka vybavena servopohonem 230V
Servopohonem BF 230-T (BLF 230-T)
rozměr: Ø400mm</t>
    </r>
  </si>
  <si>
    <t>2.G.2</t>
  </si>
  <si>
    <r>
      <t xml:space="preserve">Požární klapka kruhová
</t>
    </r>
    <r>
      <rPr>
        <sz val="9"/>
        <rFont val="Arial"/>
        <family val="2"/>
      </rPr>
      <t>instalováno do kruhového potrubí
klapka vybavena servopohonem 230V
Servopohonem BF 230-T (BLF 230-T)
rozměr: Ø280mm</t>
    </r>
  </si>
  <si>
    <t xml:space="preserve">Mandik
PKTM III 280 TPM075/09 .40 </t>
  </si>
  <si>
    <t>2.G.3</t>
  </si>
  <si>
    <r>
      <t xml:space="preserve">Požární klapka kruhová
</t>
    </r>
    <r>
      <rPr>
        <sz val="9"/>
        <rFont val="Arial"/>
        <family val="2"/>
      </rPr>
      <t>instalováno do kruhového potrubí
klapka vybavena servopohonem 230V
Servopohonem BF 230-T (BLF 230-T)
rozměr: 450x250 mm</t>
    </r>
  </si>
  <si>
    <t xml:space="preserve">Mandik
PKTM III 450x250 TPM075/09 .40 </t>
  </si>
  <si>
    <t>2.C.4</t>
  </si>
  <si>
    <t>2.D.1</t>
  </si>
  <si>
    <t>2.D.2</t>
  </si>
  <si>
    <t xml:space="preserve">Přívodní anemostat se čtvercovou spodní deskou 
rozměr: 400x400mm, výška 295mm </t>
  </si>
  <si>
    <t>TROX
VDW-Q-Z-H-M-L/600x600x25</t>
  </si>
  <si>
    <t xml:space="preserve">Přívodní anemostat se čtvercovou spodní deskou 
rozměr: 600x600mm, výška 345mm </t>
  </si>
  <si>
    <t>2.D.3</t>
  </si>
  <si>
    <t>2.D.4</t>
  </si>
  <si>
    <t>2.C.5</t>
  </si>
  <si>
    <t>2.C.6</t>
  </si>
  <si>
    <t>2.D.5</t>
  </si>
  <si>
    <t>2.D.6</t>
  </si>
  <si>
    <t>2.D.7</t>
  </si>
  <si>
    <t>2.D.8</t>
  </si>
  <si>
    <t>2.D.9</t>
  </si>
  <si>
    <t>2.E.1</t>
  </si>
  <si>
    <t>2.E.2</t>
  </si>
  <si>
    <t>2.E.3</t>
  </si>
  <si>
    <t>2.E.4</t>
  </si>
  <si>
    <t>2.E.5</t>
  </si>
  <si>
    <t>2.E.6</t>
  </si>
  <si>
    <t>2.E.7</t>
  </si>
  <si>
    <t>2.E.8</t>
  </si>
  <si>
    <t>2.E.9</t>
  </si>
  <si>
    <t>2.E.10</t>
  </si>
  <si>
    <t>2.E.11</t>
  </si>
  <si>
    <t>2.J.1</t>
  </si>
  <si>
    <r>
      <t xml:space="preserve">VZT potrubí kruhové z pozinkovaného plechu + 40% tvarovek
SPIRO
rozměr: </t>
    </r>
    <r>
      <rPr>
        <sz val="10"/>
        <rFont val="Arial"/>
        <family val="2"/>
      </rPr>
      <t>Ø280m</t>
    </r>
    <r>
      <rPr>
        <sz val="10"/>
        <rFont val="Arial CE"/>
        <family val="0"/>
      </rPr>
      <t>m</t>
    </r>
  </si>
  <si>
    <t>2.E.12</t>
  </si>
  <si>
    <t>1.H.1</t>
  </si>
  <si>
    <t>Tepelná izolace minerální vata tl. 100mm s oplechováním pozinkovaným plechem tl. 0,5mm
VZT potrubí vedené nad střechou objektu vč tlumičů hluku</t>
  </si>
  <si>
    <t>2.H.1</t>
  </si>
  <si>
    <t xml:space="preserve">Prokabelování systému VZT jednotky </t>
  </si>
  <si>
    <t>Doprava VZT jednotky na střechu objektu pomocí jeřábu</t>
  </si>
  <si>
    <t>Elektrické napájení jednotky vč jištění viz PD elektro
instalace kabelů z rozvaděče 
jističe a pod</t>
  </si>
  <si>
    <t>Zařízení č. 3 – Větrání CHÚC "B"</t>
  </si>
  <si>
    <t>3</t>
  </si>
  <si>
    <t>3.B.1</t>
  </si>
  <si>
    <r>
      <t xml:space="preserve">Potrubní ventilátor
</t>
    </r>
    <r>
      <rPr>
        <sz val="9"/>
        <rFont val="Arial CE"/>
        <family val="0"/>
      </rPr>
      <t>průtok: 7.200m3/hod
dispoziční tlak: 600Pa
el krytí: IP55</t>
    </r>
    <r>
      <rPr>
        <sz val="9"/>
        <rFont val="Arial CE"/>
        <family val="2"/>
      </rPr>
      <t xml:space="preserve">
hmotnost: 71kg
rozměr: </t>
    </r>
    <r>
      <rPr>
        <sz val="9"/>
        <rFont val="Arial"/>
        <family val="2"/>
      </rPr>
      <t>Ø450</t>
    </r>
    <r>
      <rPr>
        <sz val="9"/>
        <rFont val="Arial CE"/>
        <family val="2"/>
      </rPr>
      <t>mm; délka 480mm
napětí: 3x400V
příkon: 3500W</t>
    </r>
  </si>
  <si>
    <t>Elektrodesign
TGT/2-450-6/20°</t>
  </si>
  <si>
    <t>3.C.1</t>
  </si>
  <si>
    <t>Belimo
NM230A</t>
  </si>
  <si>
    <t>3.C.2</t>
  </si>
  <si>
    <t>3.C.3</t>
  </si>
  <si>
    <r>
      <t xml:space="preserve">Servopohon pro uzavírací klapku 3.C.1
</t>
    </r>
    <r>
      <rPr>
        <sz val="9"/>
        <rFont val="Arial CE"/>
        <family val="0"/>
      </rPr>
      <t>ovládání klapky: On/Off
napětí: 230V
kroutící moment: 10Nm</t>
    </r>
  </si>
  <si>
    <r>
      <t xml:space="preserve">Uzavírací klapka se servopohonem
</t>
    </r>
    <r>
      <rPr>
        <sz val="10"/>
        <rFont val="Arial CE"/>
        <family val="0"/>
      </rPr>
      <t xml:space="preserve">klapka s tepelně izolovanými listy
</t>
    </r>
    <r>
      <rPr>
        <sz val="9"/>
        <rFont val="Arial CE"/>
        <family val="0"/>
      </rPr>
      <t>rozměr klapky: 800x800mm</t>
    </r>
  </si>
  <si>
    <t>Systemair
RKT 800x800-S</t>
  </si>
  <si>
    <r>
      <t xml:space="preserve">Servopohon pro uzavírací klapku 3.C.2
</t>
    </r>
    <r>
      <rPr>
        <sz val="9"/>
        <rFont val="Arial CE"/>
        <family val="0"/>
      </rPr>
      <t>ovládání klapky: On/Off
napětí: 230V
kroutící moment: 10Nm</t>
    </r>
  </si>
  <si>
    <r>
      <t xml:space="preserve">Uzavírací klapka se servopohonem
</t>
    </r>
    <r>
      <rPr>
        <sz val="10"/>
        <rFont val="Arial CE"/>
        <family val="0"/>
      </rPr>
      <t xml:space="preserve">klapka s tepelně izolovanými listy
</t>
    </r>
    <r>
      <rPr>
        <sz val="9"/>
        <rFont val="Arial CE"/>
        <family val="0"/>
      </rPr>
      <t>rozměr klapky: 630x630mm</t>
    </r>
  </si>
  <si>
    <t>Systemair
RKT 630x630-S</t>
  </si>
  <si>
    <r>
      <t xml:space="preserve">Servopohon pro uzavírací klapku 3.C.3
</t>
    </r>
    <r>
      <rPr>
        <sz val="9"/>
        <rFont val="Arial CE"/>
        <family val="0"/>
      </rPr>
      <t>ovládání klapky: On/Off
napětí: 230V
kroutící moment: 10Nm</t>
    </r>
  </si>
  <si>
    <t>Belimo
LM230A</t>
  </si>
  <si>
    <r>
      <t xml:space="preserve">Uzavírací klapka se servopohonem
</t>
    </r>
    <r>
      <rPr>
        <sz val="10"/>
        <rFont val="Arial CE"/>
        <family val="0"/>
      </rPr>
      <t xml:space="preserve">klapka s tepelně izolovanými listy
</t>
    </r>
    <r>
      <rPr>
        <sz val="9"/>
        <rFont val="Arial CE"/>
        <family val="0"/>
      </rPr>
      <t>rozměr klapky: 315x315mm</t>
    </r>
  </si>
  <si>
    <t>Systemair
RKT 315x315-S</t>
  </si>
  <si>
    <t>3.C.4</t>
  </si>
  <si>
    <t>Systemair
PZ AL 800x800-S</t>
  </si>
  <si>
    <r>
      <t xml:space="preserve">Protidešťová žaluzie se sítem
vč instalačního rámu
</t>
    </r>
    <r>
      <rPr>
        <sz val="9"/>
        <rFont val="Arial CE"/>
        <family val="0"/>
      </rPr>
      <t>široké lamely</t>
    </r>
    <r>
      <rPr>
        <b/>
        <sz val="10"/>
        <rFont val="Arial CE"/>
        <family val="0"/>
      </rPr>
      <t xml:space="preserve">
</t>
    </r>
    <r>
      <rPr>
        <sz val="9"/>
        <rFont val="Arial CE"/>
        <family val="0"/>
      </rPr>
      <t>rozměr: 800x800mm</t>
    </r>
  </si>
  <si>
    <t>3.C.5</t>
  </si>
  <si>
    <t>3.C.6</t>
  </si>
  <si>
    <r>
      <t xml:space="preserve">Přetlaková regulačí klapka
</t>
    </r>
    <r>
      <rPr>
        <sz val="9"/>
        <rFont val="Arial CE"/>
        <family val="0"/>
      </rPr>
      <t>provedení "D" střenové
přetlak 50Pa</t>
    </r>
    <r>
      <rPr>
        <b/>
        <sz val="10"/>
        <rFont val="Arial CE"/>
        <family val="0"/>
      </rPr>
      <t xml:space="preserve">
</t>
    </r>
    <r>
      <rPr>
        <sz val="9"/>
        <rFont val="Arial CE"/>
        <family val="0"/>
      </rPr>
      <t>rozměr: 630x630mm</t>
    </r>
  </si>
  <si>
    <t>Systemair
ORV D-630x630-50</t>
  </si>
  <si>
    <t>3.C.7</t>
  </si>
  <si>
    <r>
      <t xml:space="preserve">Přetlaková regulačí klapka
</t>
    </r>
    <r>
      <rPr>
        <sz val="9"/>
        <rFont val="Arial CE"/>
        <family val="0"/>
      </rPr>
      <t>provedení "D" střenové
přetlak 50Pa</t>
    </r>
    <r>
      <rPr>
        <b/>
        <sz val="10"/>
        <rFont val="Arial CE"/>
        <family val="0"/>
      </rPr>
      <t xml:space="preserve">
</t>
    </r>
    <r>
      <rPr>
        <sz val="9"/>
        <rFont val="Arial CE"/>
        <family val="0"/>
      </rPr>
      <t>rozměr: 315x315mm</t>
    </r>
  </si>
  <si>
    <t>Systemair
ORV D-315x315-50</t>
  </si>
  <si>
    <t>3.C.8</t>
  </si>
  <si>
    <t>Systemair
RK 600x450-R</t>
  </si>
  <si>
    <t>3.C.9</t>
  </si>
  <si>
    <r>
      <t xml:space="preserve">Regulační klapka
</t>
    </r>
    <r>
      <rPr>
        <sz val="9"/>
        <rFont val="Arial CE"/>
        <family val="0"/>
      </rPr>
      <t>s ručním ovládáním</t>
    </r>
    <r>
      <rPr>
        <b/>
        <sz val="10"/>
        <rFont val="Arial CE"/>
        <family val="0"/>
      </rPr>
      <t xml:space="preserve">
</t>
    </r>
    <r>
      <rPr>
        <sz val="9"/>
        <rFont val="Arial CE"/>
        <family val="0"/>
      </rPr>
      <t>rozměr: 600x450mm</t>
    </r>
  </si>
  <si>
    <r>
      <t xml:space="preserve">Regulační klapka
</t>
    </r>
    <r>
      <rPr>
        <sz val="9"/>
        <rFont val="Arial CE"/>
        <family val="0"/>
      </rPr>
      <t>s ručním ovládáním</t>
    </r>
    <r>
      <rPr>
        <b/>
        <sz val="10"/>
        <rFont val="Arial CE"/>
        <family val="0"/>
      </rPr>
      <t xml:space="preserve">
</t>
    </r>
    <r>
      <rPr>
        <sz val="9"/>
        <rFont val="Arial CE"/>
        <family val="0"/>
      </rPr>
      <t>rozměr: 450x315mm</t>
    </r>
  </si>
  <si>
    <t>Systemair
RK 450x315-R</t>
  </si>
  <si>
    <t>3.D.1</t>
  </si>
  <si>
    <r>
      <t xml:space="preserve">Stěnová mřížka
</t>
    </r>
    <r>
      <rPr>
        <sz val="9"/>
        <rFont val="Arial CE"/>
        <family val="0"/>
      </rPr>
      <t>upínání pomocí šroubů 
rozměr: 600x450mm</t>
    </r>
  </si>
  <si>
    <t>Systemair
NOVA-L-1-1-600x450-20,0</t>
  </si>
  <si>
    <t>3.D.2</t>
  </si>
  <si>
    <r>
      <t xml:space="preserve">Stěnová mřížka
</t>
    </r>
    <r>
      <rPr>
        <sz val="9"/>
        <rFont val="Arial CE"/>
        <family val="0"/>
      </rPr>
      <t>upínání pomocí šroubů 
rozměr: 315x450mm</t>
    </r>
  </si>
  <si>
    <t>Systemair
NOVA-L-1-1-315x450-20,0</t>
  </si>
  <si>
    <t>3.E.1</t>
  </si>
  <si>
    <t>3.H.1</t>
  </si>
  <si>
    <t>3.H.2</t>
  </si>
  <si>
    <t xml:space="preserve">Tepelná izolace minerální vata tl. 40mm s Al polepem </t>
  </si>
  <si>
    <t>Elektrické napájení vč jištění viz PD elektro
instalace kabelů z rozvaděče 
jističe a pod</t>
  </si>
  <si>
    <t>3.J.1</t>
  </si>
  <si>
    <t>Zařízení č. 4 – Větrání technického zázemí</t>
  </si>
  <si>
    <t>4</t>
  </si>
  <si>
    <t>4.B.1</t>
  </si>
  <si>
    <r>
      <t xml:space="preserve">Potrubní ventilátor
</t>
    </r>
    <r>
      <rPr>
        <sz val="9"/>
        <rFont val="Arial CE"/>
        <family val="0"/>
      </rPr>
      <t xml:space="preserve">průtok: 200m3/hod
dispoziční tlak: 100Pa
</t>
    </r>
    <r>
      <rPr>
        <sz val="9"/>
        <rFont val="Arial CE"/>
        <family val="2"/>
      </rPr>
      <t>napětí: 230V
příkon: 50W</t>
    </r>
  </si>
  <si>
    <t>Elektrodesign
TD 500/160</t>
  </si>
  <si>
    <t>4.B.2</t>
  </si>
  <si>
    <r>
      <t xml:space="preserve">Potrubní ventilátor
</t>
    </r>
    <r>
      <rPr>
        <sz val="9"/>
        <rFont val="Arial CE"/>
        <family val="0"/>
      </rPr>
      <t xml:space="preserve">průtok: 300m3/hod
dispoziční tlak: 100Pa
</t>
    </r>
    <r>
      <rPr>
        <sz val="9"/>
        <rFont val="Arial CE"/>
        <family val="2"/>
      </rPr>
      <t>napětí: 230V
příkon: 50W</t>
    </r>
  </si>
  <si>
    <t>4.B.3</t>
  </si>
  <si>
    <r>
      <t xml:space="preserve">Potrubní ventilátor
</t>
    </r>
    <r>
      <rPr>
        <sz val="9"/>
        <rFont val="Arial CE"/>
        <family val="0"/>
      </rPr>
      <t xml:space="preserve">průtok: 100m3/hod
dispoziční tlak: 100Pa
</t>
    </r>
    <r>
      <rPr>
        <sz val="9"/>
        <rFont val="Arial CE"/>
        <family val="2"/>
      </rPr>
      <t>napětí: 230V
příkon: 35W</t>
    </r>
  </si>
  <si>
    <t>Elektrodesign
TD 350/125</t>
  </si>
  <si>
    <t>4.C.1</t>
  </si>
  <si>
    <r>
      <t xml:space="preserve">Zpětná klapka těsná do kruhového potrubí
</t>
    </r>
    <r>
      <rPr>
        <sz val="9"/>
        <rFont val="Arial CE"/>
        <family val="0"/>
      </rPr>
      <t xml:space="preserve">rozměr: </t>
    </r>
    <r>
      <rPr>
        <sz val="9"/>
        <rFont val="Arial"/>
        <family val="2"/>
      </rPr>
      <t>Ø</t>
    </r>
    <r>
      <rPr>
        <sz val="9"/>
        <rFont val="Arial CE"/>
        <family val="0"/>
      </rPr>
      <t>125mm</t>
    </r>
  </si>
  <si>
    <t>Mulivac
RSKT 160</t>
  </si>
  <si>
    <r>
      <t xml:space="preserve">Zpětná klapka těsná do kruhového potrubí
</t>
    </r>
    <r>
      <rPr>
        <sz val="9"/>
        <rFont val="Arial CE"/>
        <family val="0"/>
      </rPr>
      <t xml:space="preserve">rozměr: </t>
    </r>
    <r>
      <rPr>
        <sz val="9"/>
        <rFont val="Arial"/>
        <family val="2"/>
      </rPr>
      <t>Ø</t>
    </r>
    <r>
      <rPr>
        <sz val="9"/>
        <rFont val="Arial CE"/>
        <family val="0"/>
      </rPr>
      <t>160mm</t>
    </r>
  </si>
  <si>
    <t>4.C.2</t>
  </si>
  <si>
    <t>Mulivac
RSKT 125</t>
  </si>
  <si>
    <t>4.C.3</t>
  </si>
  <si>
    <r>
      <t xml:space="preserve">Protidešťová žaluzie se sítem
vč instalačního rámu
</t>
    </r>
    <r>
      <rPr>
        <sz val="9"/>
        <rFont val="Arial CE"/>
        <family val="0"/>
      </rPr>
      <t>široké lamely</t>
    </r>
    <r>
      <rPr>
        <b/>
        <sz val="10"/>
        <rFont val="Arial CE"/>
        <family val="0"/>
      </rPr>
      <t xml:space="preserve">
</t>
    </r>
    <r>
      <rPr>
        <sz val="9"/>
        <rFont val="Arial CE"/>
        <family val="0"/>
      </rPr>
      <t>rozměr: 250x200mm</t>
    </r>
  </si>
  <si>
    <t>Systemair
PZ AL 250x200-S</t>
  </si>
  <si>
    <t>4.C.4</t>
  </si>
  <si>
    <r>
      <t xml:space="preserve">Protidešťová žaluzie se sítem
vč instalačního rámu
</t>
    </r>
    <r>
      <rPr>
        <sz val="9"/>
        <rFont val="Arial CE"/>
        <family val="0"/>
      </rPr>
      <t>široké lamely</t>
    </r>
    <r>
      <rPr>
        <b/>
        <sz val="10"/>
        <rFont val="Arial CE"/>
        <family val="0"/>
      </rPr>
      <t xml:space="preserve">
</t>
    </r>
    <r>
      <rPr>
        <sz val="9"/>
        <rFont val="Arial CE"/>
        <family val="0"/>
      </rPr>
      <t>rozměr: 200x200mm</t>
    </r>
  </si>
  <si>
    <t>Systemair
PZ AL 200x200-S</t>
  </si>
  <si>
    <t>4.D.1</t>
  </si>
  <si>
    <t>4.F.1</t>
  </si>
  <si>
    <t>4.F.2</t>
  </si>
  <si>
    <t>4.E.1</t>
  </si>
  <si>
    <t>5.X.1</t>
  </si>
  <si>
    <t>4.X.1</t>
  </si>
  <si>
    <t>4.C.5</t>
  </si>
  <si>
    <t>4.C.6</t>
  </si>
  <si>
    <t>ARADEX</t>
  </si>
  <si>
    <r>
      <rPr>
        <b/>
        <sz val="10"/>
        <rFont val="Arial CE"/>
        <family val="0"/>
      </rPr>
      <t xml:space="preserve">Stěnová mřížka </t>
    </r>
    <r>
      <rPr>
        <sz val="10"/>
        <rFont val="Arial CE"/>
        <family val="2"/>
      </rPr>
      <t xml:space="preserve">
rozměr: 400x200mm </t>
    </r>
  </si>
  <si>
    <r>
      <rPr>
        <b/>
        <sz val="10"/>
        <rFont val="Arial CE"/>
        <family val="0"/>
      </rPr>
      <t xml:space="preserve">Protipožární mřížka </t>
    </r>
    <r>
      <rPr>
        <sz val="10"/>
        <rFont val="Arial CE"/>
        <family val="2"/>
      </rPr>
      <t xml:space="preserve">
EI 60 DP1/ EW 120 DP1
rozměr: 400x200mm </t>
    </r>
  </si>
  <si>
    <r>
      <rPr>
        <b/>
        <sz val="10"/>
        <rFont val="Arial CE"/>
        <family val="0"/>
      </rPr>
      <t xml:space="preserve">Odvodní vyústka jednořadá s regulací </t>
    </r>
    <r>
      <rPr>
        <sz val="10"/>
        <rFont val="Arial CE"/>
        <family val="2"/>
      </rPr>
      <t xml:space="preserve">
do kruhového potrubí
rozměr: 225x75mm </t>
    </r>
  </si>
  <si>
    <r>
      <rPr>
        <b/>
        <sz val="10"/>
        <rFont val="Arial CE"/>
        <family val="0"/>
      </rPr>
      <t xml:space="preserve">Tlumič hluku do kruhového potrubí </t>
    </r>
    <r>
      <rPr>
        <sz val="10"/>
        <rFont val="Arial CE"/>
        <family val="2"/>
      </rPr>
      <t xml:space="preserve">
Vnitřní plášť je perforovaný, na konci opatřen nástavci pro montáž do kruhového potrubí.
délka: 500mm
</t>
    </r>
    <r>
      <rPr>
        <sz val="10"/>
        <rFont val="Arial"/>
        <family val="2"/>
      </rPr>
      <t>Ø160</t>
    </r>
    <r>
      <rPr>
        <sz val="10"/>
        <rFont val="Arial CE"/>
        <family val="0"/>
      </rPr>
      <t>mm</t>
    </r>
  </si>
  <si>
    <r>
      <rPr>
        <b/>
        <sz val="10"/>
        <rFont val="Arial CE"/>
        <family val="0"/>
      </rPr>
      <t xml:space="preserve">Tlumič hluku do kruhového potrubí </t>
    </r>
    <r>
      <rPr>
        <sz val="10"/>
        <rFont val="Arial CE"/>
        <family val="2"/>
      </rPr>
      <t xml:space="preserve">
Vnitřní plášť je perforovaný, na konci opatřen nástavci pro montáž do kruhového potrubí.
délka: 500mm
</t>
    </r>
    <r>
      <rPr>
        <sz val="10"/>
        <rFont val="Arial"/>
        <family val="2"/>
      </rPr>
      <t>Ø125</t>
    </r>
    <r>
      <rPr>
        <sz val="10"/>
        <rFont val="Arial CE"/>
        <family val="0"/>
      </rPr>
      <t>mm</t>
    </r>
  </si>
  <si>
    <r>
      <rPr>
        <b/>
        <sz val="10"/>
        <rFont val="Arial CE"/>
        <family val="0"/>
      </rPr>
      <t>VZT potrubí kruhové z pozinkovaného plechu + 40% tvarovek</t>
    </r>
    <r>
      <rPr>
        <sz val="10"/>
        <rFont val="Arial CE"/>
        <family val="2"/>
      </rPr>
      <t xml:space="preserve">
SPIRO
rozměr: </t>
    </r>
    <r>
      <rPr>
        <sz val="10"/>
        <rFont val="Arial"/>
        <family val="2"/>
      </rPr>
      <t>Ø160</t>
    </r>
    <r>
      <rPr>
        <sz val="10"/>
        <rFont val="Arial CE"/>
        <family val="0"/>
      </rPr>
      <t>mm</t>
    </r>
  </si>
  <si>
    <t>4.J.1</t>
  </si>
  <si>
    <t>Zařízení č. 5 – Digestoř</t>
  </si>
  <si>
    <t>5</t>
  </si>
  <si>
    <t>Zařízení č. 21 – Serverovna</t>
  </si>
  <si>
    <t>21</t>
  </si>
  <si>
    <t>21.A.1</t>
  </si>
  <si>
    <r>
      <rPr>
        <b/>
        <sz val="10"/>
        <color indexed="8"/>
        <rFont val="Arial"/>
        <family val="2"/>
      </rPr>
      <t xml:space="preserve">Venkovní klimatizační jendotka
</t>
    </r>
    <r>
      <rPr>
        <sz val="9"/>
        <color indexed="8"/>
        <rFont val="Arial"/>
        <family val="2"/>
      </rPr>
      <t xml:space="preserve">rozměr: (WxHxD mm) 870x734x373
hmotnost: 46kg
chladivo: R32
akustický výkon: 61,0dB(A) </t>
    </r>
    <r>
      <rPr>
        <b/>
        <sz val="10"/>
        <color indexed="8"/>
        <rFont val="Arial"/>
        <family val="2"/>
      </rPr>
      <t xml:space="preserve">
</t>
    </r>
    <r>
      <rPr>
        <sz val="10"/>
        <color indexed="8"/>
        <rFont val="Arial"/>
        <family val="2"/>
      </rPr>
      <t>Systém split určený pro technologické chlazení a s garantovaným výkonem na chlazení do venkovní teploty -15 °C.</t>
    </r>
  </si>
  <si>
    <t>DAIKIN
RXM50L</t>
  </si>
  <si>
    <t>21.A.2</t>
  </si>
  <si>
    <r>
      <rPr>
        <b/>
        <sz val="10"/>
        <color indexed="8"/>
        <rFont val="Arial"/>
        <family val="2"/>
      </rPr>
      <t>Vnitřní klimatizační jendotka</t>
    </r>
    <r>
      <rPr>
        <sz val="10"/>
        <color indexed="8"/>
        <rFont val="Arial"/>
        <family val="2"/>
      </rPr>
      <t xml:space="preserve"> 
nástěnná jednotka 
jednotky jsou propojeny na centrální řízení pomocí DCC601A51 viz systémy VRV</t>
    </r>
  </si>
  <si>
    <t>DAIKIN
FTXM50L</t>
  </si>
  <si>
    <t>Kabelový ovladač pro jednotky Split systému</t>
  </si>
  <si>
    <t>DAIKIN
BRC073A1</t>
  </si>
  <si>
    <t>Kabel pro kabelový ovladač BRC073A1
délka 8m</t>
  </si>
  <si>
    <t>DAIKIN
BRCW901A08</t>
  </si>
  <si>
    <t xml:space="preserve">Komunikační kabel </t>
  </si>
  <si>
    <t>CYKY 5x1</t>
  </si>
  <si>
    <t>bm</t>
  </si>
  <si>
    <r>
      <t>Chladivové potrubí průměr 6,4/12,7 mm</t>
    </r>
    <r>
      <rPr>
        <sz val="10"/>
        <rFont val="Arial"/>
        <family val="2"/>
      </rPr>
      <t xml:space="preserve"> – měděné, předizolovaná dvojtrubka</t>
    </r>
  </si>
  <si>
    <t>FRIGOTEC PLUS
DUAL PLUS</t>
  </si>
  <si>
    <t>Chladivo R32</t>
  </si>
  <si>
    <t>Nátěr chladivového potrubí barvou odolnou UV záření</t>
  </si>
  <si>
    <r>
      <rPr>
        <b/>
        <sz val="10"/>
        <rFont val="Arial"/>
        <family val="2"/>
      </rPr>
      <t xml:space="preserve">Oceloplechový kanál
</t>
    </r>
    <r>
      <rPr>
        <sz val="10"/>
        <rFont val="Arial"/>
        <family val="2"/>
      </rPr>
      <t>velikost 100x300mm, tl. 0,8mm, neděrovaný, 
včetně víka, spojek, spojovacího a nosného materiálu.
Kanál bude připevněn pod ocelovou nosnou konstrukci jednotek.</t>
    </r>
  </si>
  <si>
    <t>ARD</t>
  </si>
  <si>
    <r>
      <t>Závěsový, montážní, spojovací a těsnící materiál</t>
    </r>
    <r>
      <rPr>
        <sz val="10"/>
        <rFont val="Arial"/>
        <family val="2"/>
      </rPr>
      <t>. Plechové potrubí bude uloženo na závěsy (např. Nosný systém HILTI), hadice budou na potrubí připevněny plastovou šedou samolepící spojovací páskou, izolace budou kryty stříbrnou AL samolepící páskou. Potrubí bude spojováno samořeznými šrouby. Použité hmoždinky budou natloukací do betonu. Nosný systém bude na hmoždinky vynesen pomocí závitových tyčí.</t>
    </r>
  </si>
  <si>
    <r>
      <t>Stěnová mřížka</t>
    </r>
    <r>
      <rPr>
        <b/>
        <sz val="10"/>
        <rFont val="Arial CE"/>
        <family val="0"/>
      </rPr>
      <t xml:space="preserve">
</t>
    </r>
    <r>
      <rPr>
        <sz val="9"/>
        <rFont val="Arial CE"/>
        <family val="0"/>
      </rPr>
      <t>rozměr: 630x630mm</t>
    </r>
  </si>
  <si>
    <t>Systemair
NOVA-L-1-1-630x630-1-20,0</t>
  </si>
  <si>
    <t xml:space="preserve">Odvodní anemostat se čtvercovou spodní deskou 
rozměr: 400x400mm, výška 295mm </t>
  </si>
  <si>
    <t>Pobytové služby pro seniory v objektu č. p. 431 areálu nemocnice Opočno</t>
  </si>
  <si>
    <t xml:space="preserve">Kuchyňská digestoř - cirkulační
</t>
  </si>
  <si>
    <t xml:space="preserve">Neobsazeno </t>
  </si>
  <si>
    <t xml:space="preserve">Zařízení č. 5 - Digestoř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</si>
</sst>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Kč-405];[Red]\-#,##0.00\ [$Kč-405]"/>
    <numFmt numFmtId="167" formatCode="\ #,##0.0&quot; Kč &quot;;\-#,##0.0&quot; Kč &quot;;&quot; -&quot;#&quot; Kč &quot;;@\ "/>
    <numFmt numFmtId="168" formatCode="\ #,##0&quot; Kč &quot;;\-#,##0&quot; Kč &quot;;&quot; -&quot;#&quot; Kč &quot;;@\ "/>
    <numFmt numFmtId="169" formatCode="0.000"/>
    <numFmt numFmtId="170" formatCode="#,###\ [$Kč-405];[Red]\-#,###\ [$Kč-405]"/>
    <numFmt numFmtId="171" formatCode="#,##0\ [$Kč-405];[Red]\-#,##0\ [$Kč-405]"/>
    <numFmt numFmtId="172" formatCode="#"/>
    <numFmt numFmtId="173" formatCode="#,###\ [$Kč-405];\-#,###\ [$Kč-405]"/>
  </numFmts>
  <fonts count="53">
    <font>
      <sz val="10"/>
      <name val="Arial"/>
      <family val="2"/>
    </font>
    <font>
      <strike/>
      <sz val="10"/>
      <name val="Arial"/>
      <family val="2"/>
    </font>
    <font>
      <sz val="10"/>
      <color indexed="8"/>
      <name val="Arial"/>
      <family val="2"/>
    </font>
    <font>
      <b/>
      <sz val="10"/>
      <name val="Arial CE"/>
      <family val="2"/>
    </font>
    <font>
      <sz val="10"/>
      <name val="Arial CE"/>
      <family val="2"/>
    </font>
    <font>
      <b/>
      <i/>
      <sz val="10"/>
      <color indexed="10"/>
      <name val="Arial"/>
      <family val="2"/>
    </font>
    <font>
      <b/>
      <sz val="10"/>
      <name val="Arial"/>
      <family val="2"/>
    </font>
    <font>
      <b/>
      <sz val="10"/>
      <color indexed="8"/>
      <name val="Arial"/>
      <family val="2"/>
    </font>
    <font>
      <u val="single"/>
      <sz val="10"/>
      <name val="Arial"/>
      <family val="2"/>
    </font>
    <font>
      <b/>
      <sz val="9"/>
      <name val="Arial CE"/>
      <family val="2"/>
    </font>
    <font>
      <sz val="8"/>
      <name val="Arial CE"/>
      <family val="2"/>
    </font>
    <font>
      <b/>
      <sz val="10"/>
      <color indexed="8"/>
      <name val="Arial CE"/>
      <family val="2"/>
    </font>
    <font>
      <i/>
      <sz val="10"/>
      <color indexed="48"/>
      <name val="Arial CE"/>
      <family val="2"/>
    </font>
    <font>
      <sz val="8"/>
      <name val="Arial"/>
      <family val="2"/>
    </font>
    <font>
      <sz val="9"/>
      <name val="Arial"/>
      <family val="2"/>
    </font>
    <font>
      <sz val="9"/>
      <name val="Arial CE"/>
      <family val="0"/>
    </font>
    <font>
      <sz val="9"/>
      <color indexed="8"/>
      <name val="Arial"/>
      <family val="2"/>
    </font>
    <font>
      <sz val="11"/>
      <color indexed="8"/>
      <name val="Arial CE"/>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theme="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66" fontId="1" fillId="0" borderId="0" applyFill="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0">
      <alignment/>
      <protection/>
    </xf>
    <xf numFmtId="0" fontId="17" fillId="0" borderId="0">
      <alignment/>
      <protection/>
    </xf>
    <xf numFmtId="0" fontId="0" fillId="0" borderId="0">
      <alignment/>
      <protection/>
    </xf>
    <xf numFmtId="0" fontId="0" fillId="22" borderId="6" applyNumberFormat="0" applyFont="0" applyAlignment="0" applyProtection="0"/>
    <xf numFmtId="9" fontId="0" fillId="0" borderId="0" applyFill="0" applyBorder="0" applyAlignment="0" applyProtection="0"/>
    <xf numFmtId="0" fontId="45" fillId="0" borderId="7" applyNumberFormat="0" applyFill="0" applyAlignment="0" applyProtection="0"/>
    <xf numFmtId="0" fontId="46"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3"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applyAlignment="1">
      <alignment horizontal="center"/>
    </xf>
    <xf numFmtId="0" fontId="3" fillId="33" borderId="10" xfId="0" applyFont="1" applyFill="1" applyBorder="1" applyAlignment="1">
      <alignment horizontal="center"/>
    </xf>
    <xf numFmtId="0" fontId="3" fillId="33" borderId="11" xfId="0" applyFont="1" applyFill="1" applyBorder="1" applyAlignment="1">
      <alignment horizontal="left"/>
    </xf>
    <xf numFmtId="0" fontId="3" fillId="33" borderId="11" xfId="0" applyFont="1" applyFill="1" applyBorder="1" applyAlignment="1">
      <alignment horizontal="center"/>
    </xf>
    <xf numFmtId="0" fontId="3" fillId="33" borderId="12" xfId="0" applyFont="1" applyFill="1" applyBorder="1" applyAlignment="1">
      <alignment horizontal="center"/>
    </xf>
    <xf numFmtId="0" fontId="6" fillId="0" borderId="0" xfId="0" applyFont="1" applyAlignment="1">
      <alignment/>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49" fontId="6" fillId="0" borderId="18" xfId="0" applyNumberFormat="1" applyFont="1" applyFill="1" applyBorder="1" applyAlignment="1">
      <alignment horizontal="left" vertical="center"/>
    </xf>
    <xf numFmtId="49" fontId="5"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168" fontId="5" fillId="0" borderId="0" xfId="0" applyNumberFormat="1" applyFont="1" applyFill="1" applyBorder="1" applyAlignment="1" applyProtection="1">
      <alignment horizontal="center" vertical="center"/>
      <protection/>
    </xf>
    <xf numFmtId="168" fontId="5" fillId="0" borderId="19" xfId="0" applyNumberFormat="1" applyFont="1" applyFill="1" applyBorder="1" applyAlignment="1" applyProtection="1">
      <alignment horizontal="center" vertical="center"/>
      <protection/>
    </xf>
    <xf numFmtId="49" fontId="0"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49" fontId="3" fillId="0" borderId="18"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5" fillId="0" borderId="21" xfId="0" applyNumberFormat="1" applyFont="1" applyFill="1" applyBorder="1" applyAlignment="1">
      <alignment vertical="center" wrapText="1"/>
    </xf>
    <xf numFmtId="49" fontId="5" fillId="0" borderId="21"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xf>
    <xf numFmtId="168" fontId="5" fillId="0" borderId="21" xfId="0" applyNumberFormat="1" applyFont="1" applyFill="1" applyBorder="1" applyAlignment="1" applyProtection="1">
      <alignment horizontal="center" vertical="center"/>
      <protection/>
    </xf>
    <xf numFmtId="168" fontId="5" fillId="0" borderId="22"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vertical="center"/>
      <protection/>
    </xf>
    <xf numFmtId="0" fontId="3" fillId="33" borderId="16" xfId="0" applyNumberFormat="1" applyFont="1" applyFill="1" applyBorder="1" applyAlignment="1" applyProtection="1">
      <alignment vertical="center"/>
      <protection/>
    </xf>
    <xf numFmtId="0" fontId="10" fillId="33" borderId="16" xfId="0" applyNumberFormat="1" applyFont="1" applyFill="1" applyBorder="1" applyAlignment="1" applyProtection="1">
      <alignment vertical="center"/>
      <protection/>
    </xf>
    <xf numFmtId="0" fontId="10" fillId="33" borderId="17" xfId="0" applyNumberFormat="1" applyFont="1" applyFill="1" applyBorder="1" applyAlignment="1" applyProtection="1">
      <alignment vertical="center"/>
      <protection/>
    </xf>
    <xf numFmtId="0" fontId="9" fillId="33" borderId="20" xfId="0" applyNumberFormat="1" applyFont="1" applyFill="1" applyBorder="1" applyAlignment="1" applyProtection="1">
      <alignment vertical="center"/>
      <protection/>
    </xf>
    <xf numFmtId="0" fontId="9" fillId="33" borderId="21" xfId="0" applyNumberFormat="1" applyFont="1" applyFill="1" applyBorder="1" applyAlignment="1" applyProtection="1">
      <alignment vertical="center"/>
      <protection/>
    </xf>
    <xf numFmtId="0" fontId="10" fillId="33" borderId="21" xfId="0" applyNumberFormat="1" applyFont="1" applyFill="1" applyBorder="1" applyAlignment="1" applyProtection="1">
      <alignment vertical="center"/>
      <protection/>
    </xf>
    <xf numFmtId="0" fontId="10" fillId="33" borderId="22" xfId="0" applyNumberFormat="1" applyFont="1" applyFill="1" applyBorder="1" applyAlignment="1" applyProtection="1">
      <alignment vertical="center"/>
      <protection/>
    </xf>
    <xf numFmtId="49" fontId="6" fillId="0" borderId="15" xfId="0" applyNumberFormat="1"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xf>
    <xf numFmtId="49"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0" xfId="0" applyNumberFormat="1" applyFont="1" applyFill="1" applyBorder="1" applyAlignment="1">
      <alignment horizontal="left" vertical="center"/>
    </xf>
    <xf numFmtId="49" fontId="11" fillId="34" borderId="19"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48" applyFont="1" applyBorder="1" applyAlignment="1">
      <alignment horizontal="center" vertical="center"/>
      <protection/>
    </xf>
    <xf numFmtId="49" fontId="6" fillId="0" borderId="18"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172"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9" xfId="0" applyFont="1" applyFill="1" applyBorder="1" applyAlignment="1">
      <alignment horizontal="right" vertical="center"/>
    </xf>
    <xf numFmtId="0" fontId="4" fillId="0" borderId="0" xfId="0" applyNumberFormat="1" applyFont="1" applyFill="1" applyBorder="1" applyAlignment="1">
      <alignment horizontal="center" vertical="center"/>
    </xf>
    <xf numFmtId="170" fontId="0" fillId="0" borderId="0" xfId="0" applyNumberFormat="1" applyFont="1" applyFill="1" applyBorder="1" applyAlignment="1">
      <alignment horizontal="right" vertical="center"/>
    </xf>
    <xf numFmtId="170" fontId="0" fillId="0" borderId="19"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9" fontId="6" fillId="34" borderId="18" xfId="0" applyNumberFormat="1" applyFont="1" applyFill="1" applyBorder="1" applyAlignment="1">
      <alignment horizontal="center" vertical="center"/>
    </xf>
    <xf numFmtId="49" fontId="6" fillId="34" borderId="0" xfId="0" applyNumberFormat="1" applyFont="1" applyFill="1" applyBorder="1" applyAlignment="1">
      <alignment horizontal="left" vertical="center"/>
    </xf>
    <xf numFmtId="49" fontId="6" fillId="34" borderId="0" xfId="0" applyNumberFormat="1" applyFont="1" applyFill="1" applyBorder="1" applyAlignment="1">
      <alignment horizontal="center" vertical="center"/>
    </xf>
    <xf numFmtId="49" fontId="6" fillId="34" borderId="19" xfId="0" applyNumberFormat="1" applyFont="1" applyFill="1" applyBorder="1" applyAlignment="1">
      <alignment horizontal="center" vertical="center"/>
    </xf>
    <xf numFmtId="49"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wrapText="1"/>
    </xf>
    <xf numFmtId="0" fontId="0" fillId="0" borderId="18"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19" xfId="0" applyFont="1" applyBorder="1" applyAlignment="1">
      <alignment/>
    </xf>
    <xf numFmtId="173" fontId="6" fillId="0" borderId="19" xfId="0" applyNumberFormat="1" applyFont="1" applyBorder="1" applyAlignment="1">
      <alignment/>
    </xf>
    <xf numFmtId="0" fontId="0" fillId="0" borderId="20" xfId="0" applyFont="1" applyBorder="1" applyAlignment="1">
      <alignment horizontal="center"/>
    </xf>
    <xf numFmtId="0" fontId="0" fillId="0" borderId="21" xfId="0" applyFont="1" applyBorder="1" applyAlignment="1">
      <alignment/>
    </xf>
    <xf numFmtId="0" fontId="0" fillId="0" borderId="21" xfId="0" applyFont="1" applyBorder="1" applyAlignment="1">
      <alignment horizontal="center"/>
    </xf>
    <xf numFmtId="173" fontId="0" fillId="0" borderId="22" xfId="0" applyNumberFormat="1" applyFont="1" applyBorder="1" applyAlignment="1">
      <alignment/>
    </xf>
    <xf numFmtId="0" fontId="0" fillId="0" borderId="16" xfId="0" applyNumberFormat="1" applyFont="1" applyFill="1" applyBorder="1" applyAlignment="1">
      <alignment vertical="center" wrapText="1"/>
    </xf>
    <xf numFmtId="0" fontId="0" fillId="0" borderId="16" xfId="0" applyFont="1" applyBorder="1" applyAlignment="1">
      <alignment horizontal="center"/>
    </xf>
    <xf numFmtId="0" fontId="0" fillId="0" borderId="16" xfId="0" applyFont="1" applyBorder="1" applyAlignment="1">
      <alignment/>
    </xf>
    <xf numFmtId="173" fontId="0" fillId="0" borderId="17" xfId="0" applyNumberFormat="1" applyFont="1" applyBorder="1" applyAlignment="1">
      <alignment/>
    </xf>
    <xf numFmtId="0" fontId="7" fillId="0" borderId="18" xfId="0" applyNumberFormat="1" applyFont="1" applyFill="1" applyBorder="1" applyAlignment="1">
      <alignment vertical="center"/>
    </xf>
    <xf numFmtId="173" fontId="0" fillId="0" borderId="19" xfId="0" applyNumberFormat="1" applyFont="1" applyBorder="1" applyAlignment="1">
      <alignment/>
    </xf>
    <xf numFmtId="0" fontId="0" fillId="0" borderId="18" xfId="0" applyNumberFormat="1" applyFont="1" applyFill="1" applyBorder="1" applyAlignment="1">
      <alignment horizontal="center" vertical="center" wrapText="1"/>
    </xf>
    <xf numFmtId="0" fontId="0" fillId="0" borderId="22" xfId="0" applyFont="1" applyBorder="1" applyAlignment="1">
      <alignment/>
    </xf>
    <xf numFmtId="49" fontId="3" fillId="0" borderId="23"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xf>
    <xf numFmtId="49" fontId="3"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Alignment="1">
      <alignment horizontal="center" vertical="center" wrapText="1"/>
    </xf>
    <xf numFmtId="49" fontId="0" fillId="0" borderId="18"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3" fillId="0" borderId="24"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6" fillId="0" borderId="0" xfId="47" applyNumberFormat="1" applyFont="1" applyFill="1" applyBorder="1" applyAlignment="1">
      <alignment vertical="center" wrapText="1"/>
      <protection/>
    </xf>
    <xf numFmtId="1" fontId="0" fillId="0" borderId="0" xfId="0" applyNumberFormat="1" applyFill="1" applyBorder="1" applyAlignment="1">
      <alignment horizontal="center" vertical="center"/>
    </xf>
    <xf numFmtId="0" fontId="6" fillId="0" borderId="0" xfId="0" applyFont="1" applyAlignment="1">
      <alignment vertical="center" wrapText="1"/>
    </xf>
    <xf numFmtId="49" fontId="4" fillId="0" borderId="0"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35" fillId="0" borderId="0" xfId="46" applyNumberFormat="1" applyFont="1" applyAlignment="1">
      <alignment horizontal="center" vertical="center"/>
      <protection/>
    </xf>
    <xf numFmtId="49" fontId="6" fillId="0" borderId="23" xfId="0" applyNumberFormat="1" applyFont="1" applyFill="1" applyBorder="1" applyAlignment="1">
      <alignment horizontal="center" vertical="center" wrapText="1"/>
    </xf>
    <xf numFmtId="49" fontId="0" fillId="0" borderId="0" xfId="0" applyNumberFormat="1" applyFill="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horizontal="center" vertical="center"/>
    </xf>
    <xf numFmtId="0" fontId="0" fillId="0" borderId="0" xfId="48" applyFont="1" applyFill="1" applyBorder="1" applyAlignment="1">
      <alignment horizontal="center" vertical="center"/>
      <protection/>
    </xf>
    <xf numFmtId="0" fontId="0" fillId="0" borderId="0" xfId="0" applyFill="1" applyAlignment="1">
      <alignment/>
    </xf>
    <xf numFmtId="49" fontId="0" fillId="0" borderId="25"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Bez názvu1" xfId="33"/>
    <cellStyle name="Celkem" xfId="34"/>
    <cellStyle name="Comma" xfId="35"/>
    <cellStyle name="Comma [0]"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xfId="46"/>
    <cellStyle name="normální 5" xfId="47"/>
    <cellStyle name="normální_ROZPOCET_ODESILANI_11.4"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dxfs count="1">
    <dxf>
      <font>
        <b val="0"/>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7"/>
  <sheetViews>
    <sheetView tabSelected="1" zoomScale="85" zoomScaleNormal="85" zoomScaleSheetLayoutView="100" zoomScalePageLayoutView="0" workbookViewId="0" topLeftCell="A1">
      <pane ySplit="4" topLeftCell="A5" activePane="bottomLeft" state="frozen"/>
      <selection pane="topLeft" activeCell="A1" sqref="A1"/>
      <selection pane="bottomLeft" activeCell="F176" sqref="F176"/>
    </sheetView>
  </sheetViews>
  <sheetFormatPr defaultColWidth="11.57421875" defaultRowHeight="12.75"/>
  <cols>
    <col min="1" max="1" width="9.00390625" style="1" customWidth="1"/>
    <col min="2" max="2" width="52.8515625" style="1" customWidth="1"/>
    <col min="3" max="3" width="19.00390625" style="2" customWidth="1"/>
    <col min="4" max="4" width="8.00390625" style="1" customWidth="1"/>
    <col min="5" max="5" width="6.00390625" style="1" customWidth="1"/>
    <col min="6" max="6" width="17.7109375" style="1" customWidth="1"/>
    <col min="7" max="7" width="16.140625" style="1" customWidth="1"/>
  </cols>
  <sheetData>
    <row r="1" spans="1:7" ht="12.75">
      <c r="A1" s="3" t="s">
        <v>0</v>
      </c>
      <c r="B1" s="4"/>
      <c r="C1" s="4"/>
      <c r="D1" s="5" t="s">
        <v>1</v>
      </c>
      <c r="E1" s="6"/>
      <c r="F1" s="6"/>
      <c r="G1" s="6"/>
    </row>
    <row r="2" spans="1:7" s="11" customFormat="1" ht="12.75">
      <c r="A2" s="7"/>
      <c r="B2" s="8" t="s">
        <v>2</v>
      </c>
      <c r="C2" s="8"/>
      <c r="D2" s="9"/>
      <c r="E2" s="9"/>
      <c r="F2" s="9"/>
      <c r="G2" s="10"/>
    </row>
    <row r="3" spans="1:7" s="11" customFormat="1" ht="12.75">
      <c r="A3" s="12" t="s">
        <v>3</v>
      </c>
      <c r="B3" s="12" t="s">
        <v>4</v>
      </c>
      <c r="C3" s="12" t="s">
        <v>5</v>
      </c>
      <c r="D3" s="12" t="s">
        <v>6</v>
      </c>
      <c r="E3" s="12" t="s">
        <v>7</v>
      </c>
      <c r="F3" s="12" t="s">
        <v>8</v>
      </c>
      <c r="G3" s="12" t="s">
        <v>9</v>
      </c>
    </row>
    <row r="4" spans="1:7" s="11" customFormat="1" ht="12.75">
      <c r="A4" s="13" t="s">
        <v>10</v>
      </c>
      <c r="B4" s="13" t="s">
        <v>11</v>
      </c>
      <c r="C4" s="13" t="s">
        <v>12</v>
      </c>
      <c r="D4" s="13" t="s">
        <v>11</v>
      </c>
      <c r="E4" s="13" t="s">
        <v>13</v>
      </c>
      <c r="F4" s="13" t="s">
        <v>14</v>
      </c>
      <c r="G4" s="13" t="s">
        <v>14</v>
      </c>
    </row>
    <row r="5" spans="1:7" ht="12.75">
      <c r="A5" s="14"/>
      <c r="B5" s="15"/>
      <c r="C5" s="15"/>
      <c r="D5" s="15"/>
      <c r="E5" s="15"/>
      <c r="F5" s="15"/>
      <c r="G5" s="16"/>
    </row>
    <row r="6" spans="1:7" ht="12.75">
      <c r="A6" s="17" t="s">
        <v>15</v>
      </c>
      <c r="B6" s="18"/>
      <c r="C6" s="19"/>
      <c r="D6" s="20"/>
      <c r="E6" s="21"/>
      <c r="F6" s="21"/>
      <c r="G6" s="22"/>
    </row>
    <row r="7" spans="1:7" ht="12.75">
      <c r="A7" s="23" t="s">
        <v>16</v>
      </c>
      <c r="B7" s="18"/>
      <c r="C7" s="19"/>
      <c r="D7" s="20"/>
      <c r="E7" s="21"/>
      <c r="F7" s="21"/>
      <c r="G7" s="22"/>
    </row>
    <row r="8" spans="1:7" ht="12.75">
      <c r="A8" s="24"/>
      <c r="B8" s="18"/>
      <c r="C8" s="19"/>
      <c r="D8" s="20"/>
      <c r="E8" s="21"/>
      <c r="F8" s="21"/>
      <c r="G8" s="22"/>
    </row>
    <row r="9" spans="1:7" ht="12.75">
      <c r="A9" s="25" t="s">
        <v>17</v>
      </c>
      <c r="B9" s="18"/>
      <c r="C9" s="19"/>
      <c r="D9" s="20"/>
      <c r="E9" s="21"/>
      <c r="F9" s="21"/>
      <c r="G9" s="22"/>
    </row>
    <row r="10" spans="1:7" ht="24.75" customHeight="1">
      <c r="A10" s="115" t="s">
        <v>18</v>
      </c>
      <c r="B10" s="115"/>
      <c r="C10" s="115"/>
      <c r="D10" s="115"/>
      <c r="E10" s="115"/>
      <c r="F10" s="115"/>
      <c r="G10" s="115"/>
    </row>
    <row r="11" spans="1:7" ht="13.5" customHeight="1">
      <c r="A11" s="115" t="s">
        <v>19</v>
      </c>
      <c r="B11" s="115"/>
      <c r="C11" s="115"/>
      <c r="D11" s="115"/>
      <c r="E11" s="115"/>
      <c r="F11" s="115"/>
      <c r="G11" s="115"/>
    </row>
    <row r="12" spans="1:7" ht="24.75" customHeight="1">
      <c r="A12" s="115" t="s">
        <v>20</v>
      </c>
      <c r="B12" s="115"/>
      <c r="C12" s="115"/>
      <c r="D12" s="115"/>
      <c r="E12" s="115"/>
      <c r="F12" s="115"/>
      <c r="G12" s="115"/>
    </row>
    <row r="13" spans="1:7" ht="24.75" customHeight="1">
      <c r="A13" s="115" t="s">
        <v>21</v>
      </c>
      <c r="B13" s="115"/>
      <c r="C13" s="115"/>
      <c r="D13" s="115"/>
      <c r="E13" s="115"/>
      <c r="F13" s="115"/>
      <c r="G13" s="115"/>
    </row>
    <row r="14" spans="1:7" ht="48.75" customHeight="1">
      <c r="A14" s="116" t="s">
        <v>22</v>
      </c>
      <c r="B14" s="116"/>
      <c r="C14" s="116"/>
      <c r="D14" s="116"/>
      <c r="E14" s="116"/>
      <c r="F14" s="116"/>
      <c r="G14" s="116"/>
    </row>
    <row r="15" spans="1:7" ht="13.5" customHeight="1">
      <c r="A15" s="115" t="s">
        <v>23</v>
      </c>
      <c r="B15" s="115"/>
      <c r="C15" s="115"/>
      <c r="D15" s="115"/>
      <c r="E15" s="115"/>
      <c r="F15" s="115"/>
      <c r="G15" s="115"/>
    </row>
    <row r="16" spans="1:7" ht="13.5" customHeight="1">
      <c r="A16" s="115" t="s">
        <v>24</v>
      </c>
      <c r="B16" s="115"/>
      <c r="C16" s="115"/>
      <c r="D16" s="115"/>
      <c r="E16" s="115"/>
      <c r="F16" s="115"/>
      <c r="G16" s="115"/>
    </row>
    <row r="17" spans="1:7" ht="12.75">
      <c r="A17" s="26"/>
      <c r="B17" s="27"/>
      <c r="C17" s="28"/>
      <c r="D17" s="29"/>
      <c r="E17" s="30"/>
      <c r="F17" s="30"/>
      <c r="G17" s="31"/>
    </row>
    <row r="18" spans="1:7" ht="12.75">
      <c r="A18" s="32" t="s">
        <v>25</v>
      </c>
      <c r="B18" s="33" t="s">
        <v>324</v>
      </c>
      <c r="C18" s="34"/>
      <c r="D18" s="34"/>
      <c r="E18" s="34"/>
      <c r="F18" s="34"/>
      <c r="G18" s="35"/>
    </row>
    <row r="19" spans="1:7" ht="12.75">
      <c r="A19" s="36" t="s">
        <v>26</v>
      </c>
      <c r="B19" s="37" t="s">
        <v>27</v>
      </c>
      <c r="C19" s="38"/>
      <c r="D19" s="38"/>
      <c r="E19" s="38"/>
      <c r="F19" s="38"/>
      <c r="G19" s="39"/>
    </row>
    <row r="20" spans="1:7" ht="12.75">
      <c r="A20" s="40"/>
      <c r="B20" s="41"/>
      <c r="C20" s="42"/>
      <c r="D20" s="43"/>
      <c r="E20" s="44"/>
      <c r="F20" s="44"/>
      <c r="G20" s="45"/>
    </row>
    <row r="21" spans="1:7" s="49" customFormat="1" ht="12.75">
      <c r="A21" s="46" t="s">
        <v>28</v>
      </c>
      <c r="B21" s="47" t="s">
        <v>55</v>
      </c>
      <c r="C21" s="47"/>
      <c r="D21" s="47"/>
      <c r="E21" s="47"/>
      <c r="F21" s="47"/>
      <c r="G21" s="48"/>
    </row>
    <row r="22" spans="1:7" ht="293.25">
      <c r="A22" s="90" t="s">
        <v>56</v>
      </c>
      <c r="B22" s="91" t="s">
        <v>58</v>
      </c>
      <c r="C22" s="92" t="s">
        <v>57</v>
      </c>
      <c r="D22" s="93">
        <v>1</v>
      </c>
      <c r="E22" s="54" t="s">
        <v>31</v>
      </c>
      <c r="F22" s="63"/>
      <c r="G22" s="64">
        <f aca="true" t="shared" si="0" ref="G22:G69">D22*F22</f>
        <v>0</v>
      </c>
    </row>
    <row r="23" spans="1:7" ht="12.75">
      <c r="A23" s="50"/>
      <c r="B23" s="51"/>
      <c r="C23" s="52"/>
      <c r="D23" s="53"/>
      <c r="E23" s="54"/>
      <c r="F23" s="63"/>
      <c r="G23" s="64"/>
    </row>
    <row r="24" spans="1:7" ht="12.75">
      <c r="A24" s="50"/>
      <c r="B24" s="94" t="s">
        <v>59</v>
      </c>
      <c r="C24" s="52"/>
      <c r="D24" s="53"/>
      <c r="E24" s="54"/>
      <c r="F24" s="63"/>
      <c r="G24" s="64"/>
    </row>
    <row r="25" spans="1:7" ht="12.75">
      <c r="A25" s="50"/>
      <c r="B25" s="51" t="s">
        <v>60</v>
      </c>
      <c r="C25" s="52"/>
      <c r="D25" s="93">
        <v>1</v>
      </c>
      <c r="E25" s="54" t="s">
        <v>31</v>
      </c>
      <c r="F25" s="63"/>
      <c r="G25" s="64">
        <f t="shared" si="0"/>
        <v>0</v>
      </c>
    </row>
    <row r="26" spans="1:7" ht="12.75">
      <c r="A26" s="50"/>
      <c r="B26" s="51" t="s">
        <v>61</v>
      </c>
      <c r="C26" s="52"/>
      <c r="D26" s="93">
        <v>1</v>
      </c>
      <c r="E26" s="54" t="s">
        <v>31</v>
      </c>
      <c r="F26" s="63"/>
      <c r="G26" s="64">
        <f t="shared" si="0"/>
        <v>0</v>
      </c>
    </row>
    <row r="27" spans="1:7" ht="12.75">
      <c r="A27" s="50"/>
      <c r="B27" s="51" t="s">
        <v>62</v>
      </c>
      <c r="C27" s="52"/>
      <c r="D27" s="93">
        <v>1</v>
      </c>
      <c r="E27" s="54" t="s">
        <v>31</v>
      </c>
      <c r="F27" s="63"/>
      <c r="G27" s="64">
        <f t="shared" si="0"/>
        <v>0</v>
      </c>
    </row>
    <row r="28" spans="1:7" ht="12.75">
      <c r="A28" s="50"/>
      <c r="B28" s="51" t="s">
        <v>63</v>
      </c>
      <c r="C28" s="52"/>
      <c r="D28" s="93">
        <v>1</v>
      </c>
      <c r="E28" s="54" t="s">
        <v>31</v>
      </c>
      <c r="F28" s="63"/>
      <c r="G28" s="64">
        <f t="shared" si="0"/>
        <v>0</v>
      </c>
    </row>
    <row r="29" spans="1:7" ht="12.75">
      <c r="A29" s="50"/>
      <c r="B29" s="51" t="s">
        <v>64</v>
      </c>
      <c r="C29" s="52"/>
      <c r="D29" s="93">
        <v>1</v>
      </c>
      <c r="E29" s="54" t="s">
        <v>31</v>
      </c>
      <c r="F29" s="63"/>
      <c r="G29" s="64">
        <f t="shared" si="0"/>
        <v>0</v>
      </c>
    </row>
    <row r="30" spans="1:7" ht="25.5">
      <c r="A30" s="50"/>
      <c r="B30" s="51" t="s">
        <v>65</v>
      </c>
      <c r="C30" s="52"/>
      <c r="D30" s="93">
        <v>1</v>
      </c>
      <c r="E30" s="54" t="s">
        <v>31</v>
      </c>
      <c r="F30" s="63"/>
      <c r="G30" s="64">
        <f t="shared" si="0"/>
        <v>0</v>
      </c>
    </row>
    <row r="31" spans="1:7" ht="25.5">
      <c r="A31" s="50"/>
      <c r="B31" s="51" t="s">
        <v>66</v>
      </c>
      <c r="C31" s="52"/>
      <c r="D31" s="93">
        <v>1</v>
      </c>
      <c r="E31" s="54" t="s">
        <v>31</v>
      </c>
      <c r="F31" s="63"/>
      <c r="G31" s="64">
        <f t="shared" si="0"/>
        <v>0</v>
      </c>
    </row>
    <row r="32" spans="1:7" ht="12.75">
      <c r="A32" s="50"/>
      <c r="B32" s="51" t="s">
        <v>67</v>
      </c>
      <c r="C32" s="52"/>
      <c r="D32" s="93">
        <v>1</v>
      </c>
      <c r="E32" s="54" t="s">
        <v>31</v>
      </c>
      <c r="F32" s="63"/>
      <c r="G32" s="64">
        <f t="shared" si="0"/>
        <v>0</v>
      </c>
    </row>
    <row r="33" spans="1:7" ht="12.75">
      <c r="A33" s="50"/>
      <c r="B33" s="51" t="s">
        <v>68</v>
      </c>
      <c r="C33" s="52"/>
      <c r="D33" s="93">
        <v>1</v>
      </c>
      <c r="E33" s="54" t="s">
        <v>31</v>
      </c>
      <c r="F33" s="63"/>
      <c r="G33" s="64">
        <f t="shared" si="0"/>
        <v>0</v>
      </c>
    </row>
    <row r="34" spans="1:7" ht="25.5">
      <c r="A34" s="50"/>
      <c r="B34" s="51" t="s">
        <v>69</v>
      </c>
      <c r="C34" s="52"/>
      <c r="D34" s="93">
        <v>1</v>
      </c>
      <c r="E34" s="54" t="s">
        <v>31</v>
      </c>
      <c r="F34" s="63"/>
      <c r="G34" s="64">
        <f t="shared" si="0"/>
        <v>0</v>
      </c>
    </row>
    <row r="35" spans="1:7" ht="25.5">
      <c r="A35" s="50"/>
      <c r="B35" s="51" t="s">
        <v>70</v>
      </c>
      <c r="C35" s="52"/>
      <c r="D35" s="93">
        <v>1</v>
      </c>
      <c r="E35" s="54" t="s">
        <v>31</v>
      </c>
      <c r="F35" s="63"/>
      <c r="G35" s="64">
        <f t="shared" si="0"/>
        <v>0</v>
      </c>
    </row>
    <row r="36" spans="1:7" ht="12.75">
      <c r="A36" s="50"/>
      <c r="B36" s="51" t="s">
        <v>209</v>
      </c>
      <c r="C36" s="52"/>
      <c r="D36" s="62">
        <v>1</v>
      </c>
      <c r="E36" s="54" t="s">
        <v>52</v>
      </c>
      <c r="F36" s="63"/>
      <c r="G36" s="64">
        <f t="shared" si="0"/>
        <v>0</v>
      </c>
    </row>
    <row r="37" spans="1:7" ht="12.75">
      <c r="A37" s="50"/>
      <c r="B37" s="51" t="s">
        <v>210</v>
      </c>
      <c r="C37" s="52"/>
      <c r="D37" s="62">
        <v>1</v>
      </c>
      <c r="E37" s="54" t="s">
        <v>52</v>
      </c>
      <c r="F37" s="63"/>
      <c r="G37" s="64">
        <f>D37*F37</f>
        <v>0</v>
      </c>
    </row>
    <row r="38" spans="1:7" ht="38.25">
      <c r="A38" s="50"/>
      <c r="B38" s="51" t="s">
        <v>211</v>
      </c>
      <c r="C38" s="52"/>
      <c r="D38" s="62">
        <v>1</v>
      </c>
      <c r="E38" s="54" t="s">
        <v>52</v>
      </c>
      <c r="F38" s="63"/>
      <c r="G38" s="64">
        <f>D38*F38</f>
        <v>0</v>
      </c>
    </row>
    <row r="39" spans="1:7" ht="63.75">
      <c r="A39" s="50" t="s">
        <v>71</v>
      </c>
      <c r="B39" s="51" t="s">
        <v>123</v>
      </c>
      <c r="C39" s="52" t="s">
        <v>124</v>
      </c>
      <c r="D39" s="53">
        <v>4</v>
      </c>
      <c r="E39" s="54" t="s">
        <v>31</v>
      </c>
      <c r="F39" s="63"/>
      <c r="G39" s="64">
        <f aca="true" t="shared" si="1" ref="G39:G44">D39*F39</f>
        <v>0</v>
      </c>
    </row>
    <row r="40" spans="1:7" ht="63.75">
      <c r="A40" s="50" t="s">
        <v>125</v>
      </c>
      <c r="B40" s="51" t="s">
        <v>132</v>
      </c>
      <c r="C40" s="52" t="s">
        <v>133</v>
      </c>
      <c r="D40" s="53">
        <v>1</v>
      </c>
      <c r="E40" s="54" t="s">
        <v>31</v>
      </c>
      <c r="F40" s="63"/>
      <c r="G40" s="64">
        <f t="shared" si="1"/>
        <v>0</v>
      </c>
    </row>
    <row r="41" spans="1:7" ht="63.75">
      <c r="A41" s="50" t="s">
        <v>128</v>
      </c>
      <c r="B41" s="51" t="s">
        <v>126</v>
      </c>
      <c r="C41" s="52" t="s">
        <v>127</v>
      </c>
      <c r="D41" s="53">
        <v>7</v>
      </c>
      <c r="E41" s="54" t="s">
        <v>31</v>
      </c>
      <c r="F41" s="63"/>
      <c r="G41" s="64">
        <f t="shared" si="1"/>
        <v>0</v>
      </c>
    </row>
    <row r="42" spans="1:7" ht="63.75">
      <c r="A42" s="50" t="s">
        <v>131</v>
      </c>
      <c r="B42" s="51" t="s">
        <v>129</v>
      </c>
      <c r="C42" s="52" t="s">
        <v>130</v>
      </c>
      <c r="D42" s="53">
        <v>9</v>
      </c>
      <c r="E42" s="54" t="s">
        <v>31</v>
      </c>
      <c r="F42" s="63"/>
      <c r="G42" s="64">
        <f t="shared" si="1"/>
        <v>0</v>
      </c>
    </row>
    <row r="43" spans="1:7" ht="51">
      <c r="A43" s="50" t="s">
        <v>136</v>
      </c>
      <c r="B43" s="51" t="s">
        <v>72</v>
      </c>
      <c r="C43" s="52" t="s">
        <v>33</v>
      </c>
      <c r="D43" s="62">
        <v>24</v>
      </c>
      <c r="E43" s="54" t="s">
        <v>31</v>
      </c>
      <c r="F43" s="63"/>
      <c r="G43" s="64">
        <f t="shared" si="1"/>
        <v>0</v>
      </c>
    </row>
    <row r="44" spans="1:7" ht="25.5">
      <c r="A44" s="50"/>
      <c r="B44" s="51" t="s">
        <v>73</v>
      </c>
      <c r="C44" s="52"/>
      <c r="D44" s="62">
        <v>6</v>
      </c>
      <c r="E44" s="54" t="s">
        <v>31</v>
      </c>
      <c r="F44" s="63"/>
      <c r="G44" s="64">
        <f t="shared" si="1"/>
        <v>0</v>
      </c>
    </row>
    <row r="45" spans="1:7" ht="72.75">
      <c r="A45" s="90" t="s">
        <v>74</v>
      </c>
      <c r="B45" s="91" t="s">
        <v>78</v>
      </c>
      <c r="C45" s="92" t="s">
        <v>75</v>
      </c>
      <c r="D45" s="53">
        <v>2</v>
      </c>
      <c r="E45" s="54" t="s">
        <v>31</v>
      </c>
      <c r="F45" s="63"/>
      <c r="G45" s="64">
        <f t="shared" si="0"/>
        <v>0</v>
      </c>
    </row>
    <row r="46" spans="1:7" ht="72.75">
      <c r="A46" s="90" t="s">
        <v>76</v>
      </c>
      <c r="B46" s="91" t="s">
        <v>79</v>
      </c>
      <c r="C46" s="92" t="s">
        <v>77</v>
      </c>
      <c r="D46" s="53">
        <v>2</v>
      </c>
      <c r="E46" s="54" t="s">
        <v>31</v>
      </c>
      <c r="F46" s="63"/>
      <c r="G46" s="64">
        <f t="shared" si="0"/>
        <v>0</v>
      </c>
    </row>
    <row r="47" spans="1:7" ht="12.75">
      <c r="A47" s="50"/>
      <c r="B47" s="51"/>
      <c r="C47" s="52"/>
      <c r="D47" s="53"/>
      <c r="E47" s="54"/>
      <c r="F47" s="63"/>
      <c r="G47" s="64">
        <f t="shared" si="0"/>
        <v>0</v>
      </c>
    </row>
    <row r="48" spans="1:7" ht="51">
      <c r="A48" s="50" t="s">
        <v>80</v>
      </c>
      <c r="B48" s="51" t="s">
        <v>81</v>
      </c>
      <c r="C48" s="52" t="s">
        <v>82</v>
      </c>
      <c r="D48" s="53">
        <v>16</v>
      </c>
      <c r="E48" s="54" t="s">
        <v>31</v>
      </c>
      <c r="F48" s="63"/>
      <c r="G48" s="64">
        <f t="shared" si="0"/>
        <v>0</v>
      </c>
    </row>
    <row r="49" spans="1:7" ht="51">
      <c r="A49" s="50" t="s">
        <v>83</v>
      </c>
      <c r="B49" s="51" t="s">
        <v>85</v>
      </c>
      <c r="C49" s="52" t="s">
        <v>86</v>
      </c>
      <c r="D49" s="53">
        <v>46</v>
      </c>
      <c r="E49" s="54" t="s">
        <v>31</v>
      </c>
      <c r="F49" s="63"/>
      <c r="G49" s="64">
        <f t="shared" si="0"/>
        <v>0</v>
      </c>
    </row>
    <row r="50" spans="1:7" ht="51">
      <c r="A50" s="50" t="s">
        <v>84</v>
      </c>
      <c r="B50" s="51" t="s">
        <v>87</v>
      </c>
      <c r="C50" s="52" t="s">
        <v>88</v>
      </c>
      <c r="D50" s="53">
        <v>1</v>
      </c>
      <c r="E50" s="54" t="s">
        <v>31</v>
      </c>
      <c r="F50" s="63"/>
      <c r="G50" s="64">
        <f>D50*F50</f>
        <v>0</v>
      </c>
    </row>
    <row r="51" spans="1:7" ht="51">
      <c r="A51" s="50" t="s">
        <v>89</v>
      </c>
      <c r="B51" s="51" t="s">
        <v>90</v>
      </c>
      <c r="C51" s="52" t="s">
        <v>91</v>
      </c>
      <c r="D51" s="53">
        <v>4</v>
      </c>
      <c r="E51" s="54" t="s">
        <v>31</v>
      </c>
      <c r="F51" s="63"/>
      <c r="G51" s="64">
        <f>D51*F51</f>
        <v>0</v>
      </c>
    </row>
    <row r="52" spans="1:7" ht="38.25">
      <c r="A52" s="50" t="s">
        <v>92</v>
      </c>
      <c r="B52" s="51" t="s">
        <v>93</v>
      </c>
      <c r="C52" s="52" t="s">
        <v>96</v>
      </c>
      <c r="D52" s="93">
        <v>10</v>
      </c>
      <c r="E52" s="54" t="s">
        <v>31</v>
      </c>
      <c r="F52" s="63"/>
      <c r="G52" s="64">
        <f t="shared" si="0"/>
        <v>0</v>
      </c>
    </row>
    <row r="53" spans="1:7" ht="38.25">
      <c r="A53" s="50" t="s">
        <v>94</v>
      </c>
      <c r="B53" s="51" t="s">
        <v>95</v>
      </c>
      <c r="C53" s="52" t="s">
        <v>97</v>
      </c>
      <c r="D53" s="53">
        <v>2</v>
      </c>
      <c r="E53" s="54" t="s">
        <v>31</v>
      </c>
      <c r="F53" s="63"/>
      <c r="G53" s="64">
        <f>D53*F53</f>
        <v>0</v>
      </c>
    </row>
    <row r="54" spans="1:7" ht="38.25">
      <c r="A54" s="50" t="s">
        <v>98</v>
      </c>
      <c r="B54" s="51" t="s">
        <v>180</v>
      </c>
      <c r="C54" s="52" t="s">
        <v>99</v>
      </c>
      <c r="D54" s="53">
        <v>11</v>
      </c>
      <c r="E54" s="54" t="s">
        <v>31</v>
      </c>
      <c r="F54" s="63"/>
      <c r="G54" s="64">
        <f t="shared" si="0"/>
        <v>0</v>
      </c>
    </row>
    <row r="55" spans="1:7" ht="38.25">
      <c r="A55" s="50" t="s">
        <v>100</v>
      </c>
      <c r="B55" s="51" t="s">
        <v>323</v>
      </c>
      <c r="C55" s="52" t="s">
        <v>101</v>
      </c>
      <c r="D55" s="53">
        <v>5</v>
      </c>
      <c r="E55" s="54" t="s">
        <v>31</v>
      </c>
      <c r="F55" s="63"/>
      <c r="G55" s="64">
        <f>D55*F55</f>
        <v>0</v>
      </c>
    </row>
    <row r="56" spans="1:7" ht="38.25">
      <c r="A56" s="50" t="s">
        <v>102</v>
      </c>
      <c r="B56" s="51" t="s">
        <v>103</v>
      </c>
      <c r="C56" s="52" t="s">
        <v>104</v>
      </c>
      <c r="D56" s="53">
        <v>34</v>
      </c>
      <c r="E56" s="54" t="s">
        <v>31</v>
      </c>
      <c r="F56" s="63"/>
      <c r="G56" s="64">
        <f>D56*F56</f>
        <v>0</v>
      </c>
    </row>
    <row r="57" spans="1:7" ht="38.25">
      <c r="A57" s="50" t="s">
        <v>105</v>
      </c>
      <c r="B57" s="51" t="s">
        <v>106</v>
      </c>
      <c r="C57" s="52" t="s">
        <v>107</v>
      </c>
      <c r="D57" s="53">
        <v>12</v>
      </c>
      <c r="E57" s="54" t="s">
        <v>31</v>
      </c>
      <c r="F57" s="63"/>
      <c r="G57" s="64">
        <f>D57*F57</f>
        <v>0</v>
      </c>
    </row>
    <row r="58" spans="1:7" ht="38.25">
      <c r="A58" s="50" t="s">
        <v>108</v>
      </c>
      <c r="B58" s="51" t="s">
        <v>109</v>
      </c>
      <c r="C58" s="52" t="s">
        <v>110</v>
      </c>
      <c r="D58" s="53">
        <v>3</v>
      </c>
      <c r="E58" s="54" t="s">
        <v>31</v>
      </c>
      <c r="F58" s="63"/>
      <c r="G58" s="64">
        <f>D58*F58</f>
        <v>0</v>
      </c>
    </row>
    <row r="59" spans="1:7" ht="38.25">
      <c r="A59" s="50" t="s">
        <v>111</v>
      </c>
      <c r="B59" s="51" t="s">
        <v>112</v>
      </c>
      <c r="C59" s="52" t="s">
        <v>113</v>
      </c>
      <c r="D59" s="53">
        <v>10</v>
      </c>
      <c r="E59" s="54" t="s">
        <v>31</v>
      </c>
      <c r="F59" s="63"/>
      <c r="G59" s="64">
        <f>D59*F59</f>
        <v>0</v>
      </c>
    </row>
    <row r="60" spans="1:7" ht="38.25">
      <c r="A60" s="50" t="s">
        <v>114</v>
      </c>
      <c r="B60" s="51" t="s">
        <v>115</v>
      </c>
      <c r="C60" s="52" t="s">
        <v>116</v>
      </c>
      <c r="D60" s="53">
        <v>8</v>
      </c>
      <c r="E60" s="54" t="s">
        <v>31</v>
      </c>
      <c r="F60" s="63"/>
      <c r="G60" s="64">
        <f t="shared" si="0"/>
        <v>0</v>
      </c>
    </row>
    <row r="61" spans="1:7" ht="38.25">
      <c r="A61" s="50" t="s">
        <v>117</v>
      </c>
      <c r="B61" s="51" t="s">
        <v>118</v>
      </c>
      <c r="C61" s="52" t="s">
        <v>119</v>
      </c>
      <c r="D61" s="53">
        <v>1</v>
      </c>
      <c r="E61" s="54" t="s">
        <v>31</v>
      </c>
      <c r="F61" s="63"/>
      <c r="G61" s="64">
        <f>D61*F61</f>
        <v>0</v>
      </c>
    </row>
    <row r="62" spans="1:7" ht="38.25">
      <c r="A62" s="50" t="s">
        <v>120</v>
      </c>
      <c r="B62" s="51" t="s">
        <v>121</v>
      </c>
      <c r="C62" s="52" t="s">
        <v>122</v>
      </c>
      <c r="D62" s="53">
        <v>18</v>
      </c>
      <c r="E62" s="54" t="s">
        <v>31</v>
      </c>
      <c r="F62" s="63"/>
      <c r="G62" s="64">
        <f>D62*F62</f>
        <v>0</v>
      </c>
    </row>
    <row r="63" spans="1:7" ht="38.25">
      <c r="A63" s="50" t="s">
        <v>134</v>
      </c>
      <c r="B63" s="51" t="s">
        <v>138</v>
      </c>
      <c r="C63" s="52"/>
      <c r="D63" s="53">
        <v>150</v>
      </c>
      <c r="E63" s="54" t="s">
        <v>135</v>
      </c>
      <c r="F63" s="63"/>
      <c r="G63" s="64">
        <f t="shared" si="0"/>
        <v>0</v>
      </c>
    </row>
    <row r="64" spans="1:7" ht="38.25">
      <c r="A64" s="50" t="s">
        <v>137</v>
      </c>
      <c r="B64" s="51" t="s">
        <v>139</v>
      </c>
      <c r="C64" s="52" t="s">
        <v>38</v>
      </c>
      <c r="D64" s="53">
        <v>88</v>
      </c>
      <c r="E64" s="54" t="s">
        <v>159</v>
      </c>
      <c r="F64" s="63"/>
      <c r="G64" s="64">
        <f t="shared" si="0"/>
        <v>0</v>
      </c>
    </row>
    <row r="65" spans="1:7" ht="38.25">
      <c r="A65" s="50" t="s">
        <v>140</v>
      </c>
      <c r="B65" s="51" t="s">
        <v>149</v>
      </c>
      <c r="C65" s="52" t="s">
        <v>38</v>
      </c>
      <c r="D65" s="53">
        <v>81</v>
      </c>
      <c r="E65" s="54" t="s">
        <v>159</v>
      </c>
      <c r="F65" s="63"/>
      <c r="G65" s="64">
        <f t="shared" si="0"/>
        <v>0</v>
      </c>
    </row>
    <row r="66" spans="1:7" ht="38.25">
      <c r="A66" s="50" t="s">
        <v>141</v>
      </c>
      <c r="B66" s="51" t="s">
        <v>150</v>
      </c>
      <c r="C66" s="52" t="s">
        <v>38</v>
      </c>
      <c r="D66" s="53">
        <v>30</v>
      </c>
      <c r="E66" s="54" t="s">
        <v>159</v>
      </c>
      <c r="F66" s="63"/>
      <c r="G66" s="64">
        <f t="shared" si="0"/>
        <v>0</v>
      </c>
    </row>
    <row r="67" spans="1:7" ht="38.25">
      <c r="A67" s="50" t="s">
        <v>142</v>
      </c>
      <c r="B67" s="51" t="s">
        <v>151</v>
      </c>
      <c r="C67" s="52" t="s">
        <v>38</v>
      </c>
      <c r="D67" s="53">
        <v>52</v>
      </c>
      <c r="E67" s="54" t="s">
        <v>159</v>
      </c>
      <c r="F67" s="63"/>
      <c r="G67" s="64">
        <f t="shared" si="0"/>
        <v>0</v>
      </c>
    </row>
    <row r="68" spans="1:7" ht="38.25">
      <c r="A68" s="50" t="s">
        <v>143</v>
      </c>
      <c r="B68" s="51" t="s">
        <v>152</v>
      </c>
      <c r="C68" s="52" t="s">
        <v>38</v>
      </c>
      <c r="D68" s="53">
        <v>165</v>
      </c>
      <c r="E68" s="54" t="s">
        <v>159</v>
      </c>
      <c r="F68" s="63"/>
      <c r="G68" s="64">
        <f t="shared" si="0"/>
        <v>0</v>
      </c>
    </row>
    <row r="69" spans="1:7" ht="38.25">
      <c r="A69" s="50" t="s">
        <v>144</v>
      </c>
      <c r="B69" s="51" t="s">
        <v>153</v>
      </c>
      <c r="C69" s="52" t="s">
        <v>38</v>
      </c>
      <c r="D69" s="53">
        <v>67</v>
      </c>
      <c r="E69" s="54" t="s">
        <v>159</v>
      </c>
      <c r="F69" s="63"/>
      <c r="G69" s="64">
        <f t="shared" si="0"/>
        <v>0</v>
      </c>
    </row>
    <row r="70" spans="1:7" ht="38.25">
      <c r="A70" s="50" t="s">
        <v>145</v>
      </c>
      <c r="B70" s="51" t="s">
        <v>154</v>
      </c>
      <c r="C70" s="52" t="s">
        <v>38</v>
      </c>
      <c r="D70" s="53">
        <v>33</v>
      </c>
      <c r="E70" s="54" t="s">
        <v>159</v>
      </c>
      <c r="F70" s="63"/>
      <c r="G70" s="64">
        <f aca="true" t="shared" si="2" ref="G70:G75">D70*F70</f>
        <v>0</v>
      </c>
    </row>
    <row r="71" spans="1:7" ht="63.75">
      <c r="A71" s="50" t="s">
        <v>146</v>
      </c>
      <c r="B71" s="51" t="s">
        <v>156</v>
      </c>
      <c r="C71" s="52" t="s">
        <v>158</v>
      </c>
      <c r="D71" s="53">
        <v>175</v>
      </c>
      <c r="E71" s="54" t="s">
        <v>159</v>
      </c>
      <c r="F71" s="63"/>
      <c r="G71" s="64">
        <f t="shared" si="2"/>
        <v>0</v>
      </c>
    </row>
    <row r="72" spans="1:7" ht="63.75">
      <c r="A72" s="50" t="s">
        <v>147</v>
      </c>
      <c r="B72" s="51" t="s">
        <v>157</v>
      </c>
      <c r="C72" s="52" t="s">
        <v>158</v>
      </c>
      <c r="D72" s="53">
        <v>55</v>
      </c>
      <c r="E72" s="54" t="s">
        <v>159</v>
      </c>
      <c r="F72" s="63"/>
      <c r="G72" s="64">
        <f t="shared" si="2"/>
        <v>0</v>
      </c>
    </row>
    <row r="73" spans="1:7" ht="63.75">
      <c r="A73" s="50" t="s">
        <v>148</v>
      </c>
      <c r="B73" s="51" t="s">
        <v>155</v>
      </c>
      <c r="C73" s="52" t="s">
        <v>158</v>
      </c>
      <c r="D73" s="53">
        <v>130</v>
      </c>
      <c r="E73" s="54" t="s">
        <v>159</v>
      </c>
      <c r="F73" s="63"/>
      <c r="G73" s="64">
        <f t="shared" si="2"/>
        <v>0</v>
      </c>
    </row>
    <row r="74" spans="1:7" ht="38.25">
      <c r="A74" s="50" t="s">
        <v>206</v>
      </c>
      <c r="B74" s="51" t="s">
        <v>207</v>
      </c>
      <c r="C74" s="52"/>
      <c r="D74" s="53">
        <v>75</v>
      </c>
      <c r="E74" s="54" t="s">
        <v>135</v>
      </c>
      <c r="F74" s="63"/>
      <c r="G74" s="64">
        <f t="shared" si="2"/>
        <v>0</v>
      </c>
    </row>
    <row r="75" spans="1:7" ht="12.75">
      <c r="A75" s="50" t="s">
        <v>160</v>
      </c>
      <c r="B75" s="56" t="s">
        <v>36</v>
      </c>
      <c r="C75" s="57" t="s">
        <v>35</v>
      </c>
      <c r="D75" s="58">
        <v>100</v>
      </c>
      <c r="E75" s="59" t="s">
        <v>37</v>
      </c>
      <c r="F75" s="63"/>
      <c r="G75" s="64">
        <f t="shared" si="2"/>
        <v>0</v>
      </c>
    </row>
    <row r="76" spans="1:7" ht="12.75">
      <c r="A76" s="55"/>
      <c r="B76" s="56"/>
      <c r="C76" s="57"/>
      <c r="D76" s="58"/>
      <c r="E76" s="59"/>
      <c r="F76" s="60"/>
      <c r="G76" s="61"/>
    </row>
    <row r="77" spans="1:7" s="49" customFormat="1" ht="12.75">
      <c r="A77" s="46" t="s">
        <v>29</v>
      </c>
      <c r="B77" s="47" t="s">
        <v>161</v>
      </c>
      <c r="C77" s="47"/>
      <c r="D77" s="47"/>
      <c r="E77" s="47"/>
      <c r="F77" s="47"/>
      <c r="G77" s="48"/>
    </row>
    <row r="78" spans="1:7" ht="293.25">
      <c r="A78" s="90" t="s">
        <v>162</v>
      </c>
      <c r="B78" s="91" t="s">
        <v>58</v>
      </c>
      <c r="C78" s="92" t="s">
        <v>57</v>
      </c>
      <c r="D78" s="93">
        <v>1</v>
      </c>
      <c r="E78" s="54" t="s">
        <v>31</v>
      </c>
      <c r="F78" s="63"/>
      <c r="G78" s="64">
        <f>D78*F78</f>
        <v>0</v>
      </c>
    </row>
    <row r="79" spans="1:7" ht="12.75">
      <c r="A79" s="50"/>
      <c r="B79" s="51"/>
      <c r="C79" s="52"/>
      <c r="D79" s="53"/>
      <c r="E79" s="54"/>
      <c r="F79" s="63"/>
      <c r="G79" s="64"/>
    </row>
    <row r="80" spans="1:7" ht="12.75">
      <c r="A80" s="50"/>
      <c r="B80" s="94" t="s">
        <v>59</v>
      </c>
      <c r="C80" s="52"/>
      <c r="D80" s="53"/>
      <c r="E80" s="54"/>
      <c r="F80" s="63"/>
      <c r="G80" s="64"/>
    </row>
    <row r="81" spans="1:7" ht="12.75">
      <c r="A81" s="50"/>
      <c r="B81" s="51" t="s">
        <v>60</v>
      </c>
      <c r="C81" s="52"/>
      <c r="D81" s="93">
        <v>1</v>
      </c>
      <c r="E81" s="54" t="s">
        <v>31</v>
      </c>
      <c r="F81" s="63"/>
      <c r="G81" s="64">
        <f aca="true" t="shared" si="3" ref="G81:G91">D81*F81</f>
        <v>0</v>
      </c>
    </row>
    <row r="82" spans="1:7" ht="12.75">
      <c r="A82" s="50"/>
      <c r="B82" s="51" t="s">
        <v>61</v>
      </c>
      <c r="C82" s="52"/>
      <c r="D82" s="93">
        <v>1</v>
      </c>
      <c r="E82" s="54" t="s">
        <v>31</v>
      </c>
      <c r="F82" s="63"/>
      <c r="G82" s="64">
        <f t="shared" si="3"/>
        <v>0</v>
      </c>
    </row>
    <row r="83" spans="1:7" ht="12.75">
      <c r="A83" s="50"/>
      <c r="B83" s="51" t="s">
        <v>62</v>
      </c>
      <c r="C83" s="52"/>
      <c r="D83" s="93">
        <v>1</v>
      </c>
      <c r="E83" s="54" t="s">
        <v>31</v>
      </c>
      <c r="F83" s="63"/>
      <c r="G83" s="64">
        <f t="shared" si="3"/>
        <v>0</v>
      </c>
    </row>
    <row r="84" spans="1:7" ht="12.75">
      <c r="A84" s="50"/>
      <c r="B84" s="51" t="s">
        <v>63</v>
      </c>
      <c r="C84" s="52"/>
      <c r="D84" s="93">
        <v>1</v>
      </c>
      <c r="E84" s="54" t="s">
        <v>31</v>
      </c>
      <c r="F84" s="63"/>
      <c r="G84" s="64">
        <f t="shared" si="3"/>
        <v>0</v>
      </c>
    </row>
    <row r="85" spans="1:7" ht="12.75">
      <c r="A85" s="50"/>
      <c r="B85" s="51" t="s">
        <v>64</v>
      </c>
      <c r="C85" s="52"/>
      <c r="D85" s="93">
        <v>1</v>
      </c>
      <c r="E85" s="54" t="s">
        <v>31</v>
      </c>
      <c r="F85" s="63"/>
      <c r="G85" s="64">
        <f t="shared" si="3"/>
        <v>0</v>
      </c>
    </row>
    <row r="86" spans="1:7" ht="25.5">
      <c r="A86" s="50"/>
      <c r="B86" s="51" t="s">
        <v>65</v>
      </c>
      <c r="C86" s="52"/>
      <c r="D86" s="93">
        <v>1</v>
      </c>
      <c r="E86" s="54" t="s">
        <v>31</v>
      </c>
      <c r="F86" s="63"/>
      <c r="G86" s="64">
        <f t="shared" si="3"/>
        <v>0</v>
      </c>
    </row>
    <row r="87" spans="1:7" ht="25.5">
      <c r="A87" s="50"/>
      <c r="B87" s="51" t="s">
        <v>66</v>
      </c>
      <c r="C87" s="52"/>
      <c r="D87" s="93">
        <v>1</v>
      </c>
      <c r="E87" s="54" t="s">
        <v>31</v>
      </c>
      <c r="F87" s="63"/>
      <c r="G87" s="64">
        <f t="shared" si="3"/>
        <v>0</v>
      </c>
    </row>
    <row r="88" spans="1:7" ht="12.75">
      <c r="A88" s="50"/>
      <c r="B88" s="51" t="s">
        <v>67</v>
      </c>
      <c r="C88" s="52"/>
      <c r="D88" s="93">
        <v>1</v>
      </c>
      <c r="E88" s="54" t="s">
        <v>31</v>
      </c>
      <c r="F88" s="63"/>
      <c r="G88" s="64">
        <f t="shared" si="3"/>
        <v>0</v>
      </c>
    </row>
    <row r="89" spans="1:7" ht="12.75">
      <c r="A89" s="50"/>
      <c r="B89" s="51" t="s">
        <v>68</v>
      </c>
      <c r="C89" s="52"/>
      <c r="D89" s="93">
        <v>1</v>
      </c>
      <c r="E89" s="54" t="s">
        <v>31</v>
      </c>
      <c r="F89" s="63"/>
      <c r="G89" s="64">
        <f t="shared" si="3"/>
        <v>0</v>
      </c>
    </row>
    <row r="90" spans="1:7" ht="25.5">
      <c r="A90" s="50"/>
      <c r="B90" s="51" t="s">
        <v>69</v>
      </c>
      <c r="C90" s="52"/>
      <c r="D90" s="93">
        <v>1</v>
      </c>
      <c r="E90" s="54" t="s">
        <v>31</v>
      </c>
      <c r="F90" s="63"/>
      <c r="G90" s="64">
        <f t="shared" si="3"/>
        <v>0</v>
      </c>
    </row>
    <row r="91" spans="1:7" ht="25.5">
      <c r="A91" s="50"/>
      <c r="B91" s="51" t="s">
        <v>70</v>
      </c>
      <c r="C91" s="52"/>
      <c r="D91" s="93">
        <v>1</v>
      </c>
      <c r="E91" s="54" t="s">
        <v>31</v>
      </c>
      <c r="F91" s="63"/>
      <c r="G91" s="64">
        <f t="shared" si="3"/>
        <v>0</v>
      </c>
    </row>
    <row r="92" spans="1:7" ht="12.75">
      <c r="A92" s="50"/>
      <c r="B92" s="51" t="s">
        <v>209</v>
      </c>
      <c r="C92" s="52"/>
      <c r="D92" s="62">
        <v>1</v>
      </c>
      <c r="E92" s="54" t="s">
        <v>52</v>
      </c>
      <c r="F92" s="63"/>
      <c r="G92" s="64">
        <f aca="true" t="shared" si="4" ref="G92:G99">D92*F92</f>
        <v>0</v>
      </c>
    </row>
    <row r="93" spans="1:7" ht="12.75">
      <c r="A93" s="50"/>
      <c r="B93" s="51" t="s">
        <v>210</v>
      </c>
      <c r="C93" s="52"/>
      <c r="D93" s="62">
        <v>1</v>
      </c>
      <c r="E93" s="54" t="s">
        <v>52</v>
      </c>
      <c r="F93" s="63"/>
      <c r="G93" s="64">
        <f t="shared" si="4"/>
        <v>0</v>
      </c>
    </row>
    <row r="94" spans="1:7" ht="38.25">
      <c r="A94" s="50"/>
      <c r="B94" s="51" t="s">
        <v>211</v>
      </c>
      <c r="C94" s="52"/>
      <c r="D94" s="62">
        <v>1</v>
      </c>
      <c r="E94" s="54" t="s">
        <v>52</v>
      </c>
      <c r="F94" s="63"/>
      <c r="G94" s="64">
        <f t="shared" si="4"/>
        <v>0</v>
      </c>
    </row>
    <row r="95" spans="1:7" ht="63.75">
      <c r="A95" s="50" t="s">
        <v>163</v>
      </c>
      <c r="B95" s="51" t="s">
        <v>123</v>
      </c>
      <c r="C95" s="52" t="s">
        <v>124</v>
      </c>
      <c r="D95" s="53">
        <v>5</v>
      </c>
      <c r="E95" s="54" t="s">
        <v>31</v>
      </c>
      <c r="F95" s="63"/>
      <c r="G95" s="64">
        <f t="shared" si="4"/>
        <v>0</v>
      </c>
    </row>
    <row r="96" spans="1:7" ht="12.75">
      <c r="A96" s="50" t="s">
        <v>164</v>
      </c>
      <c r="B96" s="51" t="s">
        <v>168</v>
      </c>
      <c r="C96" s="52"/>
      <c r="D96" s="53"/>
      <c r="E96" s="54"/>
      <c r="F96" s="63"/>
      <c r="G96" s="64">
        <f t="shared" si="4"/>
        <v>0</v>
      </c>
    </row>
    <row r="97" spans="1:7" ht="12.75">
      <c r="A97" s="50" t="s">
        <v>165</v>
      </c>
      <c r="B97" s="51" t="s">
        <v>168</v>
      </c>
      <c r="C97" s="52"/>
      <c r="D97" s="53"/>
      <c r="E97" s="54"/>
      <c r="F97" s="63"/>
      <c r="G97" s="64">
        <f t="shared" si="4"/>
        <v>0</v>
      </c>
    </row>
    <row r="98" spans="1:7" ht="63.75">
      <c r="A98" s="50" t="s">
        <v>166</v>
      </c>
      <c r="B98" s="51" t="s">
        <v>129</v>
      </c>
      <c r="C98" s="52" t="s">
        <v>130</v>
      </c>
      <c r="D98" s="53">
        <v>4</v>
      </c>
      <c r="E98" s="54" t="s">
        <v>31</v>
      </c>
      <c r="F98" s="63"/>
      <c r="G98" s="64">
        <f t="shared" si="4"/>
        <v>0</v>
      </c>
    </row>
    <row r="99" spans="1:7" ht="51">
      <c r="A99" s="50" t="s">
        <v>167</v>
      </c>
      <c r="B99" s="51" t="s">
        <v>72</v>
      </c>
      <c r="C99" s="52" t="s">
        <v>33</v>
      </c>
      <c r="D99" s="62">
        <v>24</v>
      </c>
      <c r="E99" s="54" t="s">
        <v>31</v>
      </c>
      <c r="F99" s="63"/>
      <c r="G99" s="64">
        <f t="shared" si="4"/>
        <v>0</v>
      </c>
    </row>
    <row r="100" spans="1:7" ht="12.75">
      <c r="A100" s="50"/>
      <c r="B100" s="51"/>
      <c r="C100" s="52"/>
      <c r="D100" s="62"/>
      <c r="E100" s="54"/>
      <c r="F100" s="63"/>
      <c r="G100" s="64"/>
    </row>
    <row r="101" spans="1:7" ht="60.75">
      <c r="A101" s="90" t="s">
        <v>169</v>
      </c>
      <c r="B101" s="91" t="s">
        <v>170</v>
      </c>
      <c r="C101" s="92" t="s">
        <v>75</v>
      </c>
      <c r="D101" s="53">
        <v>2</v>
      </c>
      <c r="E101" s="54" t="s">
        <v>31</v>
      </c>
      <c r="F101" s="63"/>
      <c r="G101" s="64">
        <f>D101*F101</f>
        <v>0</v>
      </c>
    </row>
    <row r="102" spans="1:7" ht="60.75">
      <c r="A102" s="90" t="s">
        <v>171</v>
      </c>
      <c r="B102" s="91" t="s">
        <v>172</v>
      </c>
      <c r="C102" s="92" t="s">
        <v>173</v>
      </c>
      <c r="D102" s="53">
        <v>2</v>
      </c>
      <c r="E102" s="54" t="s">
        <v>31</v>
      </c>
      <c r="F102" s="63"/>
      <c r="G102" s="64">
        <f>D102*F102</f>
        <v>0</v>
      </c>
    </row>
    <row r="103" spans="1:7" ht="60.75">
      <c r="A103" s="90" t="s">
        <v>174</v>
      </c>
      <c r="B103" s="91" t="s">
        <v>175</v>
      </c>
      <c r="C103" s="92" t="s">
        <v>176</v>
      </c>
      <c r="D103" s="62">
        <v>2</v>
      </c>
      <c r="E103" s="54" t="s">
        <v>31</v>
      </c>
      <c r="F103" s="63"/>
      <c r="G103" s="64">
        <f>D103*F103</f>
        <v>0</v>
      </c>
    </row>
    <row r="104" spans="1:7" ht="51">
      <c r="A104" s="50" t="s">
        <v>30</v>
      </c>
      <c r="B104" s="51" t="s">
        <v>81</v>
      </c>
      <c r="C104" s="52" t="s">
        <v>82</v>
      </c>
      <c r="D104" s="53">
        <v>8</v>
      </c>
      <c r="E104" s="54" t="s">
        <v>31</v>
      </c>
      <c r="F104" s="63"/>
      <c r="G104" s="64">
        <f aca="true" t="shared" si="5" ref="G104:G112">D104*F104</f>
        <v>0</v>
      </c>
    </row>
    <row r="105" spans="1:7" ht="51">
      <c r="A105" s="50" t="s">
        <v>32</v>
      </c>
      <c r="B105" s="51" t="s">
        <v>85</v>
      </c>
      <c r="C105" s="52" t="s">
        <v>86</v>
      </c>
      <c r="D105" s="53">
        <v>53</v>
      </c>
      <c r="E105" s="54" t="s">
        <v>31</v>
      </c>
      <c r="F105" s="63"/>
      <c r="G105" s="64">
        <f t="shared" si="5"/>
        <v>0</v>
      </c>
    </row>
    <row r="106" spans="1:7" ht="51">
      <c r="A106" s="50" t="s">
        <v>34</v>
      </c>
      <c r="B106" s="51" t="s">
        <v>87</v>
      </c>
      <c r="C106" s="52" t="s">
        <v>88</v>
      </c>
      <c r="D106" s="53">
        <v>2</v>
      </c>
      <c r="E106" s="54" t="s">
        <v>31</v>
      </c>
      <c r="F106" s="63"/>
      <c r="G106" s="64">
        <f t="shared" si="5"/>
        <v>0</v>
      </c>
    </row>
    <row r="107" spans="1:7" ht="51">
      <c r="A107" s="50" t="s">
        <v>177</v>
      </c>
      <c r="B107" s="51" t="s">
        <v>90</v>
      </c>
      <c r="C107" s="52" t="s">
        <v>91</v>
      </c>
      <c r="D107" s="53">
        <v>7</v>
      </c>
      <c r="E107" s="54" t="s">
        <v>31</v>
      </c>
      <c r="F107" s="63"/>
      <c r="G107" s="64">
        <f t="shared" si="5"/>
        <v>0</v>
      </c>
    </row>
    <row r="108" spans="1:7" ht="38.25">
      <c r="A108" s="50" t="s">
        <v>185</v>
      </c>
      <c r="B108" s="51" t="s">
        <v>93</v>
      </c>
      <c r="C108" s="52" t="s">
        <v>96</v>
      </c>
      <c r="D108" s="53">
        <v>8</v>
      </c>
      <c r="E108" s="54" t="s">
        <v>31</v>
      </c>
      <c r="F108" s="63"/>
      <c r="G108" s="64">
        <f t="shared" si="5"/>
        <v>0</v>
      </c>
    </row>
    <row r="109" spans="1:7" ht="38.25">
      <c r="A109" s="50" t="s">
        <v>186</v>
      </c>
      <c r="B109" s="51" t="s">
        <v>95</v>
      </c>
      <c r="C109" s="52" t="s">
        <v>97</v>
      </c>
      <c r="D109" s="53">
        <v>2</v>
      </c>
      <c r="E109" s="54" t="s">
        <v>31</v>
      </c>
      <c r="F109" s="63"/>
      <c r="G109" s="64">
        <f>D109*F109</f>
        <v>0</v>
      </c>
    </row>
    <row r="110" spans="1:7" ht="38.25">
      <c r="A110" s="50" t="s">
        <v>178</v>
      </c>
      <c r="B110" s="51" t="s">
        <v>180</v>
      </c>
      <c r="C110" s="52" t="s">
        <v>99</v>
      </c>
      <c r="D110" s="53">
        <v>4</v>
      </c>
      <c r="E110" s="54" t="s">
        <v>31</v>
      </c>
      <c r="F110" s="63"/>
      <c r="G110" s="64">
        <f t="shared" si="5"/>
        <v>0</v>
      </c>
    </row>
    <row r="111" spans="1:7" ht="38.25">
      <c r="A111" s="50" t="s">
        <v>179</v>
      </c>
      <c r="B111" s="51" t="s">
        <v>182</v>
      </c>
      <c r="C111" s="52" t="s">
        <v>181</v>
      </c>
      <c r="D111" s="53">
        <v>2</v>
      </c>
      <c r="E111" s="54" t="s">
        <v>31</v>
      </c>
      <c r="F111" s="63"/>
      <c r="G111" s="64">
        <f t="shared" si="5"/>
        <v>0</v>
      </c>
    </row>
    <row r="112" spans="1:7" ht="38.25">
      <c r="A112" s="50" t="s">
        <v>183</v>
      </c>
      <c r="B112" s="51" t="s">
        <v>103</v>
      </c>
      <c r="C112" s="52" t="s">
        <v>104</v>
      </c>
      <c r="D112" s="53">
        <v>46</v>
      </c>
      <c r="E112" s="54" t="s">
        <v>31</v>
      </c>
      <c r="F112" s="63"/>
      <c r="G112" s="64">
        <f t="shared" si="5"/>
        <v>0</v>
      </c>
    </row>
    <row r="113" spans="1:7" ht="38.25">
      <c r="A113" s="50" t="s">
        <v>184</v>
      </c>
      <c r="B113" s="51" t="s">
        <v>106</v>
      </c>
      <c r="C113" s="52" t="s">
        <v>107</v>
      </c>
      <c r="D113" s="53">
        <v>17</v>
      </c>
      <c r="E113" s="54" t="s">
        <v>31</v>
      </c>
      <c r="F113" s="63"/>
      <c r="G113" s="64">
        <f aca="true" t="shared" si="6" ref="G113:G118">D113*F113</f>
        <v>0</v>
      </c>
    </row>
    <row r="114" spans="1:7" s="114" customFormat="1" ht="12.75">
      <c r="A114" s="50" t="s">
        <v>187</v>
      </c>
      <c r="B114" s="51" t="s">
        <v>326</v>
      </c>
      <c r="C114" s="52"/>
      <c r="D114" s="53"/>
      <c r="E114" s="113" t="s">
        <v>31</v>
      </c>
      <c r="F114" s="63"/>
      <c r="G114" s="64">
        <f t="shared" si="6"/>
        <v>0</v>
      </c>
    </row>
    <row r="115" spans="1:7" ht="38.25">
      <c r="A115" s="50" t="s">
        <v>188</v>
      </c>
      <c r="B115" s="51" t="s">
        <v>112</v>
      </c>
      <c r="C115" s="52" t="s">
        <v>113</v>
      </c>
      <c r="D115" s="53">
        <v>2</v>
      </c>
      <c r="E115" s="54" t="s">
        <v>31</v>
      </c>
      <c r="F115" s="63"/>
      <c r="G115" s="64">
        <f t="shared" si="6"/>
        <v>0</v>
      </c>
    </row>
    <row r="116" spans="1:7" ht="38.25">
      <c r="A116" s="50" t="s">
        <v>189</v>
      </c>
      <c r="B116" s="51" t="s">
        <v>115</v>
      </c>
      <c r="C116" s="52" t="s">
        <v>116</v>
      </c>
      <c r="D116" s="53">
        <v>14</v>
      </c>
      <c r="E116" s="54" t="s">
        <v>31</v>
      </c>
      <c r="F116" s="63"/>
      <c r="G116" s="64">
        <f t="shared" si="6"/>
        <v>0</v>
      </c>
    </row>
    <row r="117" spans="1:7" ht="38.25">
      <c r="A117" s="50" t="s">
        <v>190</v>
      </c>
      <c r="B117" s="51" t="s">
        <v>118</v>
      </c>
      <c r="C117" s="52" t="s">
        <v>119</v>
      </c>
      <c r="D117" s="53">
        <v>4</v>
      </c>
      <c r="E117" s="54" t="s">
        <v>31</v>
      </c>
      <c r="F117" s="63"/>
      <c r="G117" s="64">
        <f t="shared" si="6"/>
        <v>0</v>
      </c>
    </row>
    <row r="118" spans="1:7" ht="38.25">
      <c r="A118" s="50" t="s">
        <v>191</v>
      </c>
      <c r="B118" s="51" t="s">
        <v>121</v>
      </c>
      <c r="C118" s="52" t="s">
        <v>122</v>
      </c>
      <c r="D118" s="53">
        <v>18</v>
      </c>
      <c r="E118" s="54" t="s">
        <v>31</v>
      </c>
      <c r="F118" s="63"/>
      <c r="G118" s="64">
        <f t="shared" si="6"/>
        <v>0</v>
      </c>
    </row>
    <row r="119" spans="1:7" ht="38.25">
      <c r="A119" s="50" t="s">
        <v>192</v>
      </c>
      <c r="B119" s="51" t="s">
        <v>138</v>
      </c>
      <c r="C119" s="52"/>
      <c r="D119" s="53">
        <v>85</v>
      </c>
      <c r="E119" s="54" t="s">
        <v>135</v>
      </c>
      <c r="F119" s="63"/>
      <c r="G119" s="64">
        <f aca="true" t="shared" si="7" ref="G119:G126">D119*F119</f>
        <v>0</v>
      </c>
    </row>
    <row r="120" spans="1:7" ht="38.25">
      <c r="A120" s="50" t="s">
        <v>193</v>
      </c>
      <c r="B120" s="51" t="s">
        <v>139</v>
      </c>
      <c r="C120" s="52" t="s">
        <v>38</v>
      </c>
      <c r="D120" s="53">
        <v>105</v>
      </c>
      <c r="E120" s="54" t="s">
        <v>159</v>
      </c>
      <c r="F120" s="63"/>
      <c r="G120" s="64">
        <f t="shared" si="7"/>
        <v>0</v>
      </c>
    </row>
    <row r="121" spans="1:7" ht="38.25">
      <c r="A121" s="50" t="s">
        <v>194</v>
      </c>
      <c r="B121" s="51" t="s">
        <v>149</v>
      </c>
      <c r="C121" s="52" t="s">
        <v>38</v>
      </c>
      <c r="D121" s="53">
        <v>85</v>
      </c>
      <c r="E121" s="54" t="s">
        <v>159</v>
      </c>
      <c r="F121" s="63"/>
      <c r="G121" s="64">
        <f t="shared" si="7"/>
        <v>0</v>
      </c>
    </row>
    <row r="122" spans="1:7" ht="38.25">
      <c r="A122" s="50" t="s">
        <v>195</v>
      </c>
      <c r="B122" s="51" t="s">
        <v>204</v>
      </c>
      <c r="C122" s="52" t="s">
        <v>38</v>
      </c>
      <c r="D122" s="53">
        <v>20</v>
      </c>
      <c r="E122" s="54" t="s">
        <v>159</v>
      </c>
      <c r="F122" s="63"/>
      <c r="G122" s="64">
        <f>D122*F122</f>
        <v>0</v>
      </c>
    </row>
    <row r="123" spans="1:7" ht="38.25">
      <c r="A123" s="50" t="s">
        <v>196</v>
      </c>
      <c r="B123" s="51" t="s">
        <v>150</v>
      </c>
      <c r="C123" s="52" t="s">
        <v>38</v>
      </c>
      <c r="D123" s="53">
        <v>5</v>
      </c>
      <c r="E123" s="54" t="s">
        <v>159</v>
      </c>
      <c r="F123" s="63"/>
      <c r="G123" s="64">
        <f t="shared" si="7"/>
        <v>0</v>
      </c>
    </row>
    <row r="124" spans="1:7" ht="38.25">
      <c r="A124" s="50" t="s">
        <v>197</v>
      </c>
      <c r="B124" s="51" t="s">
        <v>151</v>
      </c>
      <c r="C124" s="52" t="s">
        <v>38</v>
      </c>
      <c r="D124" s="53">
        <v>50</v>
      </c>
      <c r="E124" s="54" t="s">
        <v>159</v>
      </c>
      <c r="F124" s="63"/>
      <c r="G124" s="64">
        <f t="shared" si="7"/>
        <v>0</v>
      </c>
    </row>
    <row r="125" spans="1:7" ht="38.25">
      <c r="A125" s="50" t="s">
        <v>198</v>
      </c>
      <c r="B125" s="51" t="s">
        <v>152</v>
      </c>
      <c r="C125" s="52" t="s">
        <v>38</v>
      </c>
      <c r="D125" s="53">
        <v>135</v>
      </c>
      <c r="E125" s="54" t="s">
        <v>159</v>
      </c>
      <c r="F125" s="63"/>
      <c r="G125" s="64">
        <f t="shared" si="7"/>
        <v>0</v>
      </c>
    </row>
    <row r="126" spans="1:7" ht="38.25">
      <c r="A126" s="50" t="s">
        <v>199</v>
      </c>
      <c r="B126" s="51" t="s">
        <v>153</v>
      </c>
      <c r="C126" s="52" t="s">
        <v>38</v>
      </c>
      <c r="D126" s="53">
        <v>75</v>
      </c>
      <c r="E126" s="54" t="s">
        <v>159</v>
      </c>
      <c r="F126" s="63"/>
      <c r="G126" s="64">
        <f t="shared" si="7"/>
        <v>0</v>
      </c>
    </row>
    <row r="127" spans="1:7" ht="38.25">
      <c r="A127" s="50" t="s">
        <v>200</v>
      </c>
      <c r="B127" s="51" t="s">
        <v>154</v>
      </c>
      <c r="C127" s="52" t="s">
        <v>38</v>
      </c>
      <c r="D127" s="53">
        <v>12</v>
      </c>
      <c r="E127" s="54" t="s">
        <v>159</v>
      </c>
      <c r="F127" s="63"/>
      <c r="G127" s="64">
        <f aca="true" t="shared" si="8" ref="G127:G132">D127*F127</f>
        <v>0</v>
      </c>
    </row>
    <row r="128" spans="1:7" ht="63.75">
      <c r="A128" s="50" t="s">
        <v>201</v>
      </c>
      <c r="B128" s="51" t="s">
        <v>156</v>
      </c>
      <c r="C128" s="52" t="s">
        <v>158</v>
      </c>
      <c r="D128" s="53">
        <v>135</v>
      </c>
      <c r="E128" s="54" t="s">
        <v>159</v>
      </c>
      <c r="F128" s="63"/>
      <c r="G128" s="64">
        <f t="shared" si="8"/>
        <v>0</v>
      </c>
    </row>
    <row r="129" spans="1:7" ht="63.75">
      <c r="A129" s="50" t="s">
        <v>202</v>
      </c>
      <c r="B129" s="51" t="s">
        <v>157</v>
      </c>
      <c r="C129" s="52" t="s">
        <v>158</v>
      </c>
      <c r="D129" s="53">
        <v>20</v>
      </c>
      <c r="E129" s="54" t="s">
        <v>159</v>
      </c>
      <c r="F129" s="63"/>
      <c r="G129" s="64">
        <f t="shared" si="8"/>
        <v>0</v>
      </c>
    </row>
    <row r="130" spans="1:7" ht="63.75">
      <c r="A130" s="50" t="s">
        <v>205</v>
      </c>
      <c r="B130" s="51" t="s">
        <v>155</v>
      </c>
      <c r="C130" s="52" t="s">
        <v>158</v>
      </c>
      <c r="D130" s="53">
        <v>105</v>
      </c>
      <c r="E130" s="54" t="s">
        <v>159</v>
      </c>
      <c r="F130" s="63"/>
      <c r="G130" s="64">
        <f t="shared" si="8"/>
        <v>0</v>
      </c>
    </row>
    <row r="131" spans="1:7" ht="38.25">
      <c r="A131" s="50" t="s">
        <v>208</v>
      </c>
      <c r="B131" s="51" t="s">
        <v>207</v>
      </c>
      <c r="C131" s="52"/>
      <c r="D131" s="53">
        <v>80</v>
      </c>
      <c r="E131" s="54" t="s">
        <v>135</v>
      </c>
      <c r="F131" s="63"/>
      <c r="G131" s="64">
        <f t="shared" si="8"/>
        <v>0</v>
      </c>
    </row>
    <row r="132" spans="1:7" ht="12.75">
      <c r="A132" s="50" t="s">
        <v>203</v>
      </c>
      <c r="B132" s="56" t="s">
        <v>36</v>
      </c>
      <c r="C132" s="57" t="s">
        <v>35</v>
      </c>
      <c r="D132" s="58">
        <v>100</v>
      </c>
      <c r="E132" s="59" t="s">
        <v>37</v>
      </c>
      <c r="F132" s="63"/>
      <c r="G132" s="64">
        <f t="shared" si="8"/>
        <v>0</v>
      </c>
    </row>
    <row r="133" spans="1:7" ht="12.75">
      <c r="A133" s="50"/>
      <c r="B133" s="51"/>
      <c r="C133" s="52"/>
      <c r="D133" s="62"/>
      <c r="E133" s="54"/>
      <c r="F133" s="63"/>
      <c r="G133" s="64"/>
    </row>
    <row r="134" spans="1:7" s="49" customFormat="1" ht="12.75">
      <c r="A134" s="46" t="s">
        <v>213</v>
      </c>
      <c r="B134" s="47" t="s">
        <v>212</v>
      </c>
      <c r="C134" s="47"/>
      <c r="D134" s="47"/>
      <c r="E134" s="47"/>
      <c r="F134" s="47"/>
      <c r="G134" s="48"/>
    </row>
    <row r="135" spans="1:7" ht="96.75">
      <c r="A135" s="90" t="s">
        <v>214</v>
      </c>
      <c r="B135" s="95" t="s">
        <v>215</v>
      </c>
      <c r="C135" s="92" t="s">
        <v>216</v>
      </c>
      <c r="D135" s="53">
        <v>1</v>
      </c>
      <c r="E135" s="54" t="s">
        <v>31</v>
      </c>
      <c r="F135" s="63"/>
      <c r="G135" s="64">
        <f aca="true" t="shared" si="9" ref="G135:G155">D135*F135</f>
        <v>0</v>
      </c>
    </row>
    <row r="136" spans="1:7" ht="37.5">
      <c r="A136" s="90" t="s">
        <v>217</v>
      </c>
      <c r="B136" s="95" t="s">
        <v>222</v>
      </c>
      <c r="C136" s="97" t="s">
        <v>223</v>
      </c>
      <c r="D136" s="62">
        <v>1</v>
      </c>
      <c r="E136" s="54" t="s">
        <v>31</v>
      </c>
      <c r="F136" s="63"/>
      <c r="G136" s="64">
        <f t="shared" si="9"/>
        <v>0</v>
      </c>
    </row>
    <row r="137" spans="1:7" ht="48.75">
      <c r="A137" s="90"/>
      <c r="B137" s="95" t="s">
        <v>221</v>
      </c>
      <c r="C137" s="96" t="s">
        <v>218</v>
      </c>
      <c r="D137" s="62">
        <v>1</v>
      </c>
      <c r="E137" s="54" t="s">
        <v>31</v>
      </c>
      <c r="F137" s="63"/>
      <c r="G137" s="64">
        <f t="shared" si="9"/>
        <v>0</v>
      </c>
    </row>
    <row r="138" spans="1:7" ht="37.5">
      <c r="A138" s="90" t="s">
        <v>219</v>
      </c>
      <c r="B138" s="95" t="s">
        <v>225</v>
      </c>
      <c r="C138" s="97" t="s">
        <v>226</v>
      </c>
      <c r="D138" s="62">
        <v>1</v>
      </c>
      <c r="E138" s="54" t="s">
        <v>31</v>
      </c>
      <c r="F138" s="63"/>
      <c r="G138" s="64">
        <f t="shared" si="9"/>
        <v>0</v>
      </c>
    </row>
    <row r="139" spans="1:7" ht="48.75">
      <c r="A139" s="90"/>
      <c r="B139" s="95" t="s">
        <v>224</v>
      </c>
      <c r="C139" s="96" t="s">
        <v>218</v>
      </c>
      <c r="D139" s="62">
        <v>1</v>
      </c>
      <c r="E139" s="54" t="s">
        <v>31</v>
      </c>
      <c r="F139" s="63"/>
      <c r="G139" s="64">
        <f t="shared" si="9"/>
        <v>0</v>
      </c>
    </row>
    <row r="140" spans="1:7" ht="37.5">
      <c r="A140" s="90" t="s">
        <v>220</v>
      </c>
      <c r="B140" s="95" t="s">
        <v>229</v>
      </c>
      <c r="C140" s="97" t="s">
        <v>230</v>
      </c>
      <c r="D140" s="62">
        <v>1</v>
      </c>
      <c r="E140" s="54" t="s">
        <v>31</v>
      </c>
      <c r="F140" s="63"/>
      <c r="G140" s="64">
        <f t="shared" si="9"/>
        <v>0</v>
      </c>
    </row>
    <row r="141" spans="1:7" ht="48.75">
      <c r="A141" s="90"/>
      <c r="B141" s="95" t="s">
        <v>227</v>
      </c>
      <c r="C141" s="92" t="s">
        <v>228</v>
      </c>
      <c r="D141" s="62">
        <v>1</v>
      </c>
      <c r="E141" s="54" t="s">
        <v>31</v>
      </c>
      <c r="F141" s="63"/>
      <c r="G141" s="64">
        <f t="shared" si="9"/>
        <v>0</v>
      </c>
    </row>
    <row r="142" spans="1:7" ht="12.75">
      <c r="A142" s="50"/>
      <c r="B142" s="51" t="s">
        <v>209</v>
      </c>
      <c r="C142" s="52"/>
      <c r="D142" s="62">
        <v>1</v>
      </c>
      <c r="E142" s="54" t="s">
        <v>52</v>
      </c>
      <c r="F142" s="63"/>
      <c r="G142" s="64">
        <f t="shared" si="9"/>
        <v>0</v>
      </c>
    </row>
    <row r="143" spans="1:7" ht="38.25">
      <c r="A143" s="50"/>
      <c r="B143" s="51" t="s">
        <v>257</v>
      </c>
      <c r="C143" s="52"/>
      <c r="D143" s="62">
        <v>1</v>
      </c>
      <c r="E143" s="54" t="s">
        <v>52</v>
      </c>
      <c r="F143" s="63"/>
      <c r="G143" s="64">
        <f t="shared" si="9"/>
        <v>0</v>
      </c>
    </row>
    <row r="144" spans="1:7" ht="50.25">
      <c r="A144" s="90" t="s">
        <v>231</v>
      </c>
      <c r="B144" s="95" t="s">
        <v>233</v>
      </c>
      <c r="C144" s="97" t="s">
        <v>232</v>
      </c>
      <c r="D144" s="62">
        <v>1</v>
      </c>
      <c r="E144" s="54" t="s">
        <v>31</v>
      </c>
      <c r="F144" s="63"/>
      <c r="G144" s="64">
        <f t="shared" si="9"/>
        <v>0</v>
      </c>
    </row>
    <row r="145" spans="1:7" ht="38.25">
      <c r="A145" s="90" t="s">
        <v>234</v>
      </c>
      <c r="B145" s="95" t="s">
        <v>321</v>
      </c>
      <c r="C145" s="97" t="s">
        <v>322</v>
      </c>
      <c r="D145" s="62">
        <v>1</v>
      </c>
      <c r="E145" s="54" t="s">
        <v>31</v>
      </c>
      <c r="F145" s="63"/>
      <c r="G145" s="64">
        <f t="shared" si="9"/>
        <v>0</v>
      </c>
    </row>
    <row r="146" spans="1:7" ht="49.5">
      <c r="A146" s="90" t="s">
        <v>235</v>
      </c>
      <c r="B146" s="95" t="s">
        <v>236</v>
      </c>
      <c r="C146" s="97" t="s">
        <v>237</v>
      </c>
      <c r="D146" s="62">
        <v>1</v>
      </c>
      <c r="E146" s="54" t="s">
        <v>31</v>
      </c>
      <c r="F146" s="63"/>
      <c r="G146" s="64">
        <f t="shared" si="9"/>
        <v>0</v>
      </c>
    </row>
    <row r="147" spans="1:7" ht="49.5">
      <c r="A147" s="90" t="s">
        <v>238</v>
      </c>
      <c r="B147" s="95" t="s">
        <v>239</v>
      </c>
      <c r="C147" s="97" t="s">
        <v>240</v>
      </c>
      <c r="D147" s="62">
        <v>1</v>
      </c>
      <c r="E147" s="54" t="s">
        <v>31</v>
      </c>
      <c r="F147" s="63"/>
      <c r="G147" s="64">
        <f t="shared" si="9"/>
        <v>0</v>
      </c>
    </row>
    <row r="148" spans="1:7" ht="37.5">
      <c r="A148" s="90" t="s">
        <v>241</v>
      </c>
      <c r="B148" s="95" t="s">
        <v>244</v>
      </c>
      <c r="C148" s="97" t="s">
        <v>242</v>
      </c>
      <c r="D148" s="62">
        <v>1</v>
      </c>
      <c r="E148" s="54" t="s">
        <v>31</v>
      </c>
      <c r="F148" s="63"/>
      <c r="G148" s="64">
        <f t="shared" si="9"/>
        <v>0</v>
      </c>
    </row>
    <row r="149" spans="1:7" ht="37.5">
      <c r="A149" s="90" t="s">
        <v>243</v>
      </c>
      <c r="B149" s="95" t="s">
        <v>245</v>
      </c>
      <c r="C149" s="97" t="s">
        <v>246</v>
      </c>
      <c r="D149" s="62">
        <v>1</v>
      </c>
      <c r="E149" s="54" t="s">
        <v>31</v>
      </c>
      <c r="F149" s="63"/>
      <c r="G149" s="64">
        <f t="shared" si="9"/>
        <v>0</v>
      </c>
    </row>
    <row r="150" spans="1:7" ht="38.25">
      <c r="A150" s="90" t="s">
        <v>247</v>
      </c>
      <c r="B150" s="95" t="s">
        <v>248</v>
      </c>
      <c r="C150" s="97" t="s">
        <v>249</v>
      </c>
      <c r="D150" s="62">
        <v>1</v>
      </c>
      <c r="E150" s="54" t="s">
        <v>31</v>
      </c>
      <c r="F150" s="63"/>
      <c r="G150" s="64">
        <f t="shared" si="9"/>
        <v>0</v>
      </c>
    </row>
    <row r="151" spans="1:7" ht="38.25">
      <c r="A151" s="90" t="s">
        <v>250</v>
      </c>
      <c r="B151" s="95" t="s">
        <v>251</v>
      </c>
      <c r="C151" s="97" t="s">
        <v>252</v>
      </c>
      <c r="D151" s="62">
        <v>1</v>
      </c>
      <c r="E151" s="54" t="s">
        <v>31</v>
      </c>
      <c r="F151" s="63"/>
      <c r="G151" s="64">
        <f t="shared" si="9"/>
        <v>0</v>
      </c>
    </row>
    <row r="152" spans="1:7" ht="38.25">
      <c r="A152" s="50" t="s">
        <v>253</v>
      </c>
      <c r="B152" s="51" t="s">
        <v>138</v>
      </c>
      <c r="C152" s="52"/>
      <c r="D152" s="53">
        <v>70</v>
      </c>
      <c r="E152" s="54" t="s">
        <v>135</v>
      </c>
      <c r="F152" s="63"/>
      <c r="G152" s="64">
        <f t="shared" si="9"/>
        <v>0</v>
      </c>
    </row>
    <row r="153" spans="1:7" ht="38.25">
      <c r="A153" s="50" t="s">
        <v>254</v>
      </c>
      <c r="B153" s="51" t="s">
        <v>207</v>
      </c>
      <c r="C153" s="52"/>
      <c r="D153" s="53">
        <v>15</v>
      </c>
      <c r="E153" s="54" t="s">
        <v>135</v>
      </c>
      <c r="F153" s="63"/>
      <c r="G153" s="64">
        <f t="shared" si="9"/>
        <v>0</v>
      </c>
    </row>
    <row r="154" spans="1:7" ht="12.75">
      <c r="A154" s="50" t="s">
        <v>255</v>
      </c>
      <c r="B154" s="51" t="s">
        <v>256</v>
      </c>
      <c r="C154" s="52"/>
      <c r="D154" s="53">
        <v>2</v>
      </c>
      <c r="E154" s="54" t="s">
        <v>135</v>
      </c>
      <c r="F154" s="63"/>
      <c r="G154" s="64">
        <f t="shared" si="9"/>
        <v>0</v>
      </c>
    </row>
    <row r="155" spans="1:7" ht="12.75">
      <c r="A155" s="50" t="s">
        <v>258</v>
      </c>
      <c r="B155" s="56" t="s">
        <v>36</v>
      </c>
      <c r="C155" s="57" t="s">
        <v>35</v>
      </c>
      <c r="D155" s="58">
        <v>40</v>
      </c>
      <c r="E155" s="59" t="s">
        <v>37</v>
      </c>
      <c r="F155" s="63"/>
      <c r="G155" s="64">
        <f t="shared" si="9"/>
        <v>0</v>
      </c>
    </row>
    <row r="156" spans="1:7" ht="12.75">
      <c r="A156" s="50"/>
      <c r="B156" s="51"/>
      <c r="C156" s="52"/>
      <c r="D156" s="62"/>
      <c r="E156" s="54"/>
      <c r="F156" s="63"/>
      <c r="G156" s="64"/>
    </row>
    <row r="157" spans="1:7" s="49" customFormat="1" ht="12.75">
      <c r="A157" s="46" t="s">
        <v>260</v>
      </c>
      <c r="B157" s="47" t="s">
        <v>259</v>
      </c>
      <c r="C157" s="47"/>
      <c r="D157" s="47"/>
      <c r="E157" s="47"/>
      <c r="F157" s="47"/>
      <c r="G157" s="48"/>
    </row>
    <row r="158" spans="1:7" ht="60.75">
      <c r="A158" s="90" t="s">
        <v>261</v>
      </c>
      <c r="B158" s="95" t="s">
        <v>262</v>
      </c>
      <c r="C158" s="96" t="s">
        <v>263</v>
      </c>
      <c r="D158" s="62">
        <v>1</v>
      </c>
      <c r="E158" s="54" t="s">
        <v>31</v>
      </c>
      <c r="F158" s="63"/>
      <c r="G158" s="64">
        <f aca="true" t="shared" si="10" ref="G158:G170">D158*F158</f>
        <v>0</v>
      </c>
    </row>
    <row r="159" spans="1:7" ht="60.75">
      <c r="A159" s="90" t="s">
        <v>264</v>
      </c>
      <c r="B159" s="95" t="s">
        <v>265</v>
      </c>
      <c r="C159" s="96" t="s">
        <v>263</v>
      </c>
      <c r="D159" s="62">
        <v>1</v>
      </c>
      <c r="E159" s="54" t="s">
        <v>31</v>
      </c>
      <c r="F159" s="63"/>
      <c r="G159" s="64">
        <f t="shared" si="10"/>
        <v>0</v>
      </c>
    </row>
    <row r="160" spans="1:7" ht="60.75">
      <c r="A160" s="90" t="s">
        <v>266</v>
      </c>
      <c r="B160" s="95" t="s">
        <v>267</v>
      </c>
      <c r="C160" s="96" t="s">
        <v>268</v>
      </c>
      <c r="D160" s="62">
        <v>1</v>
      </c>
      <c r="E160" s="54" t="s">
        <v>31</v>
      </c>
      <c r="F160" s="63"/>
      <c r="G160" s="64">
        <f t="shared" si="10"/>
        <v>0</v>
      </c>
    </row>
    <row r="161" spans="1:7" ht="25.5">
      <c r="A161" s="90" t="s">
        <v>269</v>
      </c>
      <c r="B161" s="95" t="s">
        <v>272</v>
      </c>
      <c r="C161" s="92" t="s">
        <v>271</v>
      </c>
      <c r="D161" s="62">
        <v>2</v>
      </c>
      <c r="E161" s="54" t="s">
        <v>31</v>
      </c>
      <c r="F161" s="63"/>
      <c r="G161" s="64">
        <f t="shared" si="10"/>
        <v>0</v>
      </c>
    </row>
    <row r="162" spans="1:7" ht="25.5">
      <c r="A162" s="90" t="s">
        <v>273</v>
      </c>
      <c r="B162" s="95" t="s">
        <v>270</v>
      </c>
      <c r="C162" s="92" t="s">
        <v>274</v>
      </c>
      <c r="D162" s="62">
        <v>1</v>
      </c>
      <c r="E162" s="54" t="s">
        <v>31</v>
      </c>
      <c r="F162" s="63"/>
      <c r="G162" s="64">
        <f t="shared" si="10"/>
        <v>0</v>
      </c>
    </row>
    <row r="163" spans="1:7" ht="50.25">
      <c r="A163" s="90" t="s">
        <v>275</v>
      </c>
      <c r="B163" s="95" t="s">
        <v>276</v>
      </c>
      <c r="C163" s="97" t="s">
        <v>277</v>
      </c>
      <c r="D163" s="62">
        <v>2</v>
      </c>
      <c r="E163" s="54" t="s">
        <v>31</v>
      </c>
      <c r="F163" s="63"/>
      <c r="G163" s="64">
        <f t="shared" si="10"/>
        <v>0</v>
      </c>
    </row>
    <row r="164" spans="1:7" ht="50.25">
      <c r="A164" s="90" t="s">
        <v>278</v>
      </c>
      <c r="B164" s="95" t="s">
        <v>279</v>
      </c>
      <c r="C164" s="97" t="s">
        <v>280</v>
      </c>
      <c r="D164" s="62">
        <v>1</v>
      </c>
      <c r="E164" s="54" t="s">
        <v>31</v>
      </c>
      <c r="F164" s="63"/>
      <c r="G164" s="64">
        <f t="shared" si="10"/>
        <v>0</v>
      </c>
    </row>
    <row r="165" spans="1:7" ht="38.25">
      <c r="A165" s="90" t="s">
        <v>287</v>
      </c>
      <c r="B165" s="99" t="s">
        <v>290</v>
      </c>
      <c r="C165" s="52" t="s">
        <v>96</v>
      </c>
      <c r="D165" s="53">
        <v>2</v>
      </c>
      <c r="E165" s="54" t="s">
        <v>31</v>
      </c>
      <c r="F165" s="63"/>
      <c r="G165" s="64">
        <f t="shared" si="10"/>
        <v>0</v>
      </c>
    </row>
    <row r="166" spans="1:7" ht="38.25">
      <c r="A166" s="90" t="s">
        <v>288</v>
      </c>
      <c r="B166" s="99" t="s">
        <v>291</v>
      </c>
      <c r="C166" s="52" t="s">
        <v>289</v>
      </c>
      <c r="D166" s="53">
        <v>1</v>
      </c>
      <c r="E166" s="54" t="s">
        <v>31</v>
      </c>
      <c r="F166" s="63"/>
      <c r="G166" s="64">
        <f t="shared" si="10"/>
        <v>0</v>
      </c>
    </row>
    <row r="167" spans="1:7" ht="38.25">
      <c r="A167" s="50" t="s">
        <v>281</v>
      </c>
      <c r="B167" s="99" t="s">
        <v>292</v>
      </c>
      <c r="C167" s="52" t="s">
        <v>113</v>
      </c>
      <c r="D167" s="53">
        <v>2</v>
      </c>
      <c r="E167" s="54" t="s">
        <v>31</v>
      </c>
      <c r="F167" s="63"/>
      <c r="G167" s="64">
        <f t="shared" si="10"/>
        <v>0</v>
      </c>
    </row>
    <row r="168" spans="1:7" ht="63.75">
      <c r="A168" s="50" t="s">
        <v>282</v>
      </c>
      <c r="B168" s="51" t="s">
        <v>294</v>
      </c>
      <c r="C168" s="52" t="s">
        <v>133</v>
      </c>
      <c r="D168" s="53">
        <v>2</v>
      </c>
      <c r="E168" s="54" t="s">
        <v>31</v>
      </c>
      <c r="F168" s="63"/>
      <c r="G168" s="64">
        <f t="shared" si="10"/>
        <v>0</v>
      </c>
    </row>
    <row r="169" spans="1:7" ht="63.75">
      <c r="A169" s="50" t="s">
        <v>283</v>
      </c>
      <c r="B169" s="51" t="s">
        <v>293</v>
      </c>
      <c r="C169" s="52" t="s">
        <v>127</v>
      </c>
      <c r="D169" s="53">
        <v>4</v>
      </c>
      <c r="E169" s="54" t="s">
        <v>31</v>
      </c>
      <c r="F169" s="63"/>
      <c r="G169" s="64">
        <f t="shared" si="10"/>
        <v>0</v>
      </c>
    </row>
    <row r="170" spans="1:7" ht="51">
      <c r="A170" s="50" t="s">
        <v>284</v>
      </c>
      <c r="B170" s="51" t="s">
        <v>295</v>
      </c>
      <c r="C170" s="52" t="s">
        <v>38</v>
      </c>
      <c r="D170" s="53">
        <v>20</v>
      </c>
      <c r="E170" s="54" t="s">
        <v>159</v>
      </c>
      <c r="F170" s="63"/>
      <c r="G170" s="64">
        <f t="shared" si="10"/>
        <v>0</v>
      </c>
    </row>
    <row r="171" spans="1:7" ht="25.5">
      <c r="A171" s="90" t="s">
        <v>286</v>
      </c>
      <c r="B171" s="95" t="s">
        <v>325</v>
      </c>
      <c r="C171" s="52"/>
      <c r="D171" s="62">
        <v>1</v>
      </c>
      <c r="E171" s="54" t="s">
        <v>31</v>
      </c>
      <c r="F171" s="63"/>
      <c r="G171" s="64">
        <f aca="true" t="shared" si="11" ref="G171:G187">D171*F171</f>
        <v>0</v>
      </c>
    </row>
    <row r="172" spans="1:7" ht="12.75">
      <c r="A172" s="50" t="s">
        <v>296</v>
      </c>
      <c r="B172" s="56" t="s">
        <v>36</v>
      </c>
      <c r="C172" s="57" t="s">
        <v>35</v>
      </c>
      <c r="D172" s="58">
        <v>30</v>
      </c>
      <c r="E172" s="59" t="s">
        <v>37</v>
      </c>
      <c r="F172" s="63"/>
      <c r="G172" s="64">
        <f>D172*F172</f>
        <v>0</v>
      </c>
    </row>
    <row r="173" spans="1:7" ht="12.75">
      <c r="A173" s="50"/>
      <c r="B173" s="51"/>
      <c r="C173" s="52"/>
      <c r="D173" s="62"/>
      <c r="E173" s="54"/>
      <c r="F173" s="63"/>
      <c r="G173" s="64"/>
    </row>
    <row r="174" spans="1:7" s="49" customFormat="1" ht="12.75">
      <c r="A174" s="46" t="s">
        <v>298</v>
      </c>
      <c r="B174" s="47" t="s">
        <v>297</v>
      </c>
      <c r="C174" s="47"/>
      <c r="D174" s="47"/>
      <c r="E174" s="47"/>
      <c r="F174" s="47"/>
      <c r="G174" s="48"/>
    </row>
    <row r="175" spans="1:7" ht="25.5">
      <c r="A175" s="90" t="s">
        <v>285</v>
      </c>
      <c r="B175" s="95" t="s">
        <v>325</v>
      </c>
      <c r="C175" s="52"/>
      <c r="D175" s="62">
        <v>3</v>
      </c>
      <c r="E175" s="54" t="s">
        <v>31</v>
      </c>
      <c r="F175" s="63"/>
      <c r="G175" s="64">
        <f t="shared" si="11"/>
        <v>0</v>
      </c>
    </row>
    <row r="176" spans="1:7" ht="12.75">
      <c r="A176" s="50"/>
      <c r="B176" s="51"/>
      <c r="C176" s="52"/>
      <c r="D176" s="62"/>
      <c r="E176" s="54"/>
      <c r="F176" s="63"/>
      <c r="G176" s="64"/>
    </row>
    <row r="177" spans="1:7" s="49" customFormat="1" ht="12.75">
      <c r="A177" s="46" t="s">
        <v>300</v>
      </c>
      <c r="B177" s="47" t="s">
        <v>299</v>
      </c>
      <c r="C177" s="47"/>
      <c r="D177" s="47"/>
      <c r="E177" s="47"/>
      <c r="F177" s="47"/>
      <c r="G177" s="48"/>
    </row>
    <row r="178" spans="1:7" ht="99.75">
      <c r="A178" s="101" t="s">
        <v>301</v>
      </c>
      <c r="B178" s="102" t="s">
        <v>302</v>
      </c>
      <c r="C178" s="92" t="s">
        <v>303</v>
      </c>
      <c r="D178" s="62">
        <v>1</v>
      </c>
      <c r="E178" s="54" t="s">
        <v>31</v>
      </c>
      <c r="F178" s="63"/>
      <c r="G178" s="64">
        <f t="shared" si="11"/>
        <v>0</v>
      </c>
    </row>
    <row r="179" spans="1:7" ht="51">
      <c r="A179" s="101" t="s">
        <v>304</v>
      </c>
      <c r="B179" s="102" t="s">
        <v>305</v>
      </c>
      <c r="C179" s="92" t="s">
        <v>306</v>
      </c>
      <c r="D179" s="62">
        <v>1</v>
      </c>
      <c r="E179" s="54" t="s">
        <v>31</v>
      </c>
      <c r="F179" s="63"/>
      <c r="G179" s="64">
        <f t="shared" si="11"/>
        <v>0</v>
      </c>
    </row>
    <row r="180" spans="1:7" ht="25.5">
      <c r="A180" s="101"/>
      <c r="B180" s="103" t="s">
        <v>307</v>
      </c>
      <c r="C180" s="92" t="s">
        <v>308</v>
      </c>
      <c r="D180" s="104">
        <v>1</v>
      </c>
      <c r="E180" s="54" t="s">
        <v>31</v>
      </c>
      <c r="F180" s="63"/>
      <c r="G180" s="64">
        <f t="shared" si="11"/>
        <v>0</v>
      </c>
    </row>
    <row r="181" spans="1:7" ht="25.5">
      <c r="A181" s="101"/>
      <c r="B181" s="103" t="s">
        <v>309</v>
      </c>
      <c r="C181" s="92" t="s">
        <v>310</v>
      </c>
      <c r="D181" s="104">
        <v>1</v>
      </c>
      <c r="E181" s="54" t="s">
        <v>31</v>
      </c>
      <c r="F181" s="63"/>
      <c r="G181" s="64">
        <f t="shared" si="11"/>
        <v>0</v>
      </c>
    </row>
    <row r="182" spans="1:7" ht="12.75">
      <c r="A182" s="90"/>
      <c r="B182" s="105" t="s">
        <v>311</v>
      </c>
      <c r="C182" s="106" t="s">
        <v>312</v>
      </c>
      <c r="D182" s="58">
        <v>30</v>
      </c>
      <c r="E182" s="54" t="s">
        <v>313</v>
      </c>
      <c r="F182" s="63"/>
      <c r="G182" s="64">
        <f t="shared" si="11"/>
        <v>0</v>
      </c>
    </row>
    <row r="183" spans="1:7" ht="25.5">
      <c r="A183" s="107"/>
      <c r="B183" s="105" t="s">
        <v>314</v>
      </c>
      <c r="C183" s="106" t="s">
        <v>315</v>
      </c>
      <c r="D183" s="108">
        <v>50</v>
      </c>
      <c r="E183" s="54" t="s">
        <v>313</v>
      </c>
      <c r="F183" s="63"/>
      <c r="G183" s="64">
        <f t="shared" si="11"/>
        <v>0</v>
      </c>
    </row>
    <row r="184" spans="1:7" ht="12.75">
      <c r="A184" s="90"/>
      <c r="B184" s="105" t="s">
        <v>316</v>
      </c>
      <c r="C184" s="106" t="s">
        <v>35</v>
      </c>
      <c r="D184" s="58">
        <v>1</v>
      </c>
      <c r="E184" s="54" t="s">
        <v>37</v>
      </c>
      <c r="F184" s="63"/>
      <c r="G184" s="64">
        <f t="shared" si="11"/>
        <v>0</v>
      </c>
    </row>
    <row r="185" spans="1:7" ht="12.75">
      <c r="A185" s="109"/>
      <c r="B185" s="105" t="s">
        <v>317</v>
      </c>
      <c r="C185" s="106" t="s">
        <v>35</v>
      </c>
      <c r="D185" s="58">
        <v>20</v>
      </c>
      <c r="E185" s="54" t="s">
        <v>313</v>
      </c>
      <c r="F185" s="63"/>
      <c r="G185" s="64">
        <f t="shared" si="11"/>
        <v>0</v>
      </c>
    </row>
    <row r="186" spans="1:7" ht="63.75">
      <c r="A186" s="107"/>
      <c r="B186" s="110" t="s">
        <v>318</v>
      </c>
      <c r="C186" s="96" t="s">
        <v>319</v>
      </c>
      <c r="D186" s="62">
        <v>3</v>
      </c>
      <c r="E186" s="54" t="s">
        <v>313</v>
      </c>
      <c r="F186" s="63"/>
      <c r="G186" s="64">
        <f t="shared" si="11"/>
        <v>0</v>
      </c>
    </row>
    <row r="187" spans="1:7" ht="102">
      <c r="A187" s="107"/>
      <c r="B187" s="111" t="s">
        <v>320</v>
      </c>
      <c r="C187" s="112" t="s">
        <v>35</v>
      </c>
      <c r="D187" s="58">
        <v>20</v>
      </c>
      <c r="E187" s="59" t="s">
        <v>37</v>
      </c>
      <c r="F187" s="63"/>
      <c r="G187" s="64">
        <f t="shared" si="11"/>
        <v>0</v>
      </c>
    </row>
    <row r="188" spans="1:7" ht="12.75">
      <c r="A188" s="55"/>
      <c r="B188" s="51"/>
      <c r="C188" s="66"/>
      <c r="D188" s="65"/>
      <c r="E188" s="59"/>
      <c r="F188" s="60"/>
      <c r="G188" s="61"/>
    </row>
    <row r="189" spans="1:7" ht="12.75">
      <c r="A189" s="67" t="s">
        <v>39</v>
      </c>
      <c r="B189" s="68" t="s">
        <v>40</v>
      </c>
      <c r="C189" s="69"/>
      <c r="D189" s="69"/>
      <c r="E189" s="69"/>
      <c r="F189" s="69"/>
      <c r="G189" s="70"/>
    </row>
    <row r="190" spans="1:7" ht="12.75">
      <c r="A190" s="55" t="s">
        <v>41</v>
      </c>
      <c r="B190" s="71" t="s">
        <v>42</v>
      </c>
      <c r="C190" s="57" t="s">
        <v>35</v>
      </c>
      <c r="D190" s="58">
        <v>20</v>
      </c>
      <c r="E190" s="59" t="s">
        <v>43</v>
      </c>
      <c r="F190" s="63"/>
      <c r="G190" s="64">
        <f>D190*F190</f>
        <v>0</v>
      </c>
    </row>
    <row r="191" spans="1:7" ht="12.75">
      <c r="A191" s="55" t="s">
        <v>44</v>
      </c>
      <c r="B191" s="71" t="s">
        <v>45</v>
      </c>
      <c r="C191" s="57" t="s">
        <v>35</v>
      </c>
      <c r="D191" s="58">
        <v>4</v>
      </c>
      <c r="E191" s="59" t="s">
        <v>43</v>
      </c>
      <c r="F191" s="63"/>
      <c r="G191" s="64">
        <f>D191*F191</f>
        <v>0</v>
      </c>
    </row>
    <row r="192" spans="1:7" ht="25.5">
      <c r="A192" s="55" t="s">
        <v>46</v>
      </c>
      <c r="B192" s="56" t="s">
        <v>47</v>
      </c>
      <c r="C192" s="57" t="s">
        <v>35</v>
      </c>
      <c r="D192" s="58">
        <v>6</v>
      </c>
      <c r="E192" s="59" t="s">
        <v>43</v>
      </c>
      <c r="F192" s="63"/>
      <c r="G192" s="64">
        <f>D192*F192</f>
        <v>0</v>
      </c>
    </row>
    <row r="193" spans="1:7" ht="63.75">
      <c r="A193" s="55" t="s">
        <v>48</v>
      </c>
      <c r="B193" s="72" t="s">
        <v>49</v>
      </c>
      <c r="C193" s="57" t="s">
        <v>35</v>
      </c>
      <c r="D193" s="58">
        <v>4</v>
      </c>
      <c r="E193" s="59" t="s">
        <v>43</v>
      </c>
      <c r="F193" s="63"/>
      <c r="G193" s="64">
        <f>D193*F193</f>
        <v>0</v>
      </c>
    </row>
    <row r="194" spans="1:7" ht="12.75">
      <c r="A194" s="55" t="s">
        <v>50</v>
      </c>
      <c r="B194" s="71" t="s">
        <v>51</v>
      </c>
      <c r="C194" s="57" t="s">
        <v>35</v>
      </c>
      <c r="D194" s="58">
        <v>1</v>
      </c>
      <c r="E194" s="59" t="s">
        <v>52</v>
      </c>
      <c r="F194" s="63"/>
      <c r="G194" s="64">
        <f>D194*F194</f>
        <v>0</v>
      </c>
    </row>
    <row r="195" spans="1:7" ht="12.75">
      <c r="A195" s="73"/>
      <c r="B195" s="74"/>
      <c r="C195" s="75"/>
      <c r="D195" s="74"/>
      <c r="E195" s="74"/>
      <c r="F195" s="74"/>
      <c r="G195" s="76"/>
    </row>
    <row r="196" spans="1:7" ht="12.75">
      <c r="A196" s="73"/>
      <c r="B196" s="11" t="s">
        <v>53</v>
      </c>
      <c r="G196" s="77">
        <f>SUM(G22:G195)</f>
        <v>0</v>
      </c>
    </row>
    <row r="197" spans="1:7" ht="12.75">
      <c r="A197" s="78"/>
      <c r="B197" s="79"/>
      <c r="C197" s="80"/>
      <c r="D197" s="79"/>
      <c r="E197" s="79"/>
      <c r="F197" s="79"/>
      <c r="G197" s="81"/>
    </row>
    <row r="198" spans="1:7" ht="12.75">
      <c r="A198" s="40"/>
      <c r="B198" s="82"/>
      <c r="C198" s="83"/>
      <c r="D198" s="84"/>
      <c r="E198" s="84"/>
      <c r="F198" s="84"/>
      <c r="G198" s="85"/>
    </row>
    <row r="199" spans="1:7" ht="12.75">
      <c r="A199" s="86" t="s">
        <v>54</v>
      </c>
      <c r="C199" s="75"/>
      <c r="D199" s="74"/>
      <c r="E199" s="74"/>
      <c r="F199" s="74"/>
      <c r="G199" s="87"/>
    </row>
    <row r="200" spans="1:7" ht="12.75">
      <c r="A200" s="88"/>
      <c r="B200" s="72"/>
      <c r="G200" s="87"/>
    </row>
    <row r="201" spans="1:7" ht="12.75">
      <c r="A201" s="88" t="str">
        <f>A21</f>
        <v>1</v>
      </c>
      <c r="B201" s="72" t="str">
        <f>B21</f>
        <v>Zařízení č. 1 – Větrání prostoru 1.PP a 1.NP</v>
      </c>
      <c r="G201" s="87">
        <f>SUM(G22:G76)</f>
        <v>0</v>
      </c>
    </row>
    <row r="202" spans="1:7" ht="12.75">
      <c r="A202" s="88"/>
      <c r="B202" s="72"/>
      <c r="G202" s="87"/>
    </row>
    <row r="203" spans="1:7" ht="12.75">
      <c r="A203" s="88" t="str">
        <f>A77</f>
        <v>2</v>
      </c>
      <c r="B203" s="72" t="str">
        <f>B77</f>
        <v>Zařízení č. 2 – Větrání prostoru 2.PP a 3.NP</v>
      </c>
      <c r="G203" s="87">
        <f>SUM(G78:G132)</f>
        <v>0</v>
      </c>
    </row>
    <row r="204" spans="1:7" ht="12.75">
      <c r="A204" s="88"/>
      <c r="B204" s="72"/>
      <c r="G204" s="87"/>
    </row>
    <row r="205" spans="1:7" ht="12.75">
      <c r="A205" s="88" t="str">
        <f>A134</f>
        <v>3</v>
      </c>
      <c r="B205" s="72" t="str">
        <f>B134</f>
        <v>Zařízení č. 3 – Větrání CHÚC "B"</v>
      </c>
      <c r="G205" s="87">
        <f>SUM(G135:G155)</f>
        <v>0</v>
      </c>
    </row>
    <row r="206" spans="1:7" ht="12.75">
      <c r="A206" s="88"/>
      <c r="B206" s="72"/>
      <c r="G206" s="87"/>
    </row>
    <row r="207" spans="1:7" ht="12.75">
      <c r="A207" s="98" t="str">
        <f>A157</f>
        <v>4</v>
      </c>
      <c r="B207" s="100" t="str">
        <f>B157</f>
        <v>Zařízení č. 4 – Větrání technického zázemí</v>
      </c>
      <c r="G207" s="87">
        <f>SUM(G158:G172)</f>
        <v>0</v>
      </c>
    </row>
    <row r="208" spans="1:7" ht="12.75">
      <c r="A208" s="88"/>
      <c r="B208" s="72"/>
      <c r="G208" s="87"/>
    </row>
    <row r="209" spans="1:7" ht="12.75">
      <c r="A209" s="88">
        <v>5</v>
      </c>
      <c r="B209" s="72" t="s">
        <v>327</v>
      </c>
      <c r="G209" s="87">
        <f>SUM(G175)</f>
        <v>0</v>
      </c>
    </row>
    <row r="210" spans="1:7" ht="12.75">
      <c r="A210" s="88"/>
      <c r="B210" s="72"/>
      <c r="G210" s="87"/>
    </row>
    <row r="211" spans="1:7" ht="12.75">
      <c r="A211" s="98" t="str">
        <f>A177</f>
        <v>21</v>
      </c>
      <c r="B211" s="100" t="str">
        <f>B177</f>
        <v>Zařízení č. 21 – Serverovna</v>
      </c>
      <c r="G211" s="87">
        <f>SUM(G178:G188)</f>
        <v>0</v>
      </c>
    </row>
    <row r="212" spans="1:7" ht="12.75">
      <c r="A212" s="88"/>
      <c r="B212" s="72"/>
      <c r="G212" s="87"/>
    </row>
    <row r="213" spans="1:7" ht="12.75">
      <c r="A213" s="88" t="str">
        <f>A189</f>
        <v>99</v>
      </c>
      <c r="B213" s="72" t="str">
        <f>B189</f>
        <v>Ostatní</v>
      </c>
      <c r="G213" s="87">
        <f>SUM(G190:G195)</f>
        <v>0</v>
      </c>
    </row>
    <row r="214" spans="1:7" ht="12.75">
      <c r="A214" s="73"/>
      <c r="B214" s="74"/>
      <c r="C214" s="75"/>
      <c r="D214" s="74"/>
      <c r="E214" s="74"/>
      <c r="F214" s="74"/>
      <c r="G214" s="87"/>
    </row>
    <row r="215" spans="1:7" ht="12.75">
      <c r="A215" s="73"/>
      <c r="B215" s="74"/>
      <c r="C215" s="75"/>
      <c r="D215" s="74"/>
      <c r="E215" s="74"/>
      <c r="F215" s="74"/>
      <c r="G215" s="87"/>
    </row>
    <row r="216" spans="1:7" ht="12.75">
      <c r="A216" s="73"/>
      <c r="B216" s="11" t="s">
        <v>53</v>
      </c>
      <c r="G216" s="77">
        <f>SUM(G198:G214)</f>
        <v>0</v>
      </c>
    </row>
    <row r="217" spans="1:7" ht="12.75">
      <c r="A217" s="78"/>
      <c r="B217" s="79"/>
      <c r="C217" s="80"/>
      <c r="D217" s="79"/>
      <c r="E217" s="79"/>
      <c r="F217" s="79"/>
      <c r="G217" s="89"/>
    </row>
  </sheetData>
  <sheetProtection selectLockedCells="1" selectUnlockedCells="1"/>
  <mergeCells count="7">
    <mergeCell ref="A16:G16"/>
    <mergeCell ref="A10:G10"/>
    <mergeCell ref="A11:G11"/>
    <mergeCell ref="A12:G12"/>
    <mergeCell ref="A13:G13"/>
    <mergeCell ref="A14:G14"/>
    <mergeCell ref="A15:G15"/>
  </mergeCells>
  <conditionalFormatting sqref="F188:G188">
    <cfRule type="cellIs" priority="1" dxfId="0" operator="equal" stopIfTrue="1">
      <formula>0</formula>
    </cfRule>
  </conditionalFormatting>
  <printOptions gridLines="1" horizontalCentered="1"/>
  <pageMargins left="0.7875" right="0.7875" top="0.7722222222222221" bottom="0.5368055555555555" header="0.2847222222222222" footer="0.27152777777777776"/>
  <pageSetup firstPageNumber="1" useFirstPageNumber="1" fitToHeight="3" fitToWidth="1" horizontalDpi="300" verticalDpi="300" orientation="portrait" paperSize="9" scale="46" r:id="rId1"/>
  <headerFooter alignWithMargins="0">
    <oddHeader>&amp;C&amp;"Arial,tučné"&amp;14Projekční rozpočet
VZT&amp;R&amp;12&amp;D</oddHeader>
    <oddFooter>&amp;L&amp;12Mikroklima s.r.o.&amp;R&amp;12&amp;P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dc:creator>
  <cp:keywords/>
  <dc:description/>
  <cp:lastModifiedBy>Jana</cp:lastModifiedBy>
  <cp:lastPrinted>2009-11-09T13:51:24Z</cp:lastPrinted>
  <dcterms:created xsi:type="dcterms:W3CDTF">2009-03-06T11:19:15Z</dcterms:created>
  <dcterms:modified xsi:type="dcterms:W3CDTF">2020-04-23T11:35:00Z</dcterms:modified>
  <cp:category/>
  <cp:version/>
  <cp:contentType/>
  <cp:contentStatus/>
  <cp:revision>256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e 1">
    <vt:lpwstr/>
  </property>
  <property fmtid="{D5CDD505-2E9C-101B-9397-08002B2CF9AE}" pid="3" name="Informace 2">
    <vt:lpwstr/>
  </property>
  <property fmtid="{D5CDD505-2E9C-101B-9397-08002B2CF9AE}" pid="4" name="Informace 3">
    <vt:lpwstr/>
  </property>
  <property fmtid="{D5CDD505-2E9C-101B-9397-08002B2CF9AE}" pid="5" name="Informace 4">
    <vt:lpwstr/>
  </property>
</Properties>
</file>