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600" windowHeight="9495"/>
  </bookViews>
  <sheets>
    <sheet name="Bilance větrané místnosti" sheetId="2" r:id="rId1"/>
    <sheet name="Pomoc" sheetId="4" state="hidden" r:id="rId2"/>
    <sheet name="Vypocet koncentrace" sheetId="13" state="hidden" r:id="rId3"/>
  </sheets>
  <calcPr calcId="145621"/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D177" i="13" l="1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<sst xmlns="http://schemas.openxmlformats.org/spreadsheetml/2006/main" count="102" uniqueCount="86">
  <si>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</si>
  <si>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</si>
  <si>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</si>
  <si>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</si>
  <si>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</si>
  <si>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</si>
  <si>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</si>
  <si>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</si>
  <si>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</si>
  <si>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</si>
  <si>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</si>
  <si>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</si>
  <si>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</si>
  <si>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</si>
  <si>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</si>
  <si>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</si>
  <si>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</si>
  <si>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</si>
  <si>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</si>
  <si>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</si>
  <si>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</si>
  <si>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</si>
  <si>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</si>
  <si>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</si>
  <si>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</si>
  <si>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</si>
  <si>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</si>
  <si>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</si>
  <si>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</si>
  <si>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</si>
  <si>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</si>
  <si>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</si>
  <si>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</si>
  <si>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</si>
  <si>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</si>
  <si>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</si>
  <si>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</si>
  <si>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</si>
  <si>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</si>
  <si>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</si>
  <si>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</si>
  <si>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</si>
  <si>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</si>
  <si>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</si>
  <si>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</si>
  <si>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</si>
  <si>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</si>
  <si>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</si>
  <si>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</si>
  <si>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</si>
  <si>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</si>
  <si>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</si>
  <si>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</si>
  <si>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</si>
  <si>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</si>
  <si>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</si>
  <si>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</si>
  <si>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</si>
  <si>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</si>
  <si>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</si>
  <si>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</si>
  <si>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</si>
  <si>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</si>
  <si>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</si>
  <si>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</si>
  <si>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</si>
  <si>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</si>
  <si>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</si>
  <si>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</si>
  <si>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</si>
  <si>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</si>
  <si>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</si>
  <si>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</si>
  <si>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</si>
  <si>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</si>
  <si>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</si>
  <si>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</si>
  <si>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</si>
  <si>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</si>
  <si>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</si>
  <si>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</si>
  <si>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</si>
  <si>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SPŠ_Nové Město nad Metují</t>
  </si>
  <si>
    <t>Ondřej Hyhlík</t>
  </si>
  <si>
    <t>Československé armády 376</t>
  </si>
  <si>
    <t>Č. M. 179 - Pavilon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</si>
</sst>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582.61911522347282</c:v>
                </c:pt>
                <c:pt idx="2">
                  <c:v>613.85787047169345</c:v>
                </c:pt>
                <c:pt idx="3">
                  <c:v>643.77467915189948</c:v>
                </c:pt>
                <c:pt idx="4">
                  <c:v>672.42548276095283</c:v>
                </c:pt>
                <c:pt idx="5">
                  <c:v>699.86385549044996</c:v>
                </c:pt>
                <c:pt idx="6">
                  <c:v>726.14110440520324</c:v>
                </c:pt>
                <c:pt idx="7">
                  <c:v>751.30636538241868</c:v>
                </c:pt>
                <c:pt idx="8">
                  <c:v>775.40669499096452</c:v>
                </c:pt>
                <c:pt idx="9">
                  <c:v>798.48715848253858</c:v>
                </c:pt>
                <c:pt idx="10">
                  <c:v>820.59091405926665</c:v>
                </c:pt>
                <c:pt idx="11">
                  <c:v>841.75929357530651</c:v>
                </c:pt>
                <c:pt idx="12">
                  <c:v>862.03187982335908</c:v>
                </c:pt>
                <c:pt idx="13">
                  <c:v>881.44658055060768</c:v>
                </c:pt>
                <c:pt idx="14">
                  <c:v>900.03969934248516</c:v>
                </c:pt>
                <c:pt idx="15">
                  <c:v>917.84600350681728</c:v>
                </c:pt>
                <c:pt idx="16">
                  <c:v>934.89878908527669</c:v>
                </c:pt>
                <c:pt idx="17">
                  <c:v>951.22994311371417</c:v>
                </c:pt>
                <c:pt idx="18">
                  <c:v>966.8700032477866</c:v>
                </c:pt>
                <c:pt idx="19">
                  <c:v>981.84821486537703</c:v>
                </c:pt>
                <c:pt idx="20">
                  <c:v>996.19258575258175</c:v>
                </c:pt>
                <c:pt idx="21">
                  <c:v>1009.9299384755224</c:v>
                </c:pt>
                <c:pt idx="22">
                  <c:v>1023.085960535913</c:v>
                </c:pt>
                <c:pt idx="23">
                  <c:v>1035.6852524041665</c:v>
                </c:pt>
                <c:pt idx="24">
                  <c:v>1047.7513735198627</c:v>
                </c:pt>
                <c:pt idx="25">
                  <c:v>1059.3068863455869</c:v>
                </c:pt>
                <c:pt idx="26">
                  <c:v>1070.3733985565225</c:v>
                </c:pt>
                <c:pt idx="27">
                  <c:v>1080.9716034446824</c:v>
                </c:pt>
                <c:pt idx="28">
                  <c:v>1091.1213186133357</c:v>
                </c:pt>
                <c:pt idx="29">
                  <c:v>1100.8415230339801</c:v>
                </c:pt>
                <c:pt idx="30">
                  <c:v>1110.1503925351576</c:v>
                </c:pt>
                <c:pt idx="31">
                  <c:v>1119.0653337894703</c:v>
                </c:pt>
                <c:pt idx="32">
                  <c:v>1127.6030168623495</c:v>
                </c:pt>
                <c:pt idx="33">
                  <c:v>1135.7794063834431</c:v>
                </c:pt>
                <c:pt idx="34">
                  <c:v>1143.6097913989063</c:v>
                </c:pt>
                <c:pt idx="35">
                  <c:v>1151.108813960419</c:v>
                </c:pt>
                <c:pt idx="36">
                  <c:v>1158.2904965043831</c:v>
                </c:pt>
                <c:pt idx="37">
                  <c:v>1165.168268072506</c:v>
                </c:pt>
                <c:pt idx="38">
                  <c:v>1171.754989422788</c:v>
                </c:pt>
                <c:pt idx="39">
                  <c:v>1178.0629770778799</c:v>
                </c:pt>
                <c:pt idx="40">
                  <c:v>1184.1040263557713</c:v>
                </c:pt>
                <c:pt idx="41">
                  <c:v>1189.8894334258775</c:v>
                </c:pt>
                <c:pt idx="42">
                  <c:v>1195.4300164317688</c:v>
                </c:pt>
                <c:pt idx="43">
                  <c:v>1200.7361357200359</c:v>
                </c:pt>
                <c:pt idx="44">
                  <c:v>1205.8177132131239</c:v>
                </c:pt>
                <c:pt idx="45">
                  <c:v>1210.6842509623516</c:v>
                </c:pt>
                <c:pt idx="46">
                  <c:v>1198.3812933082727</c:v>
                </c:pt>
                <c:pt idx="47">
                  <c:v>1186.5989662784937</c:v>
                </c:pt>
                <c:pt idx="48">
                  <c:v>1175.3152380775246</c:v>
                </c:pt>
                <c:pt idx="49">
                  <c:v>1164.5090092407636</c:v>
                </c:pt>
                <c:pt idx="50">
                  <c:v>1154.1600731805693</c:v>
                </c:pt>
                <c:pt idx="51">
                  <c:v>1144.249078401923</c:v>
                </c:pt>
                <c:pt idx="52">
                  <c:v>1134.7574923170332</c:v>
                </c:pt>
                <c:pt idx="53">
                  <c:v>1125.6675665912146</c:v>
                </c:pt>
                <c:pt idx="54">
                  <c:v>1116.962303955243</c:v>
                </c:pt>
                <c:pt idx="55">
                  <c:v>1108.6254264221297</c:v>
                </c:pt>
                <c:pt idx="56">
                  <c:v>1117.6049004564279</c:v>
                </c:pt>
                <c:pt idx="57">
                  <c:v>1126.2043854422541</c:v>
                </c:pt>
                <c:pt idx="58">
                  <c:v>1134.4399615727698</c:v>
                </c:pt>
                <c:pt idx="59">
                  <c:v>1142.3270285672829</c:v>
                </c:pt>
                <c:pt idx="60">
                  <c:v>1149.8803344672117</c:v>
                </c:pt>
                <c:pt idx="61">
                  <c:v>1157.1140032134756</c:v>
                </c:pt>
                <c:pt idx="62">
                  <c:v>1164.0415610568789</c:v>
                </c:pt>
                <c:pt idx="63">
                  <c:v>1170.675961850872</c:v>
                </c:pt>
                <c:pt idx="64">
                  <c:v>1177.0296112739875</c:v>
                </c:pt>
                <c:pt idx="65">
                  <c:v>1183.1143900272409</c:v>
                </c:pt>
                <c:pt idx="66">
                  <c:v>1188.9416760498755</c:v>
                </c:pt>
                <c:pt idx="67">
                  <c:v>1194.5223657949934</c:v>
                </c:pt>
                <c:pt idx="68">
                  <c:v>1199.8668946048535</c:v>
                </c:pt>
                <c:pt idx="69">
                  <c:v>1204.9852562239371</c:v>
                </c:pt>
                <c:pt idx="70">
                  <c:v>1209.8870214862693</c:v>
                </c:pt>
                <c:pt idx="71">
                  <c:v>1214.5813562119408</c:v>
                </c:pt>
                <c:pt idx="72">
                  <c:v>1219.0770383462911</c:v>
                </c:pt>
                <c:pt idx="73">
                  <c:v>1223.3824743738051</c:v>
                </c:pt>
                <c:pt idx="74">
                  <c:v>1227.5057150374143</c:v>
                </c:pt>
                <c:pt idx="75">
                  <c:v>1231.4544703925967</c:v>
                </c:pt>
                <c:pt idx="76">
                  <c:v>1235.2361242244233</c:v>
                </c:pt>
                <c:pt idx="77">
                  <c:v>1238.8577478545124</c:v>
                </c:pt>
                <c:pt idx="78">
                  <c:v>1242.3261133637066</c:v>
                </c:pt>
                <c:pt idx="79">
                  <c:v>1245.6477062552001</c:v>
                </c:pt>
                <c:pt idx="80">
                  <c:v>1248.8287375817924</c:v>
                </c:pt>
                <c:pt idx="81">
                  <c:v>1251.8751555599486</c:v>
                </c:pt>
                <c:pt idx="82">
                  <c:v>1254.7926566923804</c:v>
                </c:pt>
                <c:pt idx="83">
                  <c:v>1257.5866964199467</c:v>
                </c:pt>
                <c:pt idx="84">
                  <c:v>1260.2624993227928</c:v>
                </c:pt>
                <c:pt idx="85">
                  <c:v>1262.8250688898038</c:v>
                </c:pt>
                <c:pt idx="86">
                  <c:v>1265.2791968746362</c:v>
                </c:pt>
                <c:pt idx="87">
                  <c:v>1267.6294722558282</c:v>
                </c:pt>
                <c:pt idx="88">
                  <c:v>1269.8802898177387</c:v>
                </c:pt>
                <c:pt idx="89">
                  <c:v>1272.0358583683628</c:v>
                </c:pt>
                <c:pt idx="90">
                  <c:v>1274.1002086093913</c:v>
                </c:pt>
                <c:pt idx="91">
                  <c:v>1276.0772006732254</c:v>
                </c:pt>
                <c:pt idx="92">
                  <c:v>1277.9705313410466</c:v>
                </c:pt>
                <c:pt idx="93">
                  <c:v>1279.783740955434</c:v>
                </c:pt>
                <c:pt idx="94">
                  <c:v>1281.5202200404588</c:v>
                </c:pt>
                <c:pt idx="95">
                  <c:v>1283.1832156416303</c:v>
                </c:pt>
                <c:pt idx="96">
                  <c:v>1284.7758373975535</c:v>
                </c:pt>
                <c:pt idx="97">
                  <c:v>1286.3010633546471</c:v>
                </c:pt>
                <c:pt idx="98">
                  <c:v>1287.7617455357995</c:v>
                </c:pt>
                <c:pt idx="99">
                  <c:v>1289.1606152733702</c:v>
                </c:pt>
                <c:pt idx="100">
                  <c:v>1290.500288316515</c:v>
                </c:pt>
                <c:pt idx="101">
                  <c:v>1274.8197141148348</c:v>
                </c:pt>
                <c:pt idx="102">
                  <c:v>1259.8027028843967</c:v>
                </c:pt>
                <c:pt idx="103">
                  <c:v>1245.4211742876348</c:v>
                </c:pt>
                <c:pt idx="104">
                  <c:v>1231.6482362771567</c:v>
                </c:pt>
                <c:pt idx="105">
                  <c:v>1218.4581348102527</c:v>
                </c:pt>
                <c:pt idx="106">
                  <c:v>1205.8262056913629</c:v>
                </c:pt>
                <c:pt idx="107">
                  <c:v>1193.7288284524514</c:v>
                </c:pt>
                <c:pt idx="108">
                  <c:v>1182.1433821850487</c:v>
                </c:pt>
                <c:pt idx="109">
                  <c:v>1171.0482032413734</c:v>
                </c:pt>
                <c:pt idx="110">
                  <c:v>1160.4225447254344</c:v>
                </c:pt>
                <c:pt idx="111">
                  <c:v>1150.2465376983728</c:v>
                </c:pt>
                <c:pt idx="112">
                  <c:v>1140.501154025495</c:v>
                </c:pt>
                <c:pt idx="113">
                  <c:v>1131.1681707955281</c:v>
                </c:pt>
                <c:pt idx="114">
                  <c:v>1122.230136245563</c:v>
                </c:pt>
                <c:pt idx="115">
                  <c:v>1113.6703371279714</c:v>
                </c:pt>
                <c:pt idx="116">
                  <c:v>1105.4727674582718</c:v>
                </c:pt>
                <c:pt idx="117">
                  <c:v>1097.6220985855089</c:v>
                </c:pt>
                <c:pt idx="118">
                  <c:v>1090.1036505291809</c:v>
                </c:pt>
                <c:pt idx="119">
                  <c:v>1082.9033645291154</c:v>
                </c:pt>
                <c:pt idx="120">
                  <c:v>1076.007776756968</c:v>
                </c:pt>
                <c:pt idx="121">
                  <c:v>1086.3675487477292</c:v>
                </c:pt>
                <c:pt idx="122">
                  <c:v>1096.2889209072619</c:v>
                </c:pt>
                <c:pt idx="123">
                  <c:v>1105.7904452280418</c:v>
                </c:pt>
                <c:pt idx="124">
                  <c:v>1114.8898886282807</c:v>
                </c:pt>
                <c:pt idx="125">
                  <c:v>1123.6042661743202</c:v>
                </c:pt>
                <c:pt idx="126">
                  <c:v>1131.9498728971359</c:v>
                </c:pt>
                <c:pt idx="127">
                  <c:v>1139.9423142624473</c:v>
                </c:pt>
                <c:pt idx="128">
                  <c:v>1147.5965353514075</c:v>
                </c:pt>
                <c:pt idx="129">
                  <c:v>1154.9268488064372</c:v>
                </c:pt>
                <c:pt idx="130">
                  <c:v>1161.9469615944638</c:v>
                </c:pt>
                <c:pt idx="131">
                  <c:v>1168.6700006376032</c:v>
                </c:pt>
                <c:pt idx="132">
                  <c:v>1175.1085373592164</c:v>
                </c:pt>
                <c:pt idx="133">
                  <c:v>1181.2746111912379</c:v>
                </c:pt>
                <c:pt idx="134">
                  <c:v>1187.1797520867328</c:v>
                </c:pt>
                <c:pt idx="135">
                  <c:v>1192.8350020797759</c:v>
                </c:pt>
                <c:pt idx="136">
                  <c:v>1198.250935932974</c:v>
                </c:pt>
                <c:pt idx="137">
                  <c:v>1203.4376809112334</c:v>
                </c:pt>
                <c:pt idx="138">
                  <c:v>1208.4049357187514</c:v>
                </c:pt>
                <c:pt idx="139">
                  <c:v>1213.1619886346421</c:v>
                </c:pt>
                <c:pt idx="140">
                  <c:v>1217.7177348811074</c:v>
                </c:pt>
                <c:pt idx="141">
                  <c:v>1222.0806932566284</c:v>
                </c:pt>
                <c:pt idx="142">
                  <c:v>1226.2590220652833</c:v>
                </c:pt>
                <c:pt idx="143">
                  <c:v>1230.2605343719758</c:v>
                </c:pt>
                <c:pt idx="144">
                  <c:v>1234.0927126121007</c:v>
                </c:pt>
                <c:pt idx="145">
                  <c:v>1237.7627225829622</c:v>
                </c:pt>
                <c:pt idx="146">
                  <c:v>1241.2774268431122</c:v>
                </c:pt>
                <c:pt idx="147">
                  <c:v>1244.6433975446625</c:v>
                </c:pt>
                <c:pt idx="148">
                  <c:v>1247.8669287225637</c:v>
                </c:pt>
                <c:pt idx="149">
                  <c:v>1250.9540480638325</c:v>
                </c:pt>
                <c:pt idx="150">
                  <c:v>1253.9105281787363</c:v>
                </c:pt>
                <c:pt idx="151">
                  <c:v>1256.7418973950064</c:v>
                </c:pt>
                <c:pt idx="152">
                  <c:v>1259.4534500952698</c:v>
                </c:pt>
                <c:pt idx="153">
                  <c:v>1262.0502566170244</c:v>
                </c:pt>
                <c:pt idx="154">
                  <c:v>1264.5371727336728</c:v>
                </c:pt>
                <c:pt idx="155">
                  <c:v>1266.9188487343431</c:v>
                </c:pt>
                <c:pt idx="156">
                  <c:v>1269.1997381194715</c:v>
                </c:pt>
                <c:pt idx="157">
                  <c:v>1271.3841059284123</c:v>
                </c:pt>
                <c:pt idx="158">
                  <c:v>1273.4760367146432</c:v>
                </c:pt>
                <c:pt idx="159">
                  <c:v>1275.4794421834793</c:v>
                </c:pt>
                <c:pt idx="160">
                  <c:v>1277.3980685065769</c:v>
                </c:pt>
                <c:pt idx="161">
                  <c:v>1279.2355033269093</c:v>
                </c:pt>
                <c:pt idx="162">
                  <c:v>1280.9951824673053</c:v>
                </c:pt>
                <c:pt idx="163">
                  <c:v>1282.6803963551015</c:v>
                </c:pt>
                <c:pt idx="164">
                  <c:v>1284.2942961749193</c:v>
                </c:pt>
                <c:pt idx="165">
                  <c:v>1285.8398997610691</c:v>
                </c:pt>
                <c:pt idx="166">
                  <c:v>1270.3565416330616</c:v>
                </c:pt>
                <c:pt idx="167">
                  <c:v>1255.528400781672</c:v>
                </c:pt>
                <c:pt idx="168">
                  <c:v>1241.3277500384113</c:v>
                </c:pt>
                <c:pt idx="169">
                  <c:v>1227.7280355797263</c:v>
                </c:pt>
                <c:pt idx="170">
                  <c:v>1214.7038272739524</c:v>
                </c:pt>
                <c:pt idx="171">
                  <c:v>1202.2307711294641</c:v>
                </c:pt>
                <c:pt idx="172">
                  <c:v>1190.2855437550991</c:v>
                </c:pt>
                <c:pt idx="173">
                  <c:v>1178.8458087477065</c:v>
                </c:pt>
                <c:pt idx="174">
                  <c:v>1167.8901749252639</c:v>
                </c:pt>
                <c:pt idx="175">
                  <c:v>1157.3981563274649</c:v>
                </c:pt>
                <c:pt idx="176">
                  <c:v>1164.3136895165296</c:v>
                </c:pt>
                <c:pt idx="177">
                  <c:v>1170.9365745097032</c:v>
                </c:pt>
                <c:pt idx="178">
                  <c:v>1177.2791954521001</c:v>
                </c:pt>
                <c:pt idx="179">
                  <c:v>1183.3534124225591</c:v>
                </c:pt>
                <c:pt idx="180">
                  <c:v>1189.1705836108267</c:v>
                </c:pt>
                <c:pt idx="181">
                  <c:v>1194.7415865562568</c:v>
                </c:pt>
                <c:pt idx="182">
                  <c:v>1200.0768384877431</c:v>
                </c:pt>
                <c:pt idx="183">
                  <c:v>1205.1863158029144</c:v>
                </c:pt>
                <c:pt idx="184">
                  <c:v>1210.07957272302</c:v>
                </c:pt>
                <c:pt idx="185">
                  <c:v>1214.7657591583843</c:v>
                </c:pt>
                <c:pt idx="186">
                  <c:v>1219.2536378178443</c:v>
                </c:pt>
                <c:pt idx="187">
                  <c:v>1223.5516005941522</c:v>
                </c:pt>
                <c:pt idx="188">
                  <c:v>1227.667684255993</c:v>
                </c:pt>
                <c:pt idx="189">
                  <c:v>1231.6095854759537</c:v>
                </c:pt>
                <c:pt idx="190">
                  <c:v>1235.3846752225452</c:v>
                </c:pt>
                <c:pt idx="191">
                  <c:v>1239.00001254319</c:v>
                </c:pt>
                <c:pt idx="192">
                  <c:v>1242.4623577639493</c:v>
                </c:pt>
                <c:pt idx="193">
                  <c:v>1245.7781851306681</c:v>
                </c:pt>
                <c:pt idx="194">
                  <c:v>1248.9536949151807</c:v>
                </c:pt>
                <c:pt idx="195">
                  <c:v>1251.99482500921</c:v>
                </c:pt>
                <c:pt idx="196">
                  <c:v>1254.9072620276434</c:v>
                </c:pt>
                <c:pt idx="197">
                  <c:v>1257.6964519419435</c:v>
                </c:pt>
                <c:pt idx="198">
                  <c:v>1260.3676102635804</c:v>
                </c:pt>
                <c:pt idx="199">
                  <c:v>1262.9257317965282</c:v>
                </c:pt>
                <c:pt idx="200">
                  <c:v>1265.375599977056</c:v>
                </c:pt>
                <c:pt idx="201">
                  <c:v>1267.7217958182862</c:v>
                </c:pt>
                <c:pt idx="202">
                  <c:v>1269.9687064762384</c:v>
                </c:pt>
                <c:pt idx="203">
                  <c:v>1272.1205334533802</c:v>
                </c:pt>
                <c:pt idx="204">
                  <c:v>1274.1813004550277</c:v>
                </c:pt>
                <c:pt idx="205">
                  <c:v>1276.1548609132751</c:v>
                </c:pt>
                <c:pt idx="206">
                  <c:v>1278.0449051925386</c:v>
                </c:pt>
                <c:pt idx="207">
                  <c:v>1279.8549674901735</c:v>
                </c:pt>
                <c:pt idx="208">
                  <c:v>1281.5884324450765</c:v>
                </c:pt>
                <c:pt idx="209">
                  <c:v>1283.2485414666305</c:v>
                </c:pt>
                <c:pt idx="210">
                  <c:v>1284.8383987958189</c:v>
                </c:pt>
                <c:pt idx="211">
                  <c:v>1286.3609773098547</c:v>
                </c:pt>
                <c:pt idx="212">
                  <c:v>1287.8191240811666</c:v>
                </c:pt>
                <c:pt idx="213">
                  <c:v>1289.2155657011469</c:v>
                </c:pt>
                <c:pt idx="214">
                  <c:v>1290.5529133786097</c:v>
                </c:pt>
                <c:pt idx="215">
                  <c:v>1274.87011221495</c:v>
                </c:pt>
                <c:pt idx="216">
                  <c:v>1259.8509682620343</c:v>
                </c:pt>
                <c:pt idx="217">
                  <c:v>1245.4673971943155</c:v>
                </c:pt>
                <c:pt idx="218">
                  <c:v>1231.6925031451808</c:v>
                </c:pt>
                <c:pt idx="219">
                  <c:v>1218.5005284143201</c:v>
                </c:pt>
                <c:pt idx="220">
                  <c:v>1205.8668053033534</c:v>
                </c:pt>
                <c:pt idx="221">
                  <c:v>1193.7677099896559</c:v>
                </c:pt>
                <c:pt idx="222">
                  <c:v>1182.1806183521271</c:v>
                </c:pt>
                <c:pt idx="223">
                  <c:v>1171.0838636663043</c:v>
                </c:pt>
                <c:pt idx="224">
                  <c:v>1160.4566960897137</c:v>
                </c:pt>
                <c:pt idx="225">
                  <c:v>1150.2792438617007</c:v>
                </c:pt>
                <c:pt idx="226">
                  <c:v>1140.5324761451882</c:v>
                </c:pt>
                <c:pt idx="227">
                  <c:v>1131.1981674408767</c:v>
                </c:pt>
                <c:pt idx="228">
                  <c:v>1122.2588635073507</c:v>
                </c:pt>
                <c:pt idx="229">
                  <c:v>1113.6978487233596</c:v>
                </c:pt>
                <c:pt idx="230">
                  <c:v>1105.4991148312438</c:v>
                </c:pt>
                <c:pt idx="231">
                  <c:v>1114.6108866106117</c:v>
                </c:pt>
                <c:pt idx="232">
                  <c:v>1123.3370708293814</c:v>
                </c:pt>
                <c:pt idx="233">
                  <c:v>1131.6939845958493</c:v>
                </c:pt>
                <c:pt idx="234">
                  <c:v>1139.6972545187966</c:v>
                </c:pt>
                <c:pt idx="235">
                  <c:v>1147.3618459277168</c:v>
                </c:pt>
                <c:pt idx="236">
                  <c:v>1154.7020908565114</c:v>
                </c:pt>
                <c:pt idx="237">
                  <c:v>1161.7317148429893</c:v>
                </c:pt>
                <c:pt idx="238">
                  <c:v>1168.4638625942741</c:v>
                </c:pt>
                <c:pt idx="239">
                  <c:v>1174.9111225661177</c:v>
                </c:pt>
                <c:pt idx="240">
                  <c:v>1181.0855505020766</c:v>
                </c:pt>
                <c:pt idx="241">
                  <c:v>1186.9986919765699</c:v>
                </c:pt>
                <c:pt idx="242">
                  <c:v>1192.661603983971</c:v>
                </c:pt>
                <c:pt idx="243">
                  <c:v>1198.0848756141013</c:v>
                </c:pt>
                <c:pt idx="244">
                  <c:v>1203.2786478527901</c:v>
                </c:pt>
                <c:pt idx="245">
                  <c:v>1208.2526325445219</c:v>
                </c:pt>
                <c:pt idx="246">
                  <c:v>1213.0161305526346</c:v>
                </c:pt>
                <c:pt idx="247">
                  <c:v>1217.5780491510197</c:v>
                </c:pt>
                <c:pt idx="248">
                  <c:v>1221.9469186798506</c:v>
                </c:pt>
                <c:pt idx="249">
                  <c:v>1226.1309084964826</c:v>
                </c:pt>
                <c:pt idx="250">
                  <c:v>1230.137842251349</c:v>
                </c:pt>
                <c:pt idx="251">
                  <c:v>1233.9752125174202</c:v>
                </c:pt>
                <c:pt idx="252">
                  <c:v>1237.6501948005798</c:v>
                </c:pt>
                <c:pt idx="253">
                  <c:v>1241.1696609571161</c:v>
                </c:pt>
                <c:pt idx="254">
                  <c:v>1244.5401920434197</c:v>
                </c:pt>
                <c:pt idx="255">
                  <c:v>1247.768090621913</c:v>
                </c:pt>
                <c:pt idx="256">
                  <c:v>1250.8593925462235</c:v>
                </c:pt>
                <c:pt idx="257">
                  <c:v>1253.8198782476384</c:v>
                </c:pt>
                <c:pt idx="258">
                  <c:v>1256.6550835439427</c:v>
                </c:pt>
                <c:pt idx="259">
                  <c:v>1259.3703099908569</c:v>
                </c:pt>
                <c:pt idx="260">
                  <c:v>1261.9706347954245</c:v>
                </c:pt>
                <c:pt idx="261">
                  <c:v>1264.4609203098921</c:v>
                </c:pt>
                <c:pt idx="262">
                  <c:v>1266.8458231238305</c:v>
                </c:pt>
                <c:pt idx="263">
                  <c:v>1269.1298027715006</c:v>
                </c:pt>
                <c:pt idx="264">
                  <c:v>1271.3171300707445</c:v>
                </c:pt>
                <c:pt idx="265">
                  <c:v>1273.4118951089963</c:v>
                </c:pt>
                <c:pt idx="266">
                  <c:v>1275.4180148913433</c:v>
                </c:pt>
                <c:pt idx="267">
                  <c:v>1277.3392406649432</c:v>
                </c:pt>
                <c:pt idx="268">
                  <c:v>1279.1791649334857</c:v>
                </c:pt>
                <c:pt idx="269">
                  <c:v>1280.9412281748246</c:v>
                </c:pt>
                <c:pt idx="270">
                  <c:v>1282.6287252743302</c:v>
                </c:pt>
                <c:pt idx="271">
                  <c:v>1284.2448116860064</c:v>
                </c:pt>
                <c:pt idx="272">
                  <c:v>1285.7925093328754</c:v>
                </c:pt>
                <c:pt idx="273">
                  <c:v>1287.2747122576809</c:v>
                </c:pt>
                <c:pt idx="274">
                  <c:v>1288.6941920344614</c:v>
                </c:pt>
                <c:pt idx="275">
                  <c:v>1290.0536029511234</c:v>
                </c:pt>
                <c:pt idx="276">
                  <c:v>1274.3919313651547</c:v>
                </c:pt>
                <c:pt idx="277">
                  <c:v>1259.3930228386591</c:v>
                </c:pt>
                <c:pt idx="278">
                  <c:v>1245.0288308843512</c:v>
                </c:pt>
                <c:pt idx="279">
                  <c:v>1231.272495872659</c:v>
                </c:pt>
                <c:pt idx="280">
                  <c:v>1218.0982948068511</c:v>
                </c:pt>
                <c:pt idx="281">
                  <c:v>1205.4815932235576</c:v>
                </c:pt>
                <c:pt idx="282">
                  <c:v>1193.3987991287404</c:v>
                </c:pt>
                <c:pt idx="283">
                  <c:v>1181.8273188829785</c:v>
                </c:pt>
                <c:pt idx="284">
                  <c:v>1170.7455149535801</c:v>
                </c:pt>
                <c:pt idx="285">
                  <c:v>1160.1326654545194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60320"/>
        <c:axId val="90762240"/>
      </c:scatterChart>
      <c:valAx>
        <c:axId val="90760320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90762240"/>
        <c:crosses val="autoZero"/>
        <c:crossBetween val="midCat"/>
        <c:majorUnit val="2.0833333330000002E-2"/>
      </c:valAx>
      <c:valAx>
        <c:axId val="9076224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90760320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48" t="s">
        <v>82</v>
      </c>
      <c r="D4" s="148"/>
      <c r="E4" s="148"/>
      <c r="F4" s="148"/>
      <c r="G4" s="148"/>
      <c r="H4" s="79"/>
      <c r="I4" s="5"/>
      <c r="J4" s="31" t="s">
        <v>43</v>
      </c>
      <c r="K4" s="5"/>
      <c r="L4" s="148" t="s">
        <v>83</v>
      </c>
      <c r="M4" s="148"/>
      <c r="N4" s="148"/>
      <c r="O4" s="148"/>
      <c r="P4" s="21"/>
      <c r="S4" s="1"/>
      <c r="T4" s="1"/>
      <c r="U4" s="1"/>
      <c r="V4" s="1"/>
      <c r="W4" s="1"/>
      <c r="X4" s="1"/>
    </row>
    <row r="5" spans="1:24" x14ac:dyDescent="0.2">
      <c r="A5" s="146" t="s">
        <v>41</v>
      </c>
      <c r="B5" s="147"/>
      <c r="C5" s="151" t="s">
        <v>84</v>
      </c>
      <c r="D5" s="151"/>
      <c r="E5" s="151"/>
      <c r="F5" s="151"/>
      <c r="G5" s="151"/>
      <c r="H5" s="79"/>
      <c r="I5" s="5"/>
      <c r="J5" s="31" t="s">
        <v>42</v>
      </c>
      <c r="K5" s="5"/>
      <c r="L5" s="149">
        <f ca="1">+TODAY()</f>
        <v>42460</v>
      </c>
      <c r="M5" s="150"/>
      <c r="N5" s="150"/>
      <c r="O5" s="150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52" t="s">
        <v>85</v>
      </c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4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3" t="s">
        <v>46</v>
      </c>
      <c r="L8" s="144"/>
      <c r="M8" s="144"/>
      <c r="N8" s="144"/>
      <c r="O8" s="144"/>
      <c r="P8" s="145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212</v>
      </c>
      <c r="G10" s="5" t="s">
        <v>26</v>
      </c>
      <c r="H10" s="5"/>
      <c r="I10" s="42"/>
      <c r="J10" s="43"/>
      <c r="K10" s="130" t="s">
        <v>79</v>
      </c>
      <c r="L10" s="66">
        <v>0.33333333333333331</v>
      </c>
      <c r="M10" s="66">
        <f>+L11</f>
        <v>0.33680555555555552</v>
      </c>
      <c r="N10" s="134">
        <v>550</v>
      </c>
      <c r="O10" s="134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25</v>
      </c>
      <c r="G11" s="20" t="s">
        <v>45</v>
      </c>
      <c r="H11" s="20"/>
      <c r="I11" s="5"/>
      <c r="J11" s="21"/>
      <c r="K11" s="130"/>
      <c r="L11" s="66">
        <f>+L10+Pomoc!$C$26</f>
        <v>0.33680555555555552</v>
      </c>
      <c r="M11" s="66">
        <f>+M10+Pomoc!$C$26</f>
        <v>0.34027777777777773</v>
      </c>
      <c r="N11" s="134">
        <v>550</v>
      </c>
      <c r="O11" s="134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0"/>
      <c r="L12" s="66">
        <f>+L11+Pomoc!$C$26</f>
        <v>0.34027777777777773</v>
      </c>
      <c r="M12" s="66">
        <f>+M11+Pomoc!$C$26</f>
        <v>0.34374999999999994</v>
      </c>
      <c r="N12" s="134">
        <v>550</v>
      </c>
      <c r="O12" s="134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0"/>
      <c r="L13" s="66">
        <f>+L12+Pomoc!$C$26</f>
        <v>0.34374999999999994</v>
      </c>
      <c r="M13" s="66">
        <f>+M12+Pomoc!$C$26</f>
        <v>0.34722222222222215</v>
      </c>
      <c r="N13" s="134">
        <v>550</v>
      </c>
      <c r="O13" s="134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0"/>
      <c r="L14" s="66">
        <f>+L13+Pomoc!$C$26</f>
        <v>0.34722222222222215</v>
      </c>
      <c r="M14" s="66">
        <f>+M13+Pomoc!$C$26</f>
        <v>0.35069444444444436</v>
      </c>
      <c r="N14" s="134">
        <v>550</v>
      </c>
      <c r="O14" s="134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0"/>
      <c r="L15" s="66">
        <f>+L14+Pomoc!$C$26</f>
        <v>0.35069444444444436</v>
      </c>
      <c r="M15" s="66">
        <f>+M14+Pomoc!$C$26</f>
        <v>0.35416666666666657</v>
      </c>
      <c r="N15" s="134">
        <v>550</v>
      </c>
      <c r="O15" s="134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0"/>
      <c r="L16" s="66">
        <f>+L15+Pomoc!$C$26</f>
        <v>0.35416666666666657</v>
      </c>
      <c r="M16" s="66">
        <f>+M15+Pomoc!$C$26</f>
        <v>0.35763888888888878</v>
      </c>
      <c r="N16" s="134">
        <v>550</v>
      </c>
      <c r="O16" s="134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0"/>
      <c r="L17" s="66">
        <f>+L16+Pomoc!$C$26</f>
        <v>0.35763888888888878</v>
      </c>
      <c r="M17" s="66">
        <f>+M16+Pomoc!$C$26</f>
        <v>0.36111111111111099</v>
      </c>
      <c r="N17" s="134">
        <v>550</v>
      </c>
      <c r="O17" s="134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0"/>
      <c r="L18" s="66">
        <f>+L17+Pomoc!$C$26</f>
        <v>0.36111111111111099</v>
      </c>
      <c r="M18" s="66">
        <f>+M17+Pomoc!$C$26</f>
        <v>0.3645833333333332</v>
      </c>
      <c r="N18" s="134">
        <v>550</v>
      </c>
      <c r="O18" s="134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0.42395004446020246</v>
      </c>
      <c r="G20" s="5" t="s">
        <v>27</v>
      </c>
      <c r="H20" s="5"/>
      <c r="I20" s="5"/>
      <c r="J20" s="21"/>
      <c r="K20" s="130" t="s">
        <v>67</v>
      </c>
      <c r="L20" s="66">
        <f>+L18+Pomoc!$C$26</f>
        <v>0.3645833333333332</v>
      </c>
      <c r="M20" s="66">
        <f>+L21</f>
        <v>0.36805555555555541</v>
      </c>
      <c r="N20" s="134">
        <v>550</v>
      </c>
      <c r="O20" s="134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0.20347502223010122</v>
      </c>
      <c r="G21" s="23" t="s">
        <v>27</v>
      </c>
      <c r="H21" s="23"/>
      <c r="I21" s="23"/>
      <c r="J21" s="25"/>
      <c r="K21" s="130"/>
      <c r="L21" s="66">
        <f>+L20+Pomoc!$C$26</f>
        <v>0.36805555555555541</v>
      </c>
      <c r="M21" s="66">
        <f>+M20+Pomoc!$C$26</f>
        <v>0.37152777777777762</v>
      </c>
      <c r="N21" s="134">
        <v>550</v>
      </c>
      <c r="O21" s="134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0" t="s">
        <v>68</v>
      </c>
      <c r="L23" s="66">
        <v>0.40277777777778301</v>
      </c>
      <c r="M23" s="66">
        <f>+L23+Pomoc!C26</f>
        <v>0.40625000000000522</v>
      </c>
      <c r="N23" s="134">
        <v>550</v>
      </c>
      <c r="O23" s="134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0"/>
      <c r="L24" s="66">
        <f>+L23+Pomoc!$C$26</f>
        <v>0.40625000000000522</v>
      </c>
      <c r="M24" s="66">
        <f>+M23+Pomoc!$C$26</f>
        <v>0.40972222222222743</v>
      </c>
      <c r="N24" s="134">
        <v>550</v>
      </c>
      <c r="O24" s="134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550</v>
      </c>
      <c r="G25" s="5" t="s">
        <v>27</v>
      </c>
      <c r="H25" s="5"/>
      <c r="I25" s="3"/>
      <c r="J25" s="21"/>
      <c r="K25" s="130"/>
      <c r="L25" s="66">
        <f>+L24+Pomoc!$C$26</f>
        <v>0.40972222222222743</v>
      </c>
      <c r="M25" s="66">
        <f>+M24+Pomoc!$C$26</f>
        <v>0.41319444444444964</v>
      </c>
      <c r="N25" s="134">
        <v>550</v>
      </c>
      <c r="O25" s="134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2.5943396226415096</v>
      </c>
      <c r="G26" s="23" t="s">
        <v>28</v>
      </c>
      <c r="H26" s="23"/>
      <c r="I26" s="24"/>
      <c r="J26" s="25"/>
      <c r="K26" s="131"/>
      <c r="L26" s="67">
        <f>+L25+Pomoc!$C$26</f>
        <v>0.41319444444444964</v>
      </c>
      <c r="M26" s="67">
        <f>+M25+Pomoc!$C$26</f>
        <v>0.41666666666667185</v>
      </c>
      <c r="N26" s="135">
        <v>550</v>
      </c>
      <c r="O26" s="135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6" t="s">
        <v>77</v>
      </c>
      <c r="L27" s="137"/>
      <c r="M27" s="137"/>
      <c r="N27" s="137"/>
      <c r="O27" s="137"/>
      <c r="P27" s="138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39" t="s">
        <v>76</v>
      </c>
      <c r="L28" s="140"/>
      <c r="M28" s="140"/>
      <c r="N28" s="75">
        <f>+F25</f>
        <v>550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39" t="s">
        <v>78</v>
      </c>
      <c r="L29" s="140"/>
      <c r="M29" s="140"/>
      <c r="N29" s="75">
        <f>+MAX(N10:O26)</f>
        <v>550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0</v>
      </c>
      <c r="G30" s="5" t="s">
        <v>20</v>
      </c>
      <c r="H30" s="5"/>
      <c r="I30" s="5"/>
      <c r="J30" s="21"/>
      <c r="K30" s="139" t="s">
        <v>70</v>
      </c>
      <c r="L30" s="140"/>
      <c r="M30" s="140"/>
      <c r="N30" s="71">
        <f>+MAX('Vypocet koncentrace'!G4:G243)</f>
        <v>1290.5529133786097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7020.9027777777783</v>
      </c>
      <c r="G31" s="56" t="s">
        <v>31</v>
      </c>
      <c r="H31" s="56"/>
      <c r="I31" s="23"/>
      <c r="J31" s="25"/>
      <c r="K31" s="141" t="s">
        <v>72</v>
      </c>
      <c r="L31" s="142"/>
      <c r="M31" s="142"/>
      <c r="N31" s="132" t="str">
        <f>+IF(N30&lt;($F$16),"VYHOVUJE","NEVYHOVUJE")</f>
        <v>VYHOVUJE</v>
      </c>
      <c r="O31" s="132"/>
      <c r="P31" s="133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8:P8"/>
    <mergeCell ref="A5:B5"/>
    <mergeCell ref="L4:O4"/>
    <mergeCell ref="L5:O5"/>
    <mergeCell ref="C4:G4"/>
    <mergeCell ref="C5:G5"/>
    <mergeCell ref="C6:O6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0.42395004446020246</v>
      </c>
      <c r="D4" s="94">
        <f>+'Bilance větrané místnosti'!N10</f>
        <v>550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5.8261911522347276E-2</v>
      </c>
      <c r="G4" s="96">
        <f t="shared" si="0"/>
        <v>582.61911522347282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0.42395004446020246</v>
      </c>
      <c r="D5" s="94">
        <f>+D4</f>
        <v>550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6.1385787047169342E-2</v>
      </c>
      <c r="G5" s="96">
        <f t="shared" si="0"/>
        <v>613.85787047169345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0.42395004446020246</v>
      </c>
      <c r="D6" s="94">
        <f>+D5</f>
        <v>550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6.4377467915189945E-2</v>
      </c>
      <c r="G6" s="96">
        <f t="shared" si="0"/>
        <v>643.77467915189948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0.42395004446020246</v>
      </c>
      <c r="D7" s="94">
        <f>+D6</f>
        <v>550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6.7242548276095285E-2</v>
      </c>
      <c r="G7" s="96">
        <f t="shared" si="0"/>
        <v>672.42548276095283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0.42395004446020246</v>
      </c>
      <c r="D8" s="94">
        <f>+D7</f>
        <v>550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6.9986385549045002E-2</v>
      </c>
      <c r="G8" s="96">
        <f t="shared" si="0"/>
        <v>699.86385549044996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0.42395004446020246</v>
      </c>
      <c r="D9" s="94">
        <f>+'Bilance větrané místnosti'!N11</f>
        <v>550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7.2614110440520324E-2</v>
      </c>
      <c r="G9" s="96">
        <f t="shared" si="0"/>
        <v>726.14110440520324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0.42395004446020246</v>
      </c>
      <c r="D10" s="94">
        <f>+D9</f>
        <v>550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7.5130636538241868E-2</v>
      </c>
      <c r="G10" s="96">
        <f t="shared" si="0"/>
        <v>751.30636538241868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0.42395004446020246</v>
      </c>
      <c r="D11" s="94">
        <f>+D10</f>
        <v>550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7.7540669499096451E-2</v>
      </c>
      <c r="G11" s="96">
        <f t="shared" si="0"/>
        <v>775.40669499096452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0.42395004446020246</v>
      </c>
      <c r="D12" s="94">
        <f>+D11</f>
        <v>550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7.9848715848253857E-2</v>
      </c>
      <c r="G12" s="96">
        <f t="shared" si="0"/>
        <v>798.48715848253858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0.42395004446020246</v>
      </c>
      <c r="D13" s="94">
        <f>+D12</f>
        <v>550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8.2059091405926668E-2</v>
      </c>
      <c r="G13" s="96">
        <f t="shared" si="0"/>
        <v>820.59091405926665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0.42395004446020246</v>
      </c>
      <c r="D14" s="94">
        <f>+'Bilance větrané místnosti'!N12</f>
        <v>550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8.4175929357530654E-2</v>
      </c>
      <c r="G14" s="96">
        <f t="shared" si="0"/>
        <v>841.75929357530651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0.42395004446020246</v>
      </c>
      <c r="D15" s="94">
        <f>+D14</f>
        <v>550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8.6203187982335908E-2</v>
      </c>
      <c r="G15" s="96">
        <f t="shared" si="0"/>
        <v>862.03187982335908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0.42395004446020246</v>
      </c>
      <c r="D16" s="94">
        <f>+D15</f>
        <v>550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8.8144658055060762E-2</v>
      </c>
      <c r="G16" s="96">
        <f t="shared" si="0"/>
        <v>881.44658055060768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0.42395004446020246</v>
      </c>
      <c r="D17" s="94">
        <f>+D16</f>
        <v>550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9.0003969934248515E-2</v>
      </c>
      <c r="G17" s="96">
        <f t="shared" si="0"/>
        <v>900.03969934248516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0.42395004446020246</v>
      </c>
      <c r="D18" s="94">
        <f>+D17</f>
        <v>550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9.1784600350681728E-2</v>
      </c>
      <c r="G18" s="96">
        <f t="shared" si="0"/>
        <v>917.84600350681728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0.42395004446020246</v>
      </c>
      <c r="D19" s="94">
        <f>+'Bilance větrané místnosti'!N13</f>
        <v>550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9.3489878908527668E-2</v>
      </c>
      <c r="G19" s="96">
        <f t="shared" si="0"/>
        <v>934.89878908527669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0.42395004446020246</v>
      </c>
      <c r="D20" s="94">
        <f>+D19</f>
        <v>550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9.5122994311371417E-2</v>
      </c>
      <c r="G20" s="96">
        <f t="shared" si="0"/>
        <v>951.22994311371417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0.42395004446020246</v>
      </c>
      <c r="D21" s="94">
        <f>+D20</f>
        <v>550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9.6687000324778657E-2</v>
      </c>
      <c r="G21" s="96">
        <f t="shared" si="0"/>
        <v>966.8700032477866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0.42395004446020246</v>
      </c>
      <c r="D22" s="94">
        <f>+D21</f>
        <v>550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9.8184821486537704E-2</v>
      </c>
      <c r="G22" s="96">
        <f t="shared" si="0"/>
        <v>981.84821486537703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0.42395004446020246</v>
      </c>
      <c r="D23" s="94">
        <f>+D22</f>
        <v>550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9.9619258575258177E-2</v>
      </c>
      <c r="G23" s="96">
        <f t="shared" si="0"/>
        <v>996.19258575258175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0.42395004446020246</v>
      </c>
      <c r="D24" s="94">
        <f>+'Bilance větrané místnosti'!N14</f>
        <v>550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0.10099299384755224</v>
      </c>
      <c r="G24" s="96">
        <f t="shared" si="0"/>
        <v>1009.9299384755224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0.42395004446020246</v>
      </c>
      <c r="D25" s="94">
        <f>+D24</f>
        <v>550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0.1023085960535913</v>
      </c>
      <c r="G25" s="96">
        <f t="shared" si="0"/>
        <v>1023.085960535913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0.42395004446020246</v>
      </c>
      <c r="D26" s="94">
        <f>+D25</f>
        <v>550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0.10356852524041665</v>
      </c>
      <c r="G26" s="96">
        <f t="shared" si="0"/>
        <v>1035.6852524041665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0.42395004446020246</v>
      </c>
      <c r="D27" s="94">
        <f>+D26</f>
        <v>550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0.10477513735198626</v>
      </c>
      <c r="G27" s="96">
        <f t="shared" si="0"/>
        <v>1047.7513735198627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0.42395004446020246</v>
      </c>
      <c r="D28" s="94">
        <f>+D27</f>
        <v>550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0.10593068863455869</v>
      </c>
      <c r="G28" s="96">
        <f t="shared" si="0"/>
        <v>1059.3068863455869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0.42395004446020246</v>
      </c>
      <c r="D29" s="94">
        <f>+'Bilance větrané místnosti'!N15</f>
        <v>550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0.10703733985565225</v>
      </c>
      <c r="G29" s="96">
        <f t="shared" si="0"/>
        <v>1070.3733985565225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0.42395004446020246</v>
      </c>
      <c r="D30" s="94">
        <f>+D29</f>
        <v>550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0.10809716034446824</v>
      </c>
      <c r="G30" s="96">
        <f t="shared" si="0"/>
        <v>1080.9716034446824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0.42395004446020246</v>
      </c>
      <c r="D31" s="94">
        <f>+D30</f>
        <v>550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0.10911213186133356</v>
      </c>
      <c r="G31" s="96">
        <f t="shared" si="0"/>
        <v>1091.1213186133357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0.42395004446020246</v>
      </c>
      <c r="D32" s="94">
        <f>+D31</f>
        <v>550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0.11008415230339801</v>
      </c>
      <c r="G32" s="96">
        <f t="shared" si="0"/>
        <v>1100.8415230339801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0.42395004446020246</v>
      </c>
      <c r="D33" s="94">
        <f>+D32</f>
        <v>550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0.11101503925351576</v>
      </c>
      <c r="G33" s="96">
        <f t="shared" si="0"/>
        <v>1110.1503925351576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0.42395004446020246</v>
      </c>
      <c r="D34" s="94">
        <f>+'Bilance větrané místnosti'!N16</f>
        <v>550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0.11190653337894703</v>
      </c>
      <c r="G34" s="96">
        <f t="shared" si="0"/>
        <v>1119.0653337894703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0.42395004446020246</v>
      </c>
      <c r="D35" s="94">
        <f>+D34</f>
        <v>550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0.11276030168623494</v>
      </c>
      <c r="G35" s="96">
        <f t="shared" si="0"/>
        <v>1127.6030168623495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0.42395004446020246</v>
      </c>
      <c r="D36" s="94">
        <f>+D35</f>
        <v>550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0.1135779406383443</v>
      </c>
      <c r="G36" s="96">
        <f t="shared" si="0"/>
        <v>1135.7794063834431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0.42395004446020246</v>
      </c>
      <c r="D37" s="94">
        <f>+D36</f>
        <v>550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0.11436097913989063</v>
      </c>
      <c r="G37" s="96">
        <f t="shared" si="0"/>
        <v>1143.6097913989063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0.42395004446020246</v>
      </c>
      <c r="D38" s="94">
        <f>+D37</f>
        <v>550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0.11511088139604189</v>
      </c>
      <c r="G38" s="96">
        <f t="shared" si="0"/>
        <v>1151.108813960419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0.42395004446020246</v>
      </c>
      <c r="D39" s="94">
        <f>+'Bilance větrané místnosti'!N17</f>
        <v>550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0.11582904965043832</v>
      </c>
      <c r="G39" s="96">
        <f t="shared" si="0"/>
        <v>1158.2904965043831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0.42395004446020246</v>
      </c>
      <c r="D40" s="94">
        <f>+D39</f>
        <v>550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0.11651682680725059</v>
      </c>
      <c r="G40" s="96">
        <f t="shared" si="0"/>
        <v>1165.168268072506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0.42395004446020246</v>
      </c>
      <c r="D41" s="94">
        <f>+D40</f>
        <v>550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0.1171754989422788</v>
      </c>
      <c r="G41" s="96">
        <f t="shared" si="0"/>
        <v>1171.754989422788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0.42395004446020246</v>
      </c>
      <c r="D42" s="94">
        <f>+D41</f>
        <v>550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0.11780629770778799</v>
      </c>
      <c r="G42" s="96">
        <f t="shared" si="0"/>
        <v>1178.0629770778799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0.42395004446020246</v>
      </c>
      <c r="D43" s="94">
        <f>+D42</f>
        <v>550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0.11841040263557713</v>
      </c>
      <c r="G43" s="96">
        <f t="shared" si="0"/>
        <v>1184.1040263557713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0.42395004446020246</v>
      </c>
      <c r="D44" s="94">
        <f>+'Bilance větrané místnosti'!N18</f>
        <v>550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0.11898894334258776</v>
      </c>
      <c r="G44" s="96">
        <f t="shared" si="0"/>
        <v>1189.8894334258775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0.42395004446020246</v>
      </c>
      <c r="D45" s="94">
        <f>+D44</f>
        <v>550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0.11954300164317687</v>
      </c>
      <c r="G45" s="96">
        <f t="shared" si="0"/>
        <v>1195.4300164317688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0.42395004446020246</v>
      </c>
      <c r="D46" s="94">
        <f>+D45</f>
        <v>550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0.12007361357200359</v>
      </c>
      <c r="G46" s="96">
        <f t="shared" si="0"/>
        <v>1200.7361357200359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0.42395004446020246</v>
      </c>
      <c r="D47" s="94">
        <f>+D46</f>
        <v>550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0.12058177132131238</v>
      </c>
      <c r="G47" s="96">
        <f t="shared" si="0"/>
        <v>1205.8177132131239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0.42395004446020246</v>
      </c>
      <c r="D48" s="94">
        <f>+D47</f>
        <v>550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0.12106842509623517</v>
      </c>
      <c r="G48" s="96">
        <f t="shared" si="0"/>
        <v>1210.6842509623516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0.20347502223010122</v>
      </c>
      <c r="D49" s="94">
        <f>+'Bilance větrané místnosti'!N20</f>
        <v>550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0.11983812933082727</v>
      </c>
      <c r="G49" s="99">
        <f t="shared" si="0"/>
        <v>1198.3812933082727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0.20347502223010122</v>
      </c>
      <c r="D50" s="94">
        <f>+D49</f>
        <v>550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0.11865989662784937</v>
      </c>
      <c r="G50" s="99">
        <f t="shared" si="0"/>
        <v>1186.5989662784937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0.20347502223010122</v>
      </c>
      <c r="D51" s="94">
        <f>+D50</f>
        <v>550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0.11753152380775246</v>
      </c>
      <c r="G51" s="99">
        <f t="shared" si="0"/>
        <v>1175.3152380775246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0.20347502223010122</v>
      </c>
      <c r="D52" s="94">
        <f>+D51</f>
        <v>550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0.11645090092407637</v>
      </c>
      <c r="G52" s="99">
        <f t="shared" si="0"/>
        <v>1164.5090092407636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0.20347502223010122</v>
      </c>
      <c r="D53" s="94">
        <f>+D52</f>
        <v>550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0.11541600731805693</v>
      </c>
      <c r="G53" s="99">
        <f t="shared" si="0"/>
        <v>1154.1600731805693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0.20347502223010122</v>
      </c>
      <c r="D54" s="94">
        <f>+'Bilance větrané místnosti'!N21</f>
        <v>550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0.1144249078401923</v>
      </c>
      <c r="G54" s="99">
        <f t="shared" si="0"/>
        <v>1144.249078401923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0.20347502223010122</v>
      </c>
      <c r="D55" s="94">
        <f>+D54</f>
        <v>550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0.11347574923170332</v>
      </c>
      <c r="G55" s="99">
        <f t="shared" si="0"/>
        <v>1134.7574923170332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0.20347502223010122</v>
      </c>
      <c r="D56" s="94">
        <f>+D55</f>
        <v>550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0.11256675665912146</v>
      </c>
      <c r="G56" s="99">
        <f t="shared" si="0"/>
        <v>1125.6675665912146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0.20347502223010122</v>
      </c>
      <c r="D57" s="94">
        <f>+D56</f>
        <v>550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0.11169623039552429</v>
      </c>
      <c r="G57" s="99">
        <f t="shared" si="0"/>
        <v>1116.962303955243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0.20347502223010122</v>
      </c>
      <c r="D58" s="94">
        <f>+D57</f>
        <v>550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0.11086254264221299</v>
      </c>
      <c r="G58" s="99">
        <f t="shared" si="0"/>
        <v>1108.6254264221297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0.42395004446020246</v>
      </c>
      <c r="D59" s="96">
        <f t="shared" ref="D59:D103" si="2">+D4</f>
        <v>550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0.11176049004564279</v>
      </c>
      <c r="G59" s="96">
        <f t="shared" si="0"/>
        <v>1117.6049004564279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0.42395004446020246</v>
      </c>
      <c r="D60" s="96">
        <f t="shared" si="2"/>
        <v>550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0.1126204385442254</v>
      </c>
      <c r="G60" s="96">
        <f t="shared" si="0"/>
        <v>1126.2043854422541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0.42395004446020246</v>
      </c>
      <c r="D61" s="96">
        <f t="shared" si="2"/>
        <v>550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0.11344399615727699</v>
      </c>
      <c r="G61" s="96">
        <f t="shared" si="0"/>
        <v>1134.4399615727698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0.42395004446020246</v>
      </c>
      <c r="D62" s="96">
        <f t="shared" si="2"/>
        <v>550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0.11423270285672829</v>
      </c>
      <c r="G62" s="96">
        <f t="shared" si="0"/>
        <v>1142.3270285672829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0.42395004446020246</v>
      </c>
      <c r="D63" s="96">
        <f t="shared" si="2"/>
        <v>550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0.11498803344672118</v>
      </c>
      <c r="G63" s="96">
        <f t="shared" si="0"/>
        <v>1149.8803344672117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0.42395004446020246</v>
      </c>
      <c r="D64" s="96">
        <f t="shared" si="2"/>
        <v>550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0.11571140032134757</v>
      </c>
      <c r="G64" s="96">
        <f t="shared" si="0"/>
        <v>1157.1140032134756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0.42395004446020246</v>
      </c>
      <c r="D65" s="96">
        <f t="shared" si="2"/>
        <v>550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0.11640415610568788</v>
      </c>
      <c r="G65" s="96">
        <f t="shared" si="0"/>
        <v>1164.0415610568789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0.42395004446020246</v>
      </c>
      <c r="D66" s="96">
        <f t="shared" si="2"/>
        <v>550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0.11706759618508721</v>
      </c>
      <c r="G66" s="96">
        <f t="shared" si="0"/>
        <v>1170.675961850872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0.42395004446020246</v>
      </c>
      <c r="D67" s="96">
        <f t="shared" si="2"/>
        <v>550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0.11770296112739875</v>
      </c>
      <c r="G67" s="96">
        <f t="shared" ref="G67:G130" si="3">F67*10000</f>
        <v>1177.0296112739875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0.42395004446020246</v>
      </c>
      <c r="D68" s="96">
        <f t="shared" si="2"/>
        <v>550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0.11831143900272409</v>
      </c>
      <c r="G68" s="96">
        <f t="shared" si="3"/>
        <v>1183.1143900272409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0.42395004446020246</v>
      </c>
      <c r="D69" s="96">
        <f t="shared" si="2"/>
        <v>550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0.11889416760498754</v>
      </c>
      <c r="G69" s="96">
        <f t="shared" si="3"/>
        <v>1188.9416760498755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0.42395004446020246</v>
      </c>
      <c r="D70" s="96">
        <f t="shared" si="2"/>
        <v>550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0.11945223657949934</v>
      </c>
      <c r="G70" s="96">
        <f t="shared" si="3"/>
        <v>1194.5223657949934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0.42395004446020246</v>
      </c>
      <c r="D71" s="96">
        <f t="shared" si="2"/>
        <v>550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0.11998668946048535</v>
      </c>
      <c r="G71" s="96">
        <f t="shared" si="3"/>
        <v>1199.8668946048535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0.42395004446020246</v>
      </c>
      <c r="D72" s="96">
        <f t="shared" si="2"/>
        <v>550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0.1204985256223937</v>
      </c>
      <c r="G72" s="96">
        <f t="shared" si="3"/>
        <v>1204.9852562239371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0.42395004446020246</v>
      </c>
      <c r="D73" s="96">
        <f t="shared" si="2"/>
        <v>550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0.12098870214862693</v>
      </c>
      <c r="G73" s="96">
        <f t="shared" si="3"/>
        <v>1209.8870214862693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0.42395004446020246</v>
      </c>
      <c r="D74" s="96">
        <f t="shared" si="2"/>
        <v>550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0.12145813562119409</v>
      </c>
      <c r="G74" s="96">
        <f t="shared" si="3"/>
        <v>1214.5813562119408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0.42395004446020246</v>
      </c>
      <c r="D75" s="96">
        <f t="shared" si="2"/>
        <v>550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0.12190770383462912</v>
      </c>
      <c r="G75" s="96">
        <f t="shared" si="3"/>
        <v>1219.0770383462911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0.42395004446020246</v>
      </c>
      <c r="D76" s="96">
        <f t="shared" si="2"/>
        <v>550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0.1223382474373805</v>
      </c>
      <c r="G76" s="96">
        <f t="shared" si="3"/>
        <v>1223.3824743738051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0.42395004446020246</v>
      </c>
      <c r="D77" s="96">
        <f t="shared" si="2"/>
        <v>550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0.12275057150374143</v>
      </c>
      <c r="G77" s="96">
        <f t="shared" si="3"/>
        <v>1227.5057150374143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0.42395004446020246</v>
      </c>
      <c r="D78" s="96">
        <f t="shared" si="2"/>
        <v>550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0.12314544703925967</v>
      </c>
      <c r="G78" s="96">
        <f t="shared" si="3"/>
        <v>1231.4544703925967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0.42395004446020246</v>
      </c>
      <c r="D79" s="96">
        <f t="shared" si="2"/>
        <v>550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0.12352361242244234</v>
      </c>
      <c r="G79" s="96">
        <f t="shared" si="3"/>
        <v>1235.2361242244233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0.42395004446020246</v>
      </c>
      <c r="D80" s="96">
        <f t="shared" si="2"/>
        <v>550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0.12388577478545124</v>
      </c>
      <c r="G80" s="96">
        <f t="shared" si="3"/>
        <v>1238.8577478545124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0.42395004446020246</v>
      </c>
      <c r="D81" s="96">
        <f t="shared" si="2"/>
        <v>550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0.12423261133637066</v>
      </c>
      <c r="G81" s="96">
        <f t="shared" si="3"/>
        <v>1242.3261133637066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0.42395004446020246</v>
      </c>
      <c r="D82" s="96">
        <f t="shared" si="2"/>
        <v>550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0.12456477062552</v>
      </c>
      <c r="G82" s="96">
        <f t="shared" si="3"/>
        <v>1245.6477062552001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0.42395004446020246</v>
      </c>
      <c r="D83" s="96">
        <f t="shared" si="2"/>
        <v>550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0.12488287375817923</v>
      </c>
      <c r="G83" s="96">
        <f t="shared" si="3"/>
        <v>1248.8287375817924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0.42395004446020246</v>
      </c>
      <c r="D84" s="96">
        <f t="shared" si="2"/>
        <v>550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0.12518751555599486</v>
      </c>
      <c r="G84" s="96">
        <f t="shared" si="3"/>
        <v>1251.8751555599486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0.42395004446020246</v>
      </c>
      <c r="D85" s="96">
        <f t="shared" si="2"/>
        <v>550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0.12547926566923803</v>
      </c>
      <c r="G85" s="96">
        <f t="shared" si="3"/>
        <v>1254.7926566923804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0.42395004446020246</v>
      </c>
      <c r="D86" s="96">
        <f t="shared" si="2"/>
        <v>550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0.12575866964199467</v>
      </c>
      <c r="G86" s="96">
        <f t="shared" si="3"/>
        <v>1257.5866964199467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0.42395004446020246</v>
      </c>
      <c r="D87" s="96">
        <f t="shared" si="2"/>
        <v>550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0.12602624993227929</v>
      </c>
      <c r="G87" s="96">
        <f t="shared" si="3"/>
        <v>1260.2624993227928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0.42395004446020246</v>
      </c>
      <c r="D88" s="96">
        <f t="shared" si="2"/>
        <v>550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0.12628250688898038</v>
      </c>
      <c r="G88" s="96">
        <f t="shared" si="3"/>
        <v>1262.8250688898038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0.42395004446020246</v>
      </c>
      <c r="D89" s="96">
        <f t="shared" si="2"/>
        <v>550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0.12652791968746363</v>
      </c>
      <c r="G89" s="96">
        <f t="shared" si="3"/>
        <v>1265.2791968746362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0.42395004446020246</v>
      </c>
      <c r="D90" s="96">
        <f t="shared" si="2"/>
        <v>550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0.12676294722558282</v>
      </c>
      <c r="G90" s="96">
        <f t="shared" si="3"/>
        <v>1267.6294722558282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0.42395004446020246</v>
      </c>
      <c r="D91" s="96">
        <f t="shared" si="2"/>
        <v>550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0.12698802898177386</v>
      </c>
      <c r="G91" s="96">
        <f t="shared" si="3"/>
        <v>1269.8802898177387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0.42395004446020246</v>
      </c>
      <c r="D92" s="96">
        <f t="shared" si="2"/>
        <v>550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0.12720358583683627</v>
      </c>
      <c r="G92" s="96">
        <f t="shared" si="3"/>
        <v>1272.0358583683628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0.42395004446020246</v>
      </c>
      <c r="D93" s="96">
        <f t="shared" si="2"/>
        <v>550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0.12741002086093914</v>
      </c>
      <c r="G93" s="96">
        <f t="shared" si="3"/>
        <v>1274.1002086093913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0.42395004446020246</v>
      </c>
      <c r="D94" s="96">
        <f t="shared" si="2"/>
        <v>550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0.12760772006732254</v>
      </c>
      <c r="G94" s="96">
        <f t="shared" si="3"/>
        <v>1276.0772006732254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0.42395004446020246</v>
      </c>
      <c r="D95" s="96">
        <f t="shared" si="2"/>
        <v>550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0.12779705313410467</v>
      </c>
      <c r="G95" s="96">
        <f t="shared" si="3"/>
        <v>1277.9705313410466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0.42395004446020246</v>
      </c>
      <c r="D96" s="96">
        <f t="shared" si="2"/>
        <v>550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0.12797837409554341</v>
      </c>
      <c r="G96" s="96">
        <f t="shared" si="3"/>
        <v>1279.783740955434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0.42395004446020246</v>
      </c>
      <c r="D97" s="96">
        <f t="shared" si="2"/>
        <v>550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0.12815202200404588</v>
      </c>
      <c r="G97" s="96">
        <f t="shared" si="3"/>
        <v>1281.5202200404588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0.42395004446020246</v>
      </c>
      <c r="D98" s="96">
        <f t="shared" si="2"/>
        <v>550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0.12831832156416303</v>
      </c>
      <c r="G98" s="96">
        <f t="shared" si="3"/>
        <v>1283.1832156416303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0.42395004446020246</v>
      </c>
      <c r="D99" s="96">
        <f t="shared" si="2"/>
        <v>550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0.12847758373975535</v>
      </c>
      <c r="G99" s="96">
        <f t="shared" si="3"/>
        <v>1284.7758373975535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0.42395004446020246</v>
      </c>
      <c r="D100" s="96">
        <f t="shared" si="2"/>
        <v>550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0.12863010633546471</v>
      </c>
      <c r="G100" s="96">
        <f t="shared" si="3"/>
        <v>1286.3010633546471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0.42395004446020246</v>
      </c>
      <c r="D101" s="96">
        <f t="shared" si="2"/>
        <v>550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0.12877617455357995</v>
      </c>
      <c r="G101" s="96">
        <f t="shared" si="3"/>
        <v>1287.7617455357995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0.42395004446020246</v>
      </c>
      <c r="D102" s="96">
        <f t="shared" si="2"/>
        <v>550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0.12891606152733703</v>
      </c>
      <c r="G102" s="96">
        <f t="shared" si="3"/>
        <v>1289.1606152733702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0.42395004446020246</v>
      </c>
      <c r="D103" s="96">
        <f t="shared" si="2"/>
        <v>550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0.12905002883165151</v>
      </c>
      <c r="G103" s="101">
        <f t="shared" si="3"/>
        <v>1290.500288316515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0.20347502223010122</v>
      </c>
      <c r="D104" s="96">
        <f>+'Bilance větrané místnosti'!N23</f>
        <v>550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0.12748197141148349</v>
      </c>
      <c r="G104" s="99">
        <f t="shared" si="3"/>
        <v>1274.8197141148348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0.20347502223010122</v>
      </c>
      <c r="D105" s="96">
        <f>+D104</f>
        <v>550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0.12598027028843967</v>
      </c>
      <c r="G105" s="99">
        <f t="shared" si="3"/>
        <v>1259.8027028843967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0.20347502223010122</v>
      </c>
      <c r="D106" s="96">
        <f>+D105</f>
        <v>550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0.12454211742876349</v>
      </c>
      <c r="G106" s="99">
        <f t="shared" si="3"/>
        <v>1245.4211742876348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0.20347502223010122</v>
      </c>
      <c r="D107" s="96">
        <f>+D106</f>
        <v>550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0.12316482362771568</v>
      </c>
      <c r="G107" s="99">
        <f t="shared" si="3"/>
        <v>1231.6482362771567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0.20347502223010122</v>
      </c>
      <c r="D108" s="96">
        <f>+D107</f>
        <v>550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0.12184581348102527</v>
      </c>
      <c r="G108" s="99">
        <f t="shared" si="3"/>
        <v>1218.4581348102527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0.20347502223010122</v>
      </c>
      <c r="D109" s="96">
        <f>+'Bilance větrané místnosti'!N24</f>
        <v>550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0.1205826205691363</v>
      </c>
      <c r="G109" s="99">
        <f t="shared" si="3"/>
        <v>1205.8262056913629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0.20347502223010122</v>
      </c>
      <c r="D110" s="96">
        <f>+D109</f>
        <v>550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0.11937288284524514</v>
      </c>
      <c r="G110" s="99">
        <f t="shared" si="3"/>
        <v>1193.7288284524514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0.20347502223010122</v>
      </c>
      <c r="D111" s="96">
        <f>+D110</f>
        <v>550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0.11821433821850488</v>
      </c>
      <c r="G111" s="99">
        <f t="shared" si="3"/>
        <v>1182.1433821850487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0.20347502223010122</v>
      </c>
      <c r="D112" s="96">
        <f>+D111</f>
        <v>550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0.11710482032413734</v>
      </c>
      <c r="G112" s="99">
        <f t="shared" si="3"/>
        <v>1171.0482032413734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0.20347502223010122</v>
      </c>
      <c r="D113" s="96">
        <f>+D112</f>
        <v>550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0.11604225447254343</v>
      </c>
      <c r="G113" s="99">
        <f t="shared" si="3"/>
        <v>1160.4225447254344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0.20347502223010122</v>
      </c>
      <c r="D114" s="96">
        <f>+'Bilance větrané místnosti'!N25</f>
        <v>550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0.11502465376983728</v>
      </c>
      <c r="G114" s="99">
        <f t="shared" si="3"/>
        <v>1150.2465376983728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0.20347502223010122</v>
      </c>
      <c r="D115" s="96">
        <f>+D114</f>
        <v>550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0.1140501154025495</v>
      </c>
      <c r="G115" s="99">
        <f t="shared" si="3"/>
        <v>1140.501154025495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0.20347502223010122</v>
      </c>
      <c r="D116" s="96">
        <f>+D115</f>
        <v>550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0.1131168170795528</v>
      </c>
      <c r="G116" s="99">
        <f t="shared" si="3"/>
        <v>1131.1681707955281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0.20347502223010122</v>
      </c>
      <c r="D117" s="96">
        <f>+D116</f>
        <v>550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0.11222301362455629</v>
      </c>
      <c r="G117" s="99">
        <f t="shared" si="3"/>
        <v>1122.230136245563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0.20347502223010122</v>
      </c>
      <c r="D118" s="96">
        <f>+D117</f>
        <v>550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0.11136703371279713</v>
      </c>
      <c r="G118" s="99">
        <f t="shared" si="3"/>
        <v>1113.6703371279714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0.20347502223010122</v>
      </c>
      <c r="D119" s="96">
        <f>+'Bilance větrané místnosti'!N26</f>
        <v>550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0.11054727674582718</v>
      </c>
      <c r="G119" s="99">
        <f t="shared" si="3"/>
        <v>1105.4727674582718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0.20347502223010122</v>
      </c>
      <c r="D120" s="96">
        <f>+D119</f>
        <v>550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0.1097622098585509</v>
      </c>
      <c r="G120" s="99">
        <f t="shared" si="3"/>
        <v>1097.6220985855089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0.20347502223010122</v>
      </c>
      <c r="D121" s="96">
        <f>+D120</f>
        <v>550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0.10901036505291808</v>
      </c>
      <c r="G121" s="99">
        <f t="shared" si="3"/>
        <v>1090.1036505291809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0.20347502223010122</v>
      </c>
      <c r="D122" s="96">
        <f>+D121</f>
        <v>550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0.10829033645291153</v>
      </c>
      <c r="G122" s="99">
        <f t="shared" si="3"/>
        <v>1082.9033645291154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0.20347502223010122</v>
      </c>
      <c r="D123" s="96">
        <f>+D122</f>
        <v>550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0.10760077767569681</v>
      </c>
      <c r="G123" s="99">
        <f t="shared" si="3"/>
        <v>1076.007776756968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0.42395004446020246</v>
      </c>
      <c r="D124" s="96">
        <f t="shared" ref="D124:D155" si="5">+D4</f>
        <v>550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0.10863675487477291</v>
      </c>
      <c r="G124" s="96">
        <f t="shared" si="3"/>
        <v>1086.3675487477292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0.42395004446020246</v>
      </c>
      <c r="D125" s="96">
        <f t="shared" si="5"/>
        <v>550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0.10962889209072618</v>
      </c>
      <c r="G125" s="96">
        <f t="shared" si="3"/>
        <v>1096.2889209072619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0.42395004446020246</v>
      </c>
      <c r="D126" s="96">
        <f t="shared" si="5"/>
        <v>550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0.11057904452280419</v>
      </c>
      <c r="G126" s="96">
        <f t="shared" si="3"/>
        <v>1105.7904452280418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0.42395004446020246</v>
      </c>
      <c r="D127" s="96">
        <f t="shared" si="5"/>
        <v>550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0.11148898886282807</v>
      </c>
      <c r="G127" s="96">
        <f t="shared" si="3"/>
        <v>1114.8898886282807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0.42395004446020246</v>
      </c>
      <c r="D128" s="96">
        <f t="shared" si="5"/>
        <v>550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0.11236042661743201</v>
      </c>
      <c r="G128" s="96">
        <f t="shared" si="3"/>
        <v>1123.6042661743202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0.42395004446020246</v>
      </c>
      <c r="D129" s="96">
        <f t="shared" si="5"/>
        <v>550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0.11319498728971358</v>
      </c>
      <c r="G129" s="96">
        <f t="shared" si="3"/>
        <v>1131.9498728971359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0.42395004446020246</v>
      </c>
      <c r="D130" s="96">
        <f t="shared" si="5"/>
        <v>550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0.11399423142624474</v>
      </c>
      <c r="G130" s="96">
        <f t="shared" si="3"/>
        <v>1139.9423142624473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0.42395004446020246</v>
      </c>
      <c r="D131" s="96">
        <f t="shared" si="5"/>
        <v>550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0.11475965353514074</v>
      </c>
      <c r="G131" s="96">
        <f t="shared" ref="G131:G194" si="6">F131*10000</f>
        <v>1147.5965353514075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0.42395004446020246</v>
      </c>
      <c r="D132" s="96">
        <f t="shared" si="5"/>
        <v>550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0.11549268488064371</v>
      </c>
      <c r="G132" s="96">
        <f t="shared" si="6"/>
        <v>1154.9268488064372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0.42395004446020246</v>
      </c>
      <c r="D133" s="96">
        <f t="shared" si="5"/>
        <v>550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0.11619469615944639</v>
      </c>
      <c r="G133" s="96">
        <f t="shared" si="6"/>
        <v>1161.9469615944638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0.42395004446020246</v>
      </c>
      <c r="D134" s="96">
        <f t="shared" si="5"/>
        <v>550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0.11686700006376032</v>
      </c>
      <c r="G134" s="96">
        <f t="shared" si="6"/>
        <v>1168.6700006376032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0.42395004446020246</v>
      </c>
      <c r="D135" s="96">
        <f t="shared" si="5"/>
        <v>550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0.11751085373592164</v>
      </c>
      <c r="G135" s="96">
        <f t="shared" si="6"/>
        <v>1175.1085373592164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0.42395004446020246</v>
      </c>
      <c r="D136" s="96">
        <f t="shared" si="5"/>
        <v>550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0.1181274611191238</v>
      </c>
      <c r="G136" s="96">
        <f t="shared" si="6"/>
        <v>1181.2746111912379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0.42395004446020246</v>
      </c>
      <c r="D137" s="96">
        <f t="shared" si="5"/>
        <v>550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0.11871797520867328</v>
      </c>
      <c r="G137" s="96">
        <f t="shared" si="6"/>
        <v>1187.1797520867328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0.42395004446020246</v>
      </c>
      <c r="D138" s="96">
        <f t="shared" si="5"/>
        <v>550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0.11928350020797759</v>
      </c>
      <c r="G138" s="96">
        <f t="shared" si="6"/>
        <v>1192.8350020797759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0.42395004446020246</v>
      </c>
      <c r="D139" s="96">
        <f t="shared" si="5"/>
        <v>550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0.1198250935932974</v>
      </c>
      <c r="G139" s="96">
        <f t="shared" si="6"/>
        <v>1198.250935932974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0.42395004446020246</v>
      </c>
      <c r="D140" s="96">
        <f t="shared" si="5"/>
        <v>550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0.12034376809112333</v>
      </c>
      <c r="G140" s="96">
        <f t="shared" si="6"/>
        <v>1203.4376809112334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0.42395004446020246</v>
      </c>
      <c r="D141" s="96">
        <f t="shared" si="5"/>
        <v>550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0.12084049357187514</v>
      </c>
      <c r="G141" s="96">
        <f t="shared" si="6"/>
        <v>1208.4049357187514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0.42395004446020246</v>
      </c>
      <c r="D142" s="96">
        <f t="shared" si="5"/>
        <v>550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0.12131619886346422</v>
      </c>
      <c r="G142" s="96">
        <f t="shared" si="6"/>
        <v>1213.1619886346421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0.42395004446020246</v>
      </c>
      <c r="D143" s="96">
        <f t="shared" si="5"/>
        <v>550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0.12177177348811075</v>
      </c>
      <c r="G143" s="96">
        <f t="shared" si="6"/>
        <v>1217.7177348811074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0.42395004446020246</v>
      </c>
      <c r="D144" s="96">
        <f t="shared" si="5"/>
        <v>550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0.12220806932566283</v>
      </c>
      <c r="G144" s="96">
        <f t="shared" si="6"/>
        <v>1222.0806932566284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0.42395004446020246</v>
      </c>
      <c r="D145" s="96">
        <f t="shared" si="5"/>
        <v>550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0.12262590220652832</v>
      </c>
      <c r="G145" s="96">
        <f t="shared" si="6"/>
        <v>1226.2590220652833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0.42395004446020246</v>
      </c>
      <c r="D146" s="96">
        <f t="shared" si="5"/>
        <v>550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0.12302605343719758</v>
      </c>
      <c r="G146" s="96">
        <f t="shared" si="6"/>
        <v>1230.2605343719758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0.42395004446020246</v>
      </c>
      <c r="D147" s="96">
        <f t="shared" si="5"/>
        <v>550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0.12340927126121008</v>
      </c>
      <c r="G147" s="96">
        <f t="shared" si="6"/>
        <v>1234.0927126121007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0.42395004446020246</v>
      </c>
      <c r="D148" s="96">
        <f t="shared" si="5"/>
        <v>550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0.12377627225829621</v>
      </c>
      <c r="G148" s="96">
        <f t="shared" si="6"/>
        <v>1237.7627225829622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0.42395004446020246</v>
      </c>
      <c r="D149" s="96">
        <f t="shared" si="5"/>
        <v>550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0.12412774268431122</v>
      </c>
      <c r="G149" s="96">
        <f t="shared" si="6"/>
        <v>1241.2774268431122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0.42395004446020246</v>
      </c>
      <c r="D150" s="96">
        <f t="shared" si="5"/>
        <v>550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0.12446433975446625</v>
      </c>
      <c r="G150" s="96">
        <f t="shared" si="6"/>
        <v>1244.6433975446625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0.42395004446020246</v>
      </c>
      <c r="D151" s="96">
        <f t="shared" si="5"/>
        <v>550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0.12478669287225637</v>
      </c>
      <c r="G151" s="96">
        <f t="shared" si="6"/>
        <v>1247.8669287225637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0.42395004446020246</v>
      </c>
      <c r="D152" s="96">
        <f t="shared" si="5"/>
        <v>550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0.12509540480638326</v>
      </c>
      <c r="G152" s="96">
        <f t="shared" si="6"/>
        <v>1250.9540480638325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0.42395004446020246</v>
      </c>
      <c r="D153" s="96">
        <f t="shared" si="5"/>
        <v>550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0.12539105281787363</v>
      </c>
      <c r="G153" s="96">
        <f t="shared" si="6"/>
        <v>1253.9105281787363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0.42395004446020246</v>
      </c>
      <c r="D154" s="96">
        <f t="shared" si="5"/>
        <v>550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0.12567418973950065</v>
      </c>
      <c r="G154" s="96">
        <f t="shared" si="6"/>
        <v>1256.7418973950064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0.42395004446020246</v>
      </c>
      <c r="D155" s="96">
        <f t="shared" si="5"/>
        <v>550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0.12594534500952698</v>
      </c>
      <c r="G155" s="96">
        <f t="shared" si="6"/>
        <v>1259.4534500952698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0.42395004446020246</v>
      </c>
      <c r="D156" s="96">
        <f t="shared" ref="D156:D178" si="8">+D36</f>
        <v>550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0.12620502566170244</v>
      </c>
      <c r="G156" s="96">
        <f t="shared" si="6"/>
        <v>1262.0502566170244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0.42395004446020246</v>
      </c>
      <c r="D157" s="96">
        <f t="shared" si="8"/>
        <v>550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0.12645371727336729</v>
      </c>
      <c r="G157" s="96">
        <f t="shared" si="6"/>
        <v>1264.5371727336728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0.42395004446020246</v>
      </c>
      <c r="D158" s="96">
        <f t="shared" si="8"/>
        <v>550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0.1266918848734343</v>
      </c>
      <c r="G158" s="96">
        <f t="shared" si="6"/>
        <v>1266.9188487343431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0.42395004446020246</v>
      </c>
      <c r="D159" s="96">
        <f t="shared" si="8"/>
        <v>550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0.12691997381194714</v>
      </c>
      <c r="G159" s="96">
        <f t="shared" si="6"/>
        <v>1269.1997381194715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0.42395004446020246</v>
      </c>
      <c r="D160" s="96">
        <f t="shared" si="8"/>
        <v>550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0.12713841059284123</v>
      </c>
      <c r="G160" s="96">
        <f t="shared" si="6"/>
        <v>1271.3841059284123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0.42395004446020246</v>
      </c>
      <c r="D161" s="96">
        <f t="shared" si="8"/>
        <v>550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0.12734760367146433</v>
      </c>
      <c r="G161" s="96">
        <f t="shared" si="6"/>
        <v>1273.4760367146432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0.42395004446020246</v>
      </c>
      <c r="D162" s="96">
        <f t="shared" si="8"/>
        <v>550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0.12754794421834792</v>
      </c>
      <c r="G162" s="96">
        <f t="shared" si="6"/>
        <v>1275.4794421834793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0.42395004446020246</v>
      </c>
      <c r="D163" s="96">
        <f t="shared" si="8"/>
        <v>550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0.12773980685065769</v>
      </c>
      <c r="G163" s="101">
        <f t="shared" si="6"/>
        <v>1277.3980685065769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0.42395004446020246</v>
      </c>
      <c r="D164" s="96">
        <f t="shared" si="8"/>
        <v>550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0.12792355033269093</v>
      </c>
      <c r="G164" s="101">
        <f t="shared" si="6"/>
        <v>1279.2355033269093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0.42395004446020246</v>
      </c>
      <c r="D165" s="96">
        <f t="shared" si="8"/>
        <v>550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0.12809951824673052</v>
      </c>
      <c r="G165" s="101">
        <f t="shared" si="6"/>
        <v>1280.9951824673053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0.42395004446020246</v>
      </c>
      <c r="D166" s="96">
        <f t="shared" si="8"/>
        <v>550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0.12826803963551014</v>
      </c>
      <c r="G166" s="101">
        <f t="shared" si="6"/>
        <v>1282.6803963551015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0.42395004446020246</v>
      </c>
      <c r="D167" s="96">
        <f t="shared" si="8"/>
        <v>550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0.12842942961749193</v>
      </c>
      <c r="G167" s="101">
        <f t="shared" si="6"/>
        <v>1284.2942961749193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0.42395004446020246</v>
      </c>
      <c r="D168" s="96">
        <f t="shared" si="8"/>
        <v>550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0.1285839899761069</v>
      </c>
      <c r="G168" s="101">
        <f t="shared" si="6"/>
        <v>1285.8398997610691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0.20347502223010122</v>
      </c>
      <c r="D169" s="96">
        <f t="shared" si="8"/>
        <v>550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0.12703565416330617</v>
      </c>
      <c r="G169" s="99">
        <f t="shared" si="6"/>
        <v>1270.3565416330616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0.20347502223010122</v>
      </c>
      <c r="D170" s="96">
        <f t="shared" si="8"/>
        <v>550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0.12555284007816719</v>
      </c>
      <c r="G170" s="99">
        <f t="shared" si="6"/>
        <v>1255.528400781672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0.20347502223010122</v>
      </c>
      <c r="D171" s="96">
        <f t="shared" si="8"/>
        <v>550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0.12413277500384114</v>
      </c>
      <c r="G171" s="99">
        <f t="shared" si="6"/>
        <v>1241.3277500384113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0.20347502223010122</v>
      </c>
      <c r="D172" s="96">
        <f t="shared" si="8"/>
        <v>550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0.12277280355797263</v>
      </c>
      <c r="G172" s="99">
        <f t="shared" si="6"/>
        <v>1227.7280355797263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0.20347502223010122</v>
      </c>
      <c r="D173" s="96">
        <f t="shared" si="8"/>
        <v>550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0.12147038272739524</v>
      </c>
      <c r="G173" s="99">
        <f t="shared" si="6"/>
        <v>1214.7038272739524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0.20347502223010122</v>
      </c>
      <c r="D174" s="96">
        <f t="shared" si="8"/>
        <v>550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0.1202230771129464</v>
      </c>
      <c r="G174" s="99">
        <f t="shared" si="6"/>
        <v>1202.2307711294641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0.20347502223010122</v>
      </c>
      <c r="D175" s="96">
        <f t="shared" si="8"/>
        <v>550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0.1190285543755099</v>
      </c>
      <c r="G175" s="99">
        <f t="shared" si="6"/>
        <v>1190.2855437550991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0.20347502223010122</v>
      </c>
      <c r="D176" s="96">
        <f t="shared" si="8"/>
        <v>550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0.11788458087477066</v>
      </c>
      <c r="G176" s="99">
        <f t="shared" si="6"/>
        <v>1178.8458087477065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0.20347502223010122</v>
      </c>
      <c r="D177" s="96">
        <f t="shared" si="8"/>
        <v>550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0.11678901749252638</v>
      </c>
      <c r="G177" s="99">
        <f t="shared" si="6"/>
        <v>1167.8901749252639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0.20347502223010122</v>
      </c>
      <c r="D178" s="96">
        <f t="shared" si="8"/>
        <v>550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0.11573981563274649</v>
      </c>
      <c r="G178" s="99">
        <f t="shared" si="6"/>
        <v>1157.3981563274649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0.42395004446020246</v>
      </c>
      <c r="D179" s="96">
        <f t="shared" ref="D179:D210" si="9">+D124</f>
        <v>550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0.11643136895165296</v>
      </c>
      <c r="G179" s="96">
        <f t="shared" si="6"/>
        <v>1164.3136895165296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0.42395004446020246</v>
      </c>
      <c r="D180" s="96">
        <f t="shared" si="9"/>
        <v>550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0.11709365745097031</v>
      </c>
      <c r="G180" s="96">
        <f t="shared" si="6"/>
        <v>1170.9365745097032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0.42395004446020246</v>
      </c>
      <c r="D181" s="96">
        <f t="shared" si="9"/>
        <v>550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0.11772791954521</v>
      </c>
      <c r="G181" s="96">
        <f t="shared" si="6"/>
        <v>1177.2791954521001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0.42395004446020246</v>
      </c>
      <c r="D182" s="96">
        <f t="shared" si="9"/>
        <v>550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0.11833534124225592</v>
      </c>
      <c r="G182" s="96">
        <f t="shared" si="6"/>
        <v>1183.3534124225591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0.42395004446020246</v>
      </c>
      <c r="D183" s="96">
        <f t="shared" si="9"/>
        <v>550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0.11891705836108268</v>
      </c>
      <c r="G183" s="96">
        <f t="shared" si="6"/>
        <v>1189.1705836108267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0.42395004446020246</v>
      </c>
      <c r="D184" s="96">
        <f t="shared" si="9"/>
        <v>550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0.11947415865562568</v>
      </c>
      <c r="G184" s="96">
        <f t="shared" si="6"/>
        <v>1194.7415865562568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0.42395004446020246</v>
      </c>
      <c r="D185" s="96">
        <f t="shared" si="9"/>
        <v>550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0.1200076838487743</v>
      </c>
      <c r="G185" s="96">
        <f t="shared" si="6"/>
        <v>1200.0768384877431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0.42395004446020246</v>
      </c>
      <c r="D186" s="96">
        <f t="shared" si="9"/>
        <v>550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0.12051863158029144</v>
      </c>
      <c r="G186" s="96">
        <f t="shared" si="6"/>
        <v>1205.1863158029144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0.42395004446020246</v>
      </c>
      <c r="D187" s="96">
        <f t="shared" si="9"/>
        <v>550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0.12100795727230199</v>
      </c>
      <c r="G187" s="96">
        <f t="shared" si="6"/>
        <v>1210.07957272302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0.42395004446020246</v>
      </c>
      <c r="D188" s="96">
        <f t="shared" si="9"/>
        <v>550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0.12147657591583844</v>
      </c>
      <c r="G188" s="96">
        <f t="shared" si="6"/>
        <v>1214.7657591583843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0.42395004446020246</v>
      </c>
      <c r="D189" s="96">
        <f t="shared" si="9"/>
        <v>550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0.12192536378178444</v>
      </c>
      <c r="G189" s="96">
        <f t="shared" si="6"/>
        <v>1219.2536378178443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0.42395004446020246</v>
      </c>
      <c r="D190" s="96">
        <f t="shared" si="9"/>
        <v>550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0.12235516005941521</v>
      </c>
      <c r="G190" s="96">
        <f t="shared" si="6"/>
        <v>1223.5516005941522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0.42395004446020246</v>
      </c>
      <c r="D191" s="96">
        <f t="shared" si="9"/>
        <v>550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0.1227667684255993</v>
      </c>
      <c r="G191" s="96">
        <f t="shared" si="6"/>
        <v>1227.667684255993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0.42395004446020246</v>
      </c>
      <c r="D192" s="96">
        <f t="shared" si="9"/>
        <v>550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0.12316095854759537</v>
      </c>
      <c r="G192" s="96">
        <f t="shared" si="6"/>
        <v>1231.6095854759537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0.42395004446020246</v>
      </c>
      <c r="D193" s="96">
        <f t="shared" si="9"/>
        <v>550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0.12353846752225452</v>
      </c>
      <c r="G193" s="96">
        <f t="shared" si="6"/>
        <v>1235.3846752225452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0.42395004446020246</v>
      </c>
      <c r="D194" s="96">
        <f t="shared" si="9"/>
        <v>550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0.12390000125431901</v>
      </c>
      <c r="G194" s="96">
        <f t="shared" si="6"/>
        <v>1239.00001254319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0.42395004446020246</v>
      </c>
      <c r="D195" s="96">
        <f t="shared" si="9"/>
        <v>550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0.12424623577639493</v>
      </c>
      <c r="G195" s="96">
        <f t="shared" ref="G195:G258" si="10">F195*10000</f>
        <v>1242.4623577639493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0.42395004446020246</v>
      </c>
      <c r="D196" s="96">
        <f t="shared" si="9"/>
        <v>550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0.1245778185130668</v>
      </c>
      <c r="G196" s="96">
        <f t="shared" si="10"/>
        <v>1245.7781851306681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0.42395004446020246</v>
      </c>
      <c r="D197" s="96">
        <f t="shared" si="9"/>
        <v>550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0.12489536949151807</v>
      </c>
      <c r="G197" s="96">
        <f t="shared" si="10"/>
        <v>1248.9536949151807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0.42395004446020246</v>
      </c>
      <c r="D198" s="96">
        <f t="shared" si="9"/>
        <v>550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0.125199482500921</v>
      </c>
      <c r="G198" s="96">
        <f t="shared" si="10"/>
        <v>1251.99482500921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0.42395004446020246</v>
      </c>
      <c r="D199" s="96">
        <f t="shared" si="9"/>
        <v>550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0.12549072620276433</v>
      </c>
      <c r="G199" s="96">
        <f t="shared" si="10"/>
        <v>1254.9072620276434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0.42395004446020246</v>
      </c>
      <c r="D200" s="96">
        <f t="shared" si="9"/>
        <v>550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0.12576964519419434</v>
      </c>
      <c r="G200" s="96">
        <f t="shared" si="10"/>
        <v>1257.6964519419435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0.42395004446020246</v>
      </c>
      <c r="D201" s="96">
        <f t="shared" si="9"/>
        <v>550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0.12603676102635805</v>
      </c>
      <c r="G201" s="96">
        <f t="shared" si="10"/>
        <v>1260.3676102635804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0.42395004446020246</v>
      </c>
      <c r="D202" s="96">
        <f t="shared" si="9"/>
        <v>550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0.12629257317965281</v>
      </c>
      <c r="G202" s="96">
        <f t="shared" si="10"/>
        <v>1262.9257317965282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0.42395004446020246</v>
      </c>
      <c r="D203" s="96">
        <f t="shared" si="9"/>
        <v>550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0.12653755999770561</v>
      </c>
      <c r="G203" s="96">
        <f t="shared" si="10"/>
        <v>1265.375599977056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0.42395004446020246</v>
      </c>
      <c r="D204" s="96">
        <f t="shared" si="9"/>
        <v>550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0.12677217958182863</v>
      </c>
      <c r="G204" s="96">
        <f t="shared" si="10"/>
        <v>1267.7217958182862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0.42395004446020246</v>
      </c>
      <c r="D205" s="96">
        <f t="shared" si="9"/>
        <v>550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0.12699687064762383</v>
      </c>
      <c r="G205" s="96">
        <f t="shared" si="10"/>
        <v>1269.9687064762384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0.42395004446020246</v>
      </c>
      <c r="D206" s="96">
        <f t="shared" si="9"/>
        <v>550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0.12721205334533803</v>
      </c>
      <c r="G206" s="96">
        <f t="shared" si="10"/>
        <v>1272.1205334533802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0.42395004446020246</v>
      </c>
      <c r="D207" s="96">
        <f t="shared" si="9"/>
        <v>550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0.12741813004550276</v>
      </c>
      <c r="G207" s="96">
        <f t="shared" si="10"/>
        <v>1274.1813004550277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0.42395004446020246</v>
      </c>
      <c r="D208" s="96">
        <f t="shared" si="9"/>
        <v>550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0.1276154860913275</v>
      </c>
      <c r="G208" s="96">
        <f t="shared" si="10"/>
        <v>1276.1548609132751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0.42395004446020246</v>
      </c>
      <c r="D209" s="96">
        <f t="shared" si="9"/>
        <v>550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0.12780449051925385</v>
      </c>
      <c r="G209" s="96">
        <f t="shared" si="10"/>
        <v>1278.0449051925386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0.42395004446020246</v>
      </c>
      <c r="D210" s="96">
        <f t="shared" si="9"/>
        <v>550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0.12798549674901735</v>
      </c>
      <c r="G210" s="96">
        <f t="shared" si="10"/>
        <v>1279.8549674901735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0.42395004446020246</v>
      </c>
      <c r="D211" s="96">
        <f t="shared" ref="D211:D242" si="12">+D156</f>
        <v>550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0.12815884324450766</v>
      </c>
      <c r="G211" s="96">
        <f t="shared" si="10"/>
        <v>1281.5884324450765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0.42395004446020246</v>
      </c>
      <c r="D212" s="96">
        <f t="shared" si="12"/>
        <v>550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0.12832485414666306</v>
      </c>
      <c r="G212" s="96">
        <f t="shared" si="10"/>
        <v>1283.2485414666305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0.42395004446020246</v>
      </c>
      <c r="D213" s="96">
        <f t="shared" si="12"/>
        <v>550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0.1284838398795819</v>
      </c>
      <c r="G213" s="96">
        <f t="shared" si="10"/>
        <v>1284.8383987958189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0.42395004446020246</v>
      </c>
      <c r="D214" s="96">
        <f t="shared" si="12"/>
        <v>550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0.12863609773098547</v>
      </c>
      <c r="G214" s="96">
        <f t="shared" si="10"/>
        <v>1286.3609773098547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0.42395004446020246</v>
      </c>
      <c r="D215" s="96">
        <f t="shared" si="12"/>
        <v>550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0.12878191240811665</v>
      </c>
      <c r="G215" s="96">
        <f t="shared" si="10"/>
        <v>1287.8191240811666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0.42395004446020246</v>
      </c>
      <c r="D216" s="96">
        <f t="shared" si="12"/>
        <v>550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0.1289215565701147</v>
      </c>
      <c r="G216" s="96">
        <f t="shared" si="10"/>
        <v>1289.2155657011469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0.42395004446020246</v>
      </c>
      <c r="D217" s="96">
        <f t="shared" si="12"/>
        <v>550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0.12905529133786098</v>
      </c>
      <c r="G217" s="96">
        <f t="shared" si="10"/>
        <v>1290.5529133786097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0.20347502223010122</v>
      </c>
      <c r="D218" s="101">
        <f t="shared" si="12"/>
        <v>550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0.127487011221495</v>
      </c>
      <c r="G218" s="101">
        <f t="shared" si="10"/>
        <v>1274.87011221495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0.20347502223010122</v>
      </c>
      <c r="D219" s="101">
        <f t="shared" si="12"/>
        <v>550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0.12598509682620343</v>
      </c>
      <c r="G219" s="101">
        <f t="shared" si="10"/>
        <v>1259.8509682620343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0.20347502223010122</v>
      </c>
      <c r="D220" s="101">
        <f t="shared" si="12"/>
        <v>550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0.12454673971943155</v>
      </c>
      <c r="G220" s="101">
        <f t="shared" si="10"/>
        <v>1245.4673971943155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0.20347502223010122</v>
      </c>
      <c r="D221" s="101">
        <f t="shared" si="12"/>
        <v>550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0.12316925031451809</v>
      </c>
      <c r="G221" s="101">
        <f t="shared" si="10"/>
        <v>1231.6925031451808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0.20347502223010122</v>
      </c>
      <c r="D222" s="101">
        <f t="shared" si="12"/>
        <v>550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0.12185005284143201</v>
      </c>
      <c r="G222" s="101">
        <f t="shared" si="10"/>
        <v>1218.5005284143201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0.20347502223010122</v>
      </c>
      <c r="D223" s="101">
        <f t="shared" si="12"/>
        <v>550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0.12058668053033533</v>
      </c>
      <c r="G223" s="101">
        <f t="shared" si="10"/>
        <v>1205.8668053033534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0.20347502223010122</v>
      </c>
      <c r="D224" s="96">
        <f t="shared" si="12"/>
        <v>550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0.1193767709989656</v>
      </c>
      <c r="G224" s="99">
        <f t="shared" si="10"/>
        <v>1193.7677099896559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0.20347502223010122</v>
      </c>
      <c r="D225" s="96">
        <f t="shared" si="12"/>
        <v>550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0.11821806183521272</v>
      </c>
      <c r="G225" s="99">
        <f t="shared" si="10"/>
        <v>1182.1806183521271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0.20347502223010122</v>
      </c>
      <c r="D226" s="96">
        <f t="shared" si="12"/>
        <v>550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0.11710838636663043</v>
      </c>
      <c r="G226" s="99">
        <f t="shared" si="10"/>
        <v>1171.0838636663043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0.20347502223010122</v>
      </c>
      <c r="D227" s="96">
        <f t="shared" si="12"/>
        <v>550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0.11604566960897136</v>
      </c>
      <c r="G227" s="99">
        <f t="shared" si="10"/>
        <v>1160.4566960897137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0.20347502223010122</v>
      </c>
      <c r="D228" s="96">
        <f t="shared" si="12"/>
        <v>550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0.11502792438617007</v>
      </c>
      <c r="G228" s="99">
        <f t="shared" si="10"/>
        <v>1150.2792438617007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0.20347502223010122</v>
      </c>
      <c r="D229" s="96">
        <f t="shared" si="12"/>
        <v>550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0.11405324761451881</v>
      </c>
      <c r="G229" s="99">
        <f t="shared" si="10"/>
        <v>1140.5324761451882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0.20347502223010122</v>
      </c>
      <c r="D230" s="96">
        <f t="shared" si="12"/>
        <v>550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0.11311981674408766</v>
      </c>
      <c r="G230" s="99">
        <f t="shared" si="10"/>
        <v>1131.1981674408767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0.20347502223010122</v>
      </c>
      <c r="D231" s="96">
        <f t="shared" si="12"/>
        <v>550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0.11222588635073508</v>
      </c>
      <c r="G231" s="99">
        <f t="shared" si="10"/>
        <v>1122.2588635073507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0.20347502223010122</v>
      </c>
      <c r="D232" s="96">
        <f t="shared" si="12"/>
        <v>550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0.11136978487233595</v>
      </c>
      <c r="G232" s="99">
        <f t="shared" si="10"/>
        <v>1113.6978487233596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0.20347502223010122</v>
      </c>
      <c r="D233" s="96">
        <f t="shared" si="12"/>
        <v>550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0.11054991148312439</v>
      </c>
      <c r="G233" s="99">
        <f t="shared" si="10"/>
        <v>1105.4991148312438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0.42395004446020246</v>
      </c>
      <c r="D234" s="96">
        <f t="shared" si="12"/>
        <v>550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0.11146108866106116</v>
      </c>
      <c r="G234" s="96">
        <f t="shared" si="10"/>
        <v>1114.6108866106117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0.42395004446020246</v>
      </c>
      <c r="D235" s="96">
        <f t="shared" si="12"/>
        <v>550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0.11233370708293815</v>
      </c>
      <c r="G235" s="96">
        <f t="shared" si="10"/>
        <v>1123.3370708293814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0.42395004446020246</v>
      </c>
      <c r="D236" s="96">
        <f t="shared" si="12"/>
        <v>550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0.11316939845958493</v>
      </c>
      <c r="G236" s="96">
        <f t="shared" si="10"/>
        <v>1131.6939845958493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0.42395004446020246</v>
      </c>
      <c r="D237" s="96">
        <f t="shared" si="12"/>
        <v>550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0.11396972545187967</v>
      </c>
      <c r="G237" s="96">
        <f t="shared" si="10"/>
        <v>1139.6972545187966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0.42395004446020246</v>
      </c>
      <c r="D238" s="96">
        <f t="shared" si="12"/>
        <v>550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0.11473618459277167</v>
      </c>
      <c r="G238" s="96">
        <f t="shared" si="10"/>
        <v>1147.3618459277168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0.42395004446020246</v>
      </c>
      <c r="D239" s="96">
        <f t="shared" si="12"/>
        <v>550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0.11547020908565114</v>
      </c>
      <c r="G239" s="96">
        <f t="shared" si="10"/>
        <v>1154.7020908565114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0.42395004446020246</v>
      </c>
      <c r="D240" s="96">
        <f t="shared" si="12"/>
        <v>550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0.11617317148429893</v>
      </c>
      <c r="G240" s="96">
        <f t="shared" si="10"/>
        <v>1161.7317148429893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0.42395004446020246</v>
      </c>
      <c r="D241" s="96">
        <f t="shared" si="12"/>
        <v>550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0.11684638625942742</v>
      </c>
      <c r="G241" s="96">
        <f t="shared" si="10"/>
        <v>1168.4638625942741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0.42395004446020246</v>
      </c>
      <c r="D242" s="96">
        <f t="shared" si="12"/>
        <v>550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0.11749111225661177</v>
      </c>
      <c r="G242" s="96">
        <f t="shared" si="10"/>
        <v>1174.9111225661177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0.42395004446020246</v>
      </c>
      <c r="D243" s="96">
        <f t="shared" ref="D243:D274" si="13">+D188</f>
        <v>550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0.11810855505020766</v>
      </c>
      <c r="G243" s="96">
        <f t="shared" si="10"/>
        <v>1181.0855505020766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0.42395004446020246</v>
      </c>
      <c r="D244" s="96">
        <f t="shared" si="13"/>
        <v>550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0.11869986919765699</v>
      </c>
      <c r="G244" s="96">
        <f t="shared" si="10"/>
        <v>1186.9986919765699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0.42395004446020246</v>
      </c>
      <c r="D245" s="96">
        <f t="shared" si="13"/>
        <v>550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0.11926616039839709</v>
      </c>
      <c r="G245" s="96">
        <f t="shared" si="10"/>
        <v>1192.661603983971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0.42395004446020246</v>
      </c>
      <c r="D246" s="96">
        <f t="shared" si="13"/>
        <v>550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0.11980848756141013</v>
      </c>
      <c r="G246" s="96">
        <f t="shared" si="10"/>
        <v>1198.0848756141013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0.42395004446020246</v>
      </c>
      <c r="D247" s="96">
        <f t="shared" si="13"/>
        <v>550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0.120327864785279</v>
      </c>
      <c r="G247" s="96">
        <f t="shared" si="10"/>
        <v>1203.2786478527901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0.42395004446020246</v>
      </c>
      <c r="D248" s="96">
        <f t="shared" si="13"/>
        <v>550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0.1208252632544522</v>
      </c>
      <c r="G248" s="96">
        <f t="shared" si="10"/>
        <v>1208.2526325445219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0.42395004446020246</v>
      </c>
      <c r="D249" s="96">
        <f t="shared" si="13"/>
        <v>550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0.12130161305526346</v>
      </c>
      <c r="G249" s="96">
        <f t="shared" si="10"/>
        <v>1213.0161305526346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0.42395004446020246</v>
      </c>
      <c r="D250" s="96">
        <f t="shared" si="13"/>
        <v>550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0.12175780491510196</v>
      </c>
      <c r="G250" s="96">
        <f t="shared" si="10"/>
        <v>1217.5780491510197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0.42395004446020246</v>
      </c>
      <c r="D251" s="96">
        <f t="shared" si="13"/>
        <v>550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0.12219469186798505</v>
      </c>
      <c r="G251" s="96">
        <f t="shared" si="10"/>
        <v>1221.9469186798506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0.42395004446020246</v>
      </c>
      <c r="D252" s="96">
        <f t="shared" si="13"/>
        <v>550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0.12261309084964825</v>
      </c>
      <c r="G252" s="96">
        <f t="shared" si="10"/>
        <v>1226.1309084964826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0.42395004446020246</v>
      </c>
      <c r="D253" s="96">
        <f t="shared" si="13"/>
        <v>550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0.1230137842251349</v>
      </c>
      <c r="G253" s="96">
        <f t="shared" si="10"/>
        <v>1230.137842251349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0.42395004446020246</v>
      </c>
      <c r="D254" s="96">
        <f t="shared" si="13"/>
        <v>550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0.12339752125174203</v>
      </c>
      <c r="G254" s="96">
        <f t="shared" si="10"/>
        <v>1233.9752125174202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0.42395004446020246</v>
      </c>
      <c r="D255" s="96">
        <f t="shared" si="13"/>
        <v>550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0.12376501948005798</v>
      </c>
      <c r="G255" s="96">
        <f t="shared" si="10"/>
        <v>1237.6501948005798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0.42395004446020246</v>
      </c>
      <c r="D256" s="96">
        <f t="shared" si="13"/>
        <v>550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0.12411696609571161</v>
      </c>
      <c r="G256" s="96">
        <f t="shared" si="10"/>
        <v>1241.1696609571161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0.42395004446020246</v>
      </c>
      <c r="D257" s="96">
        <f t="shared" si="13"/>
        <v>550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0.12445401920434197</v>
      </c>
      <c r="G257" s="96">
        <f t="shared" si="10"/>
        <v>1244.5401920434197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0.42395004446020246</v>
      </c>
      <c r="D258" s="96">
        <f t="shared" si="13"/>
        <v>550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0.1247768090621913</v>
      </c>
      <c r="G258" s="96">
        <f t="shared" si="10"/>
        <v>1247.768090621913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0.42395004446020246</v>
      </c>
      <c r="D259" s="96">
        <f t="shared" si="13"/>
        <v>550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0.12508593925462236</v>
      </c>
      <c r="G259" s="96">
        <f t="shared" ref="G259:G288" si="14">F259*10000</f>
        <v>1250.8593925462235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0.42395004446020246</v>
      </c>
      <c r="D260" s="96">
        <f t="shared" si="13"/>
        <v>550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0.12538198782476384</v>
      </c>
      <c r="G260" s="96">
        <f t="shared" si="14"/>
        <v>1253.8198782476384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0.42395004446020246</v>
      </c>
      <c r="D261" s="96">
        <f t="shared" si="13"/>
        <v>550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0.12566550835439427</v>
      </c>
      <c r="G261" s="96">
        <f t="shared" si="14"/>
        <v>1256.6550835439427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0.42395004446020246</v>
      </c>
      <c r="D262" s="96">
        <f t="shared" si="13"/>
        <v>550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0.12593703099908568</v>
      </c>
      <c r="G262" s="96">
        <f t="shared" si="14"/>
        <v>1259.3703099908569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0.42395004446020246</v>
      </c>
      <c r="D263" s="96">
        <f t="shared" si="13"/>
        <v>550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0.12619706347954246</v>
      </c>
      <c r="G263" s="96">
        <f t="shared" si="14"/>
        <v>1261.9706347954245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0.42395004446020246</v>
      </c>
      <c r="D264" s="96">
        <f t="shared" si="13"/>
        <v>550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0.12644609203098922</v>
      </c>
      <c r="G264" s="96">
        <f t="shared" si="14"/>
        <v>1264.4609203098921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0.42395004446020246</v>
      </c>
      <c r="D265" s="96">
        <f t="shared" si="13"/>
        <v>550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0.12668458231238305</v>
      </c>
      <c r="G265" s="96">
        <f t="shared" si="14"/>
        <v>1266.8458231238305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0.42395004446020246</v>
      </c>
      <c r="D266" s="96">
        <f t="shared" si="13"/>
        <v>550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0.12691298027715006</v>
      </c>
      <c r="G266" s="96">
        <f t="shared" si="14"/>
        <v>1269.1298027715006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0.42395004446020246</v>
      </c>
      <c r="D267" s="96">
        <f t="shared" si="13"/>
        <v>550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0.12713171300707446</v>
      </c>
      <c r="G267" s="96">
        <f t="shared" si="14"/>
        <v>1271.3171300707445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0.42395004446020246</v>
      </c>
      <c r="D268" s="96">
        <f t="shared" si="13"/>
        <v>550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0.12734118951089962</v>
      </c>
      <c r="G268" s="96">
        <f t="shared" si="14"/>
        <v>1273.4118951089963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0.42395004446020246</v>
      </c>
      <c r="D269" s="96">
        <f t="shared" si="13"/>
        <v>550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0.12754180148913433</v>
      </c>
      <c r="G269" s="96">
        <f t="shared" si="14"/>
        <v>1275.4180148913433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0.42395004446020246</v>
      </c>
      <c r="D270" s="96">
        <f t="shared" si="13"/>
        <v>550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0.12773392406649431</v>
      </c>
      <c r="G270" s="96">
        <f t="shared" si="14"/>
        <v>1277.3392406649432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0.42395004446020246</v>
      </c>
      <c r="D271" s="96">
        <f t="shared" si="13"/>
        <v>550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0.12791791649334858</v>
      </c>
      <c r="G271" s="96">
        <f t="shared" si="14"/>
        <v>1279.1791649334857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0.42395004446020246</v>
      </c>
      <c r="D272" s="96">
        <f t="shared" si="13"/>
        <v>550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0.12809412281748245</v>
      </c>
      <c r="G272" s="96">
        <f t="shared" si="14"/>
        <v>1280.9412281748246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0.42395004446020246</v>
      </c>
      <c r="D273" s="96">
        <f t="shared" si="13"/>
        <v>550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0.12826287252743301</v>
      </c>
      <c r="G273" s="101">
        <f t="shared" si="14"/>
        <v>1282.6287252743302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0.42395004446020246</v>
      </c>
      <c r="D274" s="96">
        <f t="shared" si="13"/>
        <v>550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0.12842448116860064</v>
      </c>
      <c r="G274" s="101">
        <f t="shared" si="14"/>
        <v>1284.2448116860064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0.42395004446020246</v>
      </c>
      <c r="D275" s="96">
        <f t="shared" ref="D275:D288" si="16">+D220</f>
        <v>550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0.12857925093328754</v>
      </c>
      <c r="G275" s="101">
        <f t="shared" si="14"/>
        <v>1285.7925093328754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0.42395004446020246</v>
      </c>
      <c r="D276" s="96">
        <f t="shared" si="16"/>
        <v>550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0.12872747122576808</v>
      </c>
      <c r="G276" s="101">
        <f t="shared" si="14"/>
        <v>1287.2747122576809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0.42395004446020246</v>
      </c>
      <c r="D277" s="96">
        <f t="shared" si="16"/>
        <v>550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0.12886941920344613</v>
      </c>
      <c r="G277" s="101">
        <f t="shared" si="14"/>
        <v>1288.6941920344614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0.42395004446020246</v>
      </c>
      <c r="D278" s="96">
        <f t="shared" si="16"/>
        <v>550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0.12900536029511234</v>
      </c>
      <c r="G278" s="101">
        <f t="shared" si="14"/>
        <v>1290.0536029511234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0.20347502223010122</v>
      </c>
      <c r="D279" s="96">
        <f t="shared" si="16"/>
        <v>550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0.12743919313651547</v>
      </c>
      <c r="G279" s="99">
        <f t="shared" si="14"/>
        <v>1274.3919313651547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0.20347502223010122</v>
      </c>
      <c r="D280" s="96">
        <f t="shared" si="16"/>
        <v>550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0.12593930228386591</v>
      </c>
      <c r="G280" s="99">
        <f t="shared" si="14"/>
        <v>1259.3930228386591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0.20347502223010122</v>
      </c>
      <c r="D281" s="96">
        <f t="shared" si="16"/>
        <v>550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0.12450288308843512</v>
      </c>
      <c r="G281" s="99">
        <f t="shared" si="14"/>
        <v>1245.0288308843512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0.20347502223010122</v>
      </c>
      <c r="D282" s="96">
        <f t="shared" si="16"/>
        <v>550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0.1231272495872659</v>
      </c>
      <c r="G282" s="99">
        <f t="shared" si="14"/>
        <v>1231.272495872659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0.20347502223010122</v>
      </c>
      <c r="D283" s="96">
        <f t="shared" si="16"/>
        <v>550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0.12180982948068511</v>
      </c>
      <c r="G283" s="99">
        <f t="shared" si="14"/>
        <v>1218.0982948068511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0.20347502223010122</v>
      </c>
      <c r="D284" s="96">
        <f t="shared" si="16"/>
        <v>550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0.12054815932235577</v>
      </c>
      <c r="G284" s="99">
        <f t="shared" si="14"/>
        <v>1205.4815932235576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0.20347502223010122</v>
      </c>
      <c r="D285" s="96">
        <f t="shared" si="16"/>
        <v>550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0.11933987991287404</v>
      </c>
      <c r="G285" s="99">
        <f t="shared" si="14"/>
        <v>1193.3987991287404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0.20347502223010122</v>
      </c>
      <c r="D286" s="96">
        <f t="shared" si="16"/>
        <v>550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0.11818273188829785</v>
      </c>
      <c r="G286" s="99">
        <f t="shared" si="14"/>
        <v>1181.8273188829785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0.20347502223010122</v>
      </c>
      <c r="D287" s="96">
        <f t="shared" si="16"/>
        <v>550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0.11707455149535802</v>
      </c>
      <c r="G287" s="99">
        <f t="shared" si="14"/>
        <v>1170.7455149535801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0.20347502223010122</v>
      </c>
      <c r="D288" s="96">
        <f t="shared" si="16"/>
        <v>550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0.11601326654545194</v>
      </c>
      <c r="G288" s="99">
        <f t="shared" si="14"/>
        <v>1160.1326654545194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Ondřej Hyhlík</cp:lastModifiedBy>
  <cp:lastPrinted>2016-03-03T09:56:37Z</cp:lastPrinted>
  <dcterms:created xsi:type="dcterms:W3CDTF">2014-10-05T08:18:31Z</dcterms:created>
  <dcterms:modified xsi:type="dcterms:W3CDTF">2016-03-31T11:19:18Z</dcterms:modified>
</cp:coreProperties>
</file>