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445" yWindow="645" windowWidth="14370" windowHeight="13470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45621"/>
</workbook>
</file>

<file path=xl/calcChain.xml><?xml version="1.0" encoding="utf-8"?>
<calcChain xmlns="http://schemas.openxmlformats.org/spreadsheetml/2006/main">
  <c r="F65" i="2" l="1"/>
  <c r="F105" i="2" l="1"/>
  <c r="F92" i="2" l="1"/>
  <c r="F67" i="2"/>
  <c r="F63" i="2"/>
  <c r="F49" i="2" l="1"/>
  <c r="F27" i="2"/>
  <c r="F22" i="2"/>
  <c r="F15" i="2"/>
  <c r="F40" i="2" l="1"/>
  <c r="F39" i="2"/>
  <c r="F93" i="2" l="1"/>
  <c r="F91" i="2"/>
  <c r="F21" i="2" l="1"/>
  <c r="F17" i="2" l="1"/>
  <c r="F19" i="2" l="1"/>
  <c r="F100" i="2" l="1"/>
  <c r="F99" i="2"/>
  <c r="F82" i="2"/>
  <c r="B6" i="2"/>
  <c r="B7" i="2"/>
  <c r="B8" i="2"/>
  <c r="B9" i="2"/>
  <c r="B10" i="2"/>
  <c r="F18" i="2"/>
  <c r="F20" i="2"/>
  <c r="F23" i="2"/>
  <c r="F24" i="2"/>
  <c r="F25" i="2"/>
  <c r="F26" i="2"/>
  <c r="F28" i="2"/>
  <c r="F29" i="2"/>
  <c r="F30" i="2"/>
  <c r="F31" i="2"/>
  <c r="F32" i="2"/>
  <c r="F33" i="2"/>
  <c r="F34" i="2"/>
  <c r="F35" i="2"/>
  <c r="F41" i="2"/>
  <c r="F42" i="2"/>
  <c r="F43" i="2"/>
  <c r="F44" i="2"/>
  <c r="F45" i="2"/>
  <c r="F46" i="2"/>
  <c r="F47" i="2"/>
  <c r="F48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4" i="2"/>
  <c r="F66" i="2"/>
  <c r="F73" i="2"/>
  <c r="F74" i="2"/>
  <c r="F75" i="2"/>
  <c r="F76" i="2"/>
  <c r="F77" i="2"/>
  <c r="F78" i="2"/>
  <c r="F79" i="2"/>
  <c r="F80" i="2"/>
  <c r="F81" i="2"/>
  <c r="F83" i="2"/>
  <c r="F84" i="2"/>
  <c r="F85" i="2"/>
  <c r="F86" i="2"/>
  <c r="F87" i="2"/>
  <c r="F88" i="2"/>
  <c r="F89" i="2"/>
  <c r="F90" i="2"/>
  <c r="F104" i="2"/>
  <c r="F106" i="2"/>
  <c r="F94" i="2" l="1"/>
  <c r="F95" i="2" s="1"/>
  <c r="F96" i="2" s="1"/>
  <c r="F8" i="2" s="1"/>
  <c r="F36" i="2"/>
  <c r="F6" i="2" s="1"/>
  <c r="F107" i="2"/>
  <c r="F10" i="2" s="1"/>
  <c r="F101" i="2"/>
  <c r="F9" i="2" s="1"/>
  <c r="F68" i="2"/>
  <c r="F69" i="2" s="1"/>
  <c r="F70" i="2" l="1"/>
  <c r="F7" i="2" s="1"/>
  <c r="F11" i="2" s="1"/>
  <c r="F109" i="2" s="1"/>
</calcChain>
</file>

<file path=xl/sharedStrings.xml><?xml version="1.0" encoding="utf-8"?>
<sst xmlns="http://schemas.openxmlformats.org/spreadsheetml/2006/main" count="182" uniqueCount="105">
  <si>
    <t>Cena / Betrag</t>
  </si>
  <si>
    <t>Jednotková cena/ Einheitpreis</t>
  </si>
  <si>
    <t>Množství/ Masse</t>
  </si>
  <si>
    <t>Číslo pozice/Nr. Position</t>
  </si>
  <si>
    <t>CELKEM SOUPIS VÝKONŮ</t>
  </si>
  <si>
    <t>REKAPITULACE</t>
  </si>
  <si>
    <t>POPIS VÝKONU/ Beschreibung der Leistungen</t>
  </si>
  <si>
    <t>Měrná jednotka/ Maßeinheit</t>
  </si>
  <si>
    <t xml:space="preserve">CELKEM </t>
  </si>
  <si>
    <t>CELKEM</t>
  </si>
  <si>
    <t xml:space="preserve">                       Soupis výkonů/ Leistungverzeichnis</t>
  </si>
  <si>
    <t>ks</t>
  </si>
  <si>
    <t>m</t>
  </si>
  <si>
    <t>hmoždinka vč. vrutu - 6x40</t>
  </si>
  <si>
    <t>hmoždinka vč. vrutu - 8x60</t>
  </si>
  <si>
    <t xml:space="preserve">svorka zemnící ZSA 16                                 </t>
  </si>
  <si>
    <t>páska zemnící úzká ZS 16</t>
  </si>
  <si>
    <t>svorka Wago 3x1-2.5</t>
  </si>
  <si>
    <t>svorka Wago 4x1-2.5</t>
  </si>
  <si>
    <t>sádra stavební</t>
  </si>
  <si>
    <t>q</t>
  </si>
  <si>
    <t>CY 4 zž</t>
  </si>
  <si>
    <t>CYKY O3x1,5</t>
  </si>
  <si>
    <t>CYKY J3x1,5</t>
  </si>
  <si>
    <t>CYKY J3x2,5</t>
  </si>
  <si>
    <t>podružný materiál       3% z nosného materiálu</t>
  </si>
  <si>
    <t>upevnění plastových lišt</t>
  </si>
  <si>
    <t>motáž rozváděče do 50 kg</t>
  </si>
  <si>
    <t>tabulky a štítky na kabely</t>
  </si>
  <si>
    <t>osazení hmoždinky do panelu</t>
  </si>
  <si>
    <t>uzemnění na povrchu do 50mm2</t>
  </si>
  <si>
    <t>kabel  do CYKY 5x2.5 VU</t>
  </si>
  <si>
    <t>kabel  CYKY  do 4x16 VU</t>
  </si>
  <si>
    <t>drát do 25 mm2 pevně ulož.</t>
  </si>
  <si>
    <t>ukončení kabelu do 4x10</t>
  </si>
  <si>
    <t>ukončení kabelu do 4x25</t>
  </si>
  <si>
    <t>připojení prvku v GO</t>
  </si>
  <si>
    <t>upevnění nouzových svítidel</t>
  </si>
  <si>
    <t>přetočení kabelu z bubnu</t>
  </si>
  <si>
    <t>demontáže stávajících kabelů do pr. 2,5 mm, vč. likvidace</t>
  </si>
  <si>
    <t>demontáže stávajících svítidel, vč. likvidace</t>
  </si>
  <si>
    <t>demontáže stávajících spínacích prvků a zásuvek, vč. likvidace</t>
  </si>
  <si>
    <t>práce s revizním technikem</t>
  </si>
  <si>
    <t>Rýha v betonu - hl.3cm š.3cm</t>
  </si>
  <si>
    <t>zednické přípomoce     3% z ceny montáže</t>
  </si>
  <si>
    <t>svorka RSA 6</t>
  </si>
  <si>
    <t>svorka RSA 16</t>
  </si>
  <si>
    <t xml:space="preserve">podružný materiál  </t>
  </si>
  <si>
    <t>montáž</t>
  </si>
  <si>
    <t>katalogové ceny bez DPH</t>
  </si>
  <si>
    <t>Spínací zařízení</t>
  </si>
  <si>
    <t>Rozvody elektrické energie</t>
  </si>
  <si>
    <t>Montáž rozvodů elektrické energie</t>
  </si>
  <si>
    <t>Osvětlení</t>
  </si>
  <si>
    <t>Montáž osvětlení</t>
  </si>
  <si>
    <t>vypínač IS-63/3</t>
  </si>
  <si>
    <t>proudový chránič PHF7-63/4/003-G</t>
  </si>
  <si>
    <t>jistič PL7-B6/1</t>
  </si>
  <si>
    <t>jistič PL7-B10/1</t>
  </si>
  <si>
    <t>jistič PL7-B16/1</t>
  </si>
  <si>
    <t>jistič PL7-B16/3</t>
  </si>
  <si>
    <t>jistič PL7-B25/3</t>
  </si>
  <si>
    <t>jistič PL7-B32/3</t>
  </si>
  <si>
    <t>impulsní relé Z-S230/S</t>
  </si>
  <si>
    <t>lišta propojovací ZV7-10-3P-3TE</t>
  </si>
  <si>
    <t>CY 16 zž</t>
  </si>
  <si>
    <t>CYKY J4x16</t>
  </si>
  <si>
    <t>CYKY J5x1,5</t>
  </si>
  <si>
    <t>CYKY J5x2,5</t>
  </si>
  <si>
    <t>vypínač 3558N-C87510 B IP 44   2x tlač.</t>
  </si>
  <si>
    <t>jednonásobná zásuvka 5518N-C02540 B   IP 44</t>
  </si>
  <si>
    <t>zásuvka BALS 101 5x32A  nástěnná IP 44</t>
  </si>
  <si>
    <t>090-elektroinstalace</t>
  </si>
  <si>
    <t>příplatek za zatahování kabelu do 0,7 kg</t>
  </si>
  <si>
    <t>N/ nouzové svítidlo TREVOS  HELIOS 108 NM1hAt  AT-SE</t>
  </si>
  <si>
    <t>HZS</t>
  </si>
  <si>
    <t>trubka KOPOS 4020 LA   vč. spojek a uchycení</t>
  </si>
  <si>
    <t>svodič přepětí PIVM12,5-275/3+0</t>
  </si>
  <si>
    <t>kpl</t>
  </si>
  <si>
    <t>trubka KOPOS 4032 LA    vč. spojek a uchycení</t>
  </si>
  <si>
    <t>dozbrojení stávajícího rozváděče</t>
  </si>
  <si>
    <t>jistič PL7-B63/3</t>
  </si>
  <si>
    <t>rozvodnice  EATON  BF-O-4/96-C</t>
  </si>
  <si>
    <t>VODNÍ SVĚT</t>
  </si>
  <si>
    <t>ZOO Dvůr Králové a. s.</t>
  </si>
  <si>
    <t>instalační relé 4P/10A   230VAC  vč. patice</t>
  </si>
  <si>
    <t>motorová spoušť Z-MS-6,3/2</t>
  </si>
  <si>
    <t>rozváděč RS 1+VS</t>
  </si>
  <si>
    <t>jistič PL7-B10/2</t>
  </si>
  <si>
    <t xml:space="preserve"> </t>
  </si>
  <si>
    <t xml:space="preserve">kabel D03VV-F 3x0,75/3,2 </t>
  </si>
  <si>
    <t>drátěný žlab KOPOS     INOXDZ 60X300  BIX</t>
  </si>
  <si>
    <t>spojovací výztuž    INOXDZSP/B  BX</t>
  </si>
  <si>
    <t>spojka   INOXDZS/B  BX</t>
  </si>
  <si>
    <t>závitová tyč   INOXZT 8</t>
  </si>
  <si>
    <t>podpěra na stěnu   INOXDZDS 300/B   BX</t>
  </si>
  <si>
    <t>kotva mosazná KKZM 8</t>
  </si>
  <si>
    <t>matice šestihranná INOXM 8   vč. podložky ( nerez )</t>
  </si>
  <si>
    <t xml:space="preserve">kabelový žlab vč. podpěr  </t>
  </si>
  <si>
    <t>zapojení techniky ZOO</t>
  </si>
  <si>
    <t>připojení zásuvek 3f.</t>
  </si>
  <si>
    <t xml:space="preserve">Výchozí revizní zpráva  6 paré </t>
  </si>
  <si>
    <t>svítidlo TREVOS PRIMA LED 1.4ft PC 3200/840</t>
  </si>
  <si>
    <t>upevnění LED svítidel vč.připoj.</t>
  </si>
  <si>
    <t xml:space="preserve">otočný vypínač 1/0    v krytu    IP 65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</si>
</sst>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K_č_-;\-* #,##0\ _K_č_-;_-* &quot;-&quot;\ _K_č_-;_-@_-"/>
    <numFmt numFmtId="164" formatCode="#,##0.00;[Red]\-#,##0.00"/>
    <numFmt numFmtId="165" formatCode="#,##0\ _K_č"/>
    <numFmt numFmtId="166" formatCode="0.0"/>
    <numFmt numFmtId="167" formatCode="#,##0.0\ _K_č"/>
  </numFmts>
  <fonts count="28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sz val="9"/>
      <name val="Arial"/>
      <family val="2"/>
    </font>
    <font>
      <b/>
      <sz val="12"/>
      <name val="formata"/>
      <charset val="238"/>
    </font>
    <font>
      <sz val="18"/>
      <name val="Arial Black"/>
      <family val="2"/>
      <charset val="238"/>
    </font>
    <font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9" fillId="0" borderId="0" applyNumberFormat="0" applyBorder="0" applyAlignment="0" applyProtection="0">
      <alignment vertical="top"/>
      <protection locked="0"/>
    </xf>
    <xf numFmtId="0" fontId="1" fillId="0" borderId="0"/>
  </cellStyleXfs>
  <cellXfs count="123">
    <xf numFmtId="0" fontId="0" fillId="0" borderId="0" xfId="0"/>
    <xf numFmtId="0" fontId="0" fillId="0" borderId="0" xfId="0" applyBorder="1"/>
    <xf numFmtId="167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>
      <alignment horizontal="center" vertical="center"/>
    </xf>
    <xf numFmtId="0" fontId="19" fillId="0" borderId="18" xfId="2" applyBorder="1" applyAlignment="1" applyProtection="1">
      <alignment wrapText="1"/>
    </xf>
    <xf numFmtId="0" fontId="0" fillId="0" borderId="0" xfId="0" applyBorder="1" applyAlignment="1" applyProtection="1">
      <alignment vertical="top" wrapText="1"/>
    </xf>
    <xf numFmtId="0" fontId="2" fillId="0" borderId="12" xfId="0" applyFont="1" applyBorder="1" applyAlignment="1" applyProtection="1">
      <alignment horizontal="center" vertical="center"/>
    </xf>
    <xf numFmtId="0" fontId="27" fillId="0" borderId="11" xfId="0" applyFont="1" applyBorder="1" applyAlignment="1" applyProtection="1">
      <alignment horizontal="left"/>
    </xf>
    <xf numFmtId="0" fontId="12" fillId="0" borderId="11" xfId="0" applyFont="1" applyBorder="1" applyAlignment="1" applyProtection="1">
      <alignment horizontal="left"/>
    </xf>
    <xf numFmtId="167" fontId="3" fillId="0" borderId="11" xfId="0" applyNumberFormat="1" applyFont="1" applyBorder="1" applyAlignment="1" applyProtection="1">
      <alignment horizontal="center"/>
    </xf>
    <xf numFmtId="4" fontId="3" fillId="0" borderId="1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left"/>
    </xf>
    <xf numFmtId="0" fontId="0" fillId="0" borderId="0" xfId="0" applyBorder="1" applyProtection="1"/>
    <xf numFmtId="0" fontId="4" fillId="0" borderId="13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/>
    </xf>
    <xf numFmtId="3" fontId="8" fillId="0" borderId="19" xfId="0" applyNumberFormat="1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167" fontId="22" fillId="0" borderId="10" xfId="0" applyNumberFormat="1" applyFont="1" applyBorder="1" applyAlignment="1" applyProtection="1">
      <alignment horizontal="center"/>
    </xf>
    <xf numFmtId="0" fontId="0" fillId="0" borderId="10" xfId="0" applyBorder="1" applyAlignment="1" applyProtection="1"/>
    <xf numFmtId="14" fontId="25" fillId="0" borderId="16" xfId="0" applyNumberFormat="1" applyFont="1" applyBorder="1" applyAlignment="1" applyProtection="1">
      <alignment horizontal="center"/>
    </xf>
    <xf numFmtId="0" fontId="13" fillId="0" borderId="3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167" fontId="13" fillId="0" borderId="2" xfId="0" applyNumberFormat="1" applyFont="1" applyBorder="1" applyAlignment="1" applyProtection="1">
      <alignment horizontal="center" vertical="center" wrapText="1"/>
    </xf>
    <xf numFmtId="4" fontId="13" fillId="0" borderId="2" xfId="0" applyNumberFormat="1" applyFont="1" applyBorder="1" applyAlignment="1" applyProtection="1">
      <alignment horizontal="center" vertical="center" wrapText="1"/>
    </xf>
    <xf numFmtId="4" fontId="13" fillId="0" borderId="4" xfId="0" applyNumberFormat="1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wrapText="1"/>
    </xf>
    <xf numFmtId="167" fontId="13" fillId="0" borderId="5" xfId="0" applyNumberFormat="1" applyFont="1" applyBorder="1" applyAlignment="1" applyProtection="1">
      <alignment horizontal="center" vertical="center" wrapText="1"/>
    </xf>
    <xf numFmtId="165" fontId="13" fillId="0" borderId="5" xfId="0" applyNumberFormat="1" applyFont="1" applyBorder="1" applyAlignment="1" applyProtection="1">
      <alignment horizontal="center" vertical="center" wrapText="1"/>
    </xf>
    <xf numFmtId="41" fontId="13" fillId="0" borderId="5" xfId="0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center" vertical="center" wrapText="1"/>
    </xf>
    <xf numFmtId="167" fontId="13" fillId="0" borderId="18" xfId="0" applyNumberFormat="1" applyFont="1" applyBorder="1" applyAlignment="1" applyProtection="1">
      <alignment horizontal="center" vertical="center" wrapText="1"/>
    </xf>
    <xf numFmtId="165" fontId="13" fillId="0" borderId="18" xfId="0" applyNumberFormat="1" applyFont="1" applyBorder="1" applyAlignment="1" applyProtection="1">
      <alignment horizontal="center" vertical="center" wrapText="1"/>
    </xf>
    <xf numFmtId="37" fontId="17" fillId="0" borderId="18" xfId="0" applyNumberFormat="1" applyFont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11" fillId="2" borderId="8" xfId="0" applyFont="1" applyFill="1" applyBorder="1" applyAlignment="1" applyProtection="1">
      <alignment wrapText="1"/>
    </xf>
    <xf numFmtId="167" fontId="6" fillId="2" borderId="8" xfId="0" applyNumberFormat="1" applyFont="1" applyFill="1" applyBorder="1" applyAlignment="1" applyProtection="1">
      <alignment horizontal="center" vertical="center"/>
    </xf>
    <xf numFmtId="165" fontId="4" fillId="2" borderId="8" xfId="0" applyNumberFormat="1" applyFont="1" applyFill="1" applyBorder="1" applyAlignment="1" applyProtection="1">
      <alignment horizontal="center" vertical="center"/>
    </xf>
    <xf numFmtId="165" fontId="16" fillId="2" borderId="8" xfId="0" applyNumberFormat="1" applyFont="1" applyFill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167" fontId="13" fillId="0" borderId="6" xfId="0" applyNumberFormat="1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wrapText="1"/>
    </xf>
    <xf numFmtId="0" fontId="6" fillId="0" borderId="9" xfId="0" applyFont="1" applyBorder="1" applyAlignment="1" applyProtection="1">
      <alignment horizontal="center" vertical="center"/>
    </xf>
    <xf numFmtId="167" fontId="6" fillId="0" borderId="9" xfId="0" applyNumberFormat="1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165" fontId="15" fillId="0" borderId="17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horizontal="center" vertical="center"/>
    </xf>
    <xf numFmtId="0" fontId="22" fillId="0" borderId="8" xfId="0" applyFont="1" applyBorder="1" applyAlignment="1" applyProtection="1">
      <alignment horizontal="center" wrapText="1"/>
    </xf>
    <xf numFmtId="0" fontId="24" fillId="0" borderId="8" xfId="0" applyFont="1" applyBorder="1" applyProtection="1"/>
    <xf numFmtId="0" fontId="20" fillId="0" borderId="8" xfId="0" applyFont="1" applyBorder="1" applyAlignment="1" applyProtection="1">
      <alignment horizontal="center"/>
    </xf>
    <xf numFmtId="0" fontId="6" fillId="0" borderId="14" xfId="0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wrapText="1"/>
    </xf>
    <xf numFmtId="0" fontId="21" fillId="0" borderId="8" xfId="0" applyFont="1" applyBorder="1" applyAlignment="1" applyProtection="1">
      <alignment horizontal="center"/>
    </xf>
    <xf numFmtId="0" fontId="20" fillId="0" borderId="8" xfId="0" applyFont="1" applyBorder="1" applyAlignment="1" applyProtection="1">
      <alignment horizontal="right"/>
    </xf>
    <xf numFmtId="166" fontId="20" fillId="0" borderId="8" xfId="0" applyNumberFormat="1" applyFont="1" applyBorder="1" applyAlignment="1" applyProtection="1">
      <alignment horizontal="right"/>
    </xf>
    <xf numFmtId="0" fontId="20" fillId="0" borderId="8" xfId="3" applyFont="1" applyBorder="1" applyAlignment="1" applyProtection="1">
      <alignment horizontal="left" wrapText="1"/>
    </xf>
    <xf numFmtId="0" fontId="21" fillId="0" borderId="8" xfId="3" applyFont="1" applyBorder="1" applyAlignment="1" applyProtection="1">
      <alignment horizontal="center"/>
    </xf>
    <xf numFmtId="0" fontId="20" fillId="0" borderId="8" xfId="0" applyFont="1" applyBorder="1" applyAlignment="1" applyProtection="1">
      <alignment horizontal="left" wrapText="1"/>
    </xf>
    <xf numFmtId="0" fontId="4" fillId="0" borderId="12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wrapText="1"/>
    </xf>
    <xf numFmtId="0" fontId="4" fillId="0" borderId="11" xfId="0" applyFont="1" applyFill="1" applyBorder="1" applyAlignment="1" applyProtection="1">
      <alignment horizontal="center" vertical="center"/>
    </xf>
    <xf numFmtId="167" fontId="4" fillId="0" borderId="11" xfId="0" applyNumberFormat="1" applyFont="1" applyFill="1" applyBorder="1" applyAlignment="1" applyProtection="1">
      <alignment horizontal="center" vertical="center"/>
    </xf>
    <xf numFmtId="165" fontId="4" fillId="0" borderId="11" xfId="0" applyNumberFormat="1" applyFont="1" applyFill="1" applyBorder="1" applyAlignment="1" applyProtection="1">
      <alignment horizontal="center" vertical="center"/>
    </xf>
    <xf numFmtId="165" fontId="18" fillId="0" borderId="1" xfId="0" applyNumberFormat="1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9" fillId="3" borderId="11" xfId="0" applyFont="1" applyFill="1" applyBorder="1" applyAlignment="1" applyProtection="1">
      <alignment wrapText="1"/>
    </xf>
    <xf numFmtId="0" fontId="4" fillId="3" borderId="11" xfId="0" applyFont="1" applyFill="1" applyBorder="1" applyAlignment="1" applyProtection="1">
      <alignment horizontal="center" vertical="center"/>
    </xf>
    <xf numFmtId="167" fontId="4" fillId="3" borderId="11" xfId="0" applyNumberFormat="1" applyFont="1" applyFill="1" applyBorder="1" applyAlignment="1" applyProtection="1">
      <alignment horizontal="center" vertical="center"/>
    </xf>
    <xf numFmtId="165" fontId="4" fillId="3" borderId="11" xfId="0" applyNumberFormat="1" applyFont="1" applyFill="1" applyBorder="1" applyAlignment="1" applyProtection="1">
      <alignment horizontal="center" vertical="center"/>
    </xf>
    <xf numFmtId="165" fontId="18" fillId="3" borderId="1" xfId="0" applyNumberFormat="1" applyFont="1" applyFill="1" applyBorder="1" applyAlignment="1" applyProtection="1">
      <alignment horizontal="center" vertical="center"/>
    </xf>
    <xf numFmtId="0" fontId="15" fillId="0" borderId="17" xfId="0" applyFont="1" applyFill="1" applyBorder="1" applyAlignment="1" applyProtection="1">
      <alignment horizontal="center" vertical="center"/>
    </xf>
    <xf numFmtId="0" fontId="20" fillId="0" borderId="8" xfId="3" applyFont="1" applyBorder="1" applyAlignment="1" applyProtection="1">
      <alignment horizontal="right"/>
    </xf>
    <xf numFmtId="166" fontId="20" fillId="0" borderId="8" xfId="3" applyNumberFormat="1" applyFont="1" applyBorder="1" applyAlignment="1" applyProtection="1">
      <alignment horizontal="right"/>
    </xf>
    <xf numFmtId="0" fontId="6" fillId="0" borderId="8" xfId="0" applyFont="1" applyBorder="1" applyAlignment="1" applyProtection="1">
      <alignment horizontal="center" vertical="center"/>
    </xf>
    <xf numFmtId="166" fontId="20" fillId="0" borderId="8" xfId="1" applyNumberFormat="1" applyFont="1" applyBorder="1" applyAlignment="1" applyProtection="1"/>
    <xf numFmtId="166" fontId="23" fillId="0" borderId="8" xfId="3" applyNumberFormat="1" applyFont="1" applyBorder="1" applyAlignment="1" applyProtection="1">
      <alignment horizontal="right"/>
    </xf>
    <xf numFmtId="0" fontId="6" fillId="0" borderId="14" xfId="0" applyFont="1" applyFill="1" applyBorder="1" applyAlignment="1" applyProtection="1">
      <alignment horizontal="center" vertical="center"/>
    </xf>
    <xf numFmtId="0" fontId="14" fillId="0" borderId="9" xfId="0" applyFont="1" applyFill="1" applyBorder="1" applyAlignment="1" applyProtection="1">
      <alignment wrapText="1"/>
    </xf>
    <xf numFmtId="0" fontId="6" fillId="0" borderId="9" xfId="0" applyFont="1" applyFill="1" applyBorder="1" applyAlignment="1" applyProtection="1">
      <alignment horizontal="center" vertical="center"/>
    </xf>
    <xf numFmtId="167" fontId="6" fillId="0" borderId="9" xfId="0" applyNumberFormat="1" applyFont="1" applyFill="1" applyBorder="1" applyAlignment="1" applyProtection="1">
      <alignment horizontal="center" vertical="center"/>
    </xf>
    <xf numFmtId="165" fontId="4" fillId="0" borderId="9" xfId="0" applyNumberFormat="1" applyFont="1" applyFill="1" applyBorder="1" applyAlignment="1" applyProtection="1">
      <alignment horizontal="center" vertical="center"/>
    </xf>
    <xf numFmtId="165" fontId="18" fillId="0" borderId="17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Protection="1"/>
    <xf numFmtId="0" fontId="6" fillId="3" borderId="15" xfId="0" applyFont="1" applyFill="1" applyBorder="1" applyAlignment="1" applyProtection="1">
      <alignment horizontal="center" vertical="center"/>
    </xf>
    <xf numFmtId="0" fontId="14" fillId="3" borderId="10" xfId="0" applyFont="1" applyFill="1" applyBorder="1" applyAlignment="1" applyProtection="1">
      <alignment wrapText="1"/>
    </xf>
    <xf numFmtId="0" fontId="6" fillId="3" borderId="10" xfId="0" applyFont="1" applyFill="1" applyBorder="1" applyAlignment="1" applyProtection="1">
      <alignment horizontal="center" vertical="center"/>
    </xf>
    <xf numFmtId="167" fontId="6" fillId="3" borderId="10" xfId="0" applyNumberFormat="1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165" fontId="8" fillId="3" borderId="16" xfId="0" applyNumberFormat="1" applyFont="1" applyFill="1" applyBorder="1" applyAlignment="1" applyProtection="1">
      <alignment horizontal="center" vertical="center"/>
    </xf>
    <xf numFmtId="0" fontId="20" fillId="0" borderId="8" xfId="3" applyFont="1" applyFill="1" applyBorder="1" applyAlignment="1" applyProtection="1">
      <alignment horizontal="left" vertical="top" wrapText="1"/>
    </xf>
    <xf numFmtId="0" fontId="21" fillId="0" borderId="8" xfId="3" applyFont="1" applyFill="1" applyBorder="1" applyAlignment="1" applyProtection="1">
      <alignment horizontal="center" vertical="top" wrapText="1"/>
    </xf>
    <xf numFmtId="0" fontId="20" fillId="0" borderId="8" xfId="3" applyFont="1" applyFill="1" applyBorder="1" applyAlignment="1" applyProtection="1">
      <alignment horizontal="right" vertical="top" wrapText="1"/>
    </xf>
    <xf numFmtId="166" fontId="20" fillId="0" borderId="8" xfId="3" applyNumberFormat="1" applyFont="1" applyFill="1" applyBorder="1" applyAlignment="1" applyProtection="1">
      <alignment horizontal="right" vertical="top" wrapText="1"/>
    </xf>
    <xf numFmtId="1" fontId="0" fillId="0" borderId="8" xfId="0" applyNumberFormat="1" applyBorder="1" applyAlignment="1" applyProtection="1">
      <alignment wrapText="1"/>
    </xf>
    <xf numFmtId="0" fontId="4" fillId="0" borderId="8" xfId="3" applyFont="1" applyBorder="1" applyAlignment="1" applyProtection="1">
      <alignment horizontal="left" wrapText="1"/>
    </xf>
    <xf numFmtId="0" fontId="9" fillId="0" borderId="9" xfId="0" applyFont="1" applyFill="1" applyBorder="1" applyAlignment="1" applyProtection="1">
      <alignment wrapText="1"/>
    </xf>
    <xf numFmtId="1" fontId="0" fillId="0" borderId="8" xfId="0" applyNumberFormat="1" applyBorder="1" applyAlignment="1" applyProtection="1">
      <alignment horizontal="left" wrapText="1"/>
    </xf>
    <xf numFmtId="166" fontId="20" fillId="0" borderId="8" xfId="1" applyNumberFormat="1" applyFont="1" applyFill="1" applyBorder="1" applyAlignment="1" applyProtection="1">
      <alignment horizontal="right"/>
    </xf>
    <xf numFmtId="0" fontId="20" fillId="0" borderId="14" xfId="0" applyFont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20" fillId="0" borderId="8" xfId="0" applyFont="1" applyBorder="1" applyProtection="1"/>
    <xf numFmtId="1" fontId="23" fillId="0" borderId="8" xfId="3" applyNumberFormat="1" applyFont="1" applyBorder="1" applyAlignment="1" applyProtection="1">
      <alignment horizontal="center"/>
    </xf>
    <xf numFmtId="0" fontId="9" fillId="3" borderId="10" xfId="0" applyFont="1" applyFill="1" applyBorder="1" applyAlignment="1" applyProtection="1">
      <alignment wrapText="1"/>
    </xf>
    <xf numFmtId="0" fontId="4" fillId="0" borderId="6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vertical="center" wrapText="1"/>
    </xf>
    <xf numFmtId="0" fontId="6" fillId="0" borderId="6" xfId="0" applyFont="1" applyFill="1" applyBorder="1" applyAlignment="1" applyProtection="1">
      <alignment horizontal="center" vertical="center"/>
    </xf>
    <xf numFmtId="167" fontId="6" fillId="0" borderId="6" xfId="0" applyNumberFormat="1" applyFont="1" applyFill="1" applyBorder="1" applyAlignment="1" applyProtection="1">
      <alignment horizontal="center" vertical="center"/>
    </xf>
    <xf numFmtId="41" fontId="10" fillId="0" borderId="15" xfId="0" applyNumberFormat="1" applyFont="1" applyFill="1" applyBorder="1" applyAlignment="1" applyProtection="1">
      <alignment horizontal="center" vertical="center"/>
    </xf>
    <xf numFmtId="165" fontId="16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Protection="1"/>
    <xf numFmtId="167" fontId="0" fillId="0" borderId="0" xfId="0" applyNumberFormat="1" applyProtection="1"/>
    <xf numFmtId="166" fontId="20" fillId="4" borderId="8" xfId="0" applyNumberFormat="1" applyFont="1" applyFill="1" applyBorder="1" applyAlignment="1" applyProtection="1">
      <alignment horizontal="right"/>
      <protection locked="0"/>
    </xf>
    <xf numFmtId="166" fontId="20" fillId="4" borderId="8" xfId="1" applyNumberFormat="1" applyFont="1" applyFill="1" applyBorder="1" applyAlignment="1" applyProtection="1">
      <protection locked="0"/>
    </xf>
    <xf numFmtId="166" fontId="20" fillId="4" borderId="8" xfId="1" applyNumberFormat="1" applyFont="1" applyFill="1" applyBorder="1" applyAlignment="1" applyProtection="1">
      <alignment horizontal="right"/>
      <protection locked="0"/>
    </xf>
    <xf numFmtId="166" fontId="20" fillId="4" borderId="8" xfId="1" applyNumberFormat="1" applyFont="1" applyFill="1" applyBorder="1" applyAlignment="1" applyProtection="1">
      <alignment horizontal="right" vertical="top" wrapText="1"/>
      <protection locked="0"/>
    </xf>
    <xf numFmtId="166" fontId="20" fillId="4" borderId="8" xfId="3" applyNumberFormat="1" applyFont="1" applyFill="1" applyBorder="1" applyAlignment="1" applyProtection="1">
      <alignment horizontal="right"/>
      <protection locked="0"/>
    </xf>
  </cellXfs>
  <cellStyles count="4">
    <cellStyle name="čárky_List1" xfId="1"/>
    <cellStyle name="Hypertextový odkaz" xfId="2" builtinId="8"/>
    <cellStyle name="Normální" xfId="0" builtinId="0"/>
    <cellStyle name="normální_Lis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69</xdr:row>
      <xdr:rowOff>0</xdr:rowOff>
    </xdr:from>
    <xdr:to>
      <xdr:col>1</xdr:col>
      <xdr:colOff>495300</xdr:colOff>
      <xdr:row>69</xdr:row>
      <xdr:rowOff>0</xdr:rowOff>
    </xdr:to>
    <xdr:sp macro="" textlink="">
      <xdr:nvSpPr>
        <xdr:cNvPr id="2393" name="Line 1"/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103</xdr:row>
      <xdr:rowOff>0</xdr:rowOff>
    </xdr:from>
    <xdr:to>
      <xdr:col>1</xdr:col>
      <xdr:colOff>495300</xdr:colOff>
      <xdr:row>103</xdr:row>
      <xdr:rowOff>0</xdr:rowOff>
    </xdr:to>
    <xdr:sp macro="" textlink="">
      <xdr:nvSpPr>
        <xdr:cNvPr id="2394" name="Line 2"/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103</xdr:row>
      <xdr:rowOff>0</xdr:rowOff>
    </xdr:from>
    <xdr:to>
      <xdr:col>1</xdr:col>
      <xdr:colOff>495300</xdr:colOff>
      <xdr:row>103</xdr:row>
      <xdr:rowOff>0</xdr:rowOff>
    </xdr:to>
    <xdr:sp macro="" textlink="">
      <xdr:nvSpPr>
        <xdr:cNvPr id="2395" name="Line 18"/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72</xdr:row>
      <xdr:rowOff>0</xdr:rowOff>
    </xdr:from>
    <xdr:to>
      <xdr:col>1</xdr:col>
      <xdr:colOff>495300</xdr:colOff>
      <xdr:row>72</xdr:row>
      <xdr:rowOff>0</xdr:rowOff>
    </xdr:to>
    <xdr:sp macro="" textlink="">
      <xdr:nvSpPr>
        <xdr:cNvPr id="2396" name="Line 2"/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72</xdr:row>
      <xdr:rowOff>0</xdr:rowOff>
    </xdr:from>
    <xdr:to>
      <xdr:col>1</xdr:col>
      <xdr:colOff>495300</xdr:colOff>
      <xdr:row>72</xdr:row>
      <xdr:rowOff>0</xdr:rowOff>
    </xdr:to>
    <xdr:sp macro="" textlink="">
      <xdr:nvSpPr>
        <xdr:cNvPr id="2397" name="Line 20"/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3"/>
  <sheetViews>
    <sheetView showGridLines="0" tabSelected="1" zoomScale="75" zoomScaleNormal="75" zoomScaleSheetLayoutView="100" workbookViewId="0">
      <pane ySplit="4" topLeftCell="A5" activePane="bottomLeft" state="frozen"/>
      <selection pane="bottomLeft" activeCell="C15" sqref="C15"/>
    </sheetView>
  </sheetViews>
  <sheetFormatPr defaultRowHeight="15"/>
  <cols>
    <col min="1" max="1" width="7.77734375" style="4" customWidth="1"/>
    <col min="2" max="2" width="47.5546875" customWidth="1"/>
    <col min="3" max="3" width="7" customWidth="1"/>
    <col min="4" max="4" width="8.5546875" style="2" customWidth="1"/>
    <col min="5" max="5" width="10.21875" style="3" customWidth="1"/>
    <col min="6" max="6" width="18.33203125" customWidth="1"/>
    <col min="7" max="16384" width="8.88671875" style="1"/>
  </cols>
  <sheetData>
    <row r="1" spans="1:6" s="13" customFormat="1" ht="41.25" customHeight="1">
      <c r="A1" s="7"/>
      <c r="B1" s="8" t="s">
        <v>84</v>
      </c>
      <c r="C1" s="9" t="s">
        <v>10</v>
      </c>
      <c r="D1" s="10"/>
      <c r="E1" s="11"/>
      <c r="F1" s="12"/>
    </row>
    <row r="2" spans="1:6" s="13" customFormat="1" ht="30" customHeight="1">
      <c r="A2" s="14"/>
      <c r="B2" s="15" t="s">
        <v>83</v>
      </c>
      <c r="C2" s="15"/>
      <c r="D2" s="15"/>
      <c r="E2" s="15"/>
      <c r="F2" s="16"/>
    </row>
    <row r="3" spans="1:6" s="13" customFormat="1" ht="30.75" customHeight="1" thickBot="1">
      <c r="A3" s="14"/>
      <c r="B3" s="17" t="s">
        <v>72</v>
      </c>
      <c r="C3" s="18" t="s">
        <v>49</v>
      </c>
      <c r="D3" s="19"/>
      <c r="E3" s="19"/>
      <c r="F3" s="20">
        <v>42516</v>
      </c>
    </row>
    <row r="4" spans="1:6" s="13" customFormat="1" ht="48.75" thickBot="1">
      <c r="A4" s="21" t="s">
        <v>3</v>
      </c>
      <c r="B4" s="22" t="s">
        <v>6</v>
      </c>
      <c r="C4" s="23" t="s">
        <v>7</v>
      </c>
      <c r="D4" s="24" t="s">
        <v>2</v>
      </c>
      <c r="E4" s="25" t="s">
        <v>1</v>
      </c>
      <c r="F4" s="26" t="s">
        <v>0</v>
      </c>
    </row>
    <row r="5" spans="1:6" s="13" customFormat="1" ht="23.25">
      <c r="A5" s="27"/>
      <c r="B5" s="28" t="s">
        <v>5</v>
      </c>
      <c r="C5" s="27"/>
      <c r="D5" s="29"/>
      <c r="E5" s="30"/>
      <c r="F5" s="31"/>
    </row>
    <row r="6" spans="1:6" s="13" customFormat="1" ht="19.5" customHeight="1">
      <c r="A6" s="32">
        <v>443</v>
      </c>
      <c r="B6" s="5" t="str">
        <f>B13</f>
        <v>Spínací zařízení</v>
      </c>
      <c r="C6" s="32"/>
      <c r="D6" s="33"/>
      <c r="E6" s="34"/>
      <c r="F6" s="35">
        <f>F36</f>
        <v>0</v>
      </c>
    </row>
    <row r="7" spans="1:6" s="13" customFormat="1" ht="18" customHeight="1">
      <c r="A7" s="32">
        <v>444</v>
      </c>
      <c r="B7" s="5" t="str">
        <f>B38</f>
        <v>Rozvody elektrické energie</v>
      </c>
      <c r="C7" s="32"/>
      <c r="D7" s="33"/>
      <c r="E7" s="34"/>
      <c r="F7" s="35">
        <f>F70</f>
        <v>0</v>
      </c>
    </row>
    <row r="8" spans="1:6" s="13" customFormat="1" ht="18" customHeight="1">
      <c r="A8" s="32">
        <v>444</v>
      </c>
      <c r="B8" s="5" t="str">
        <f>B72</f>
        <v>Montáž rozvodů elektrické energie</v>
      </c>
      <c r="C8" s="32"/>
      <c r="D8" s="33"/>
      <c r="E8" s="34"/>
      <c r="F8" s="35">
        <f>F96</f>
        <v>0</v>
      </c>
    </row>
    <row r="9" spans="1:6" s="13" customFormat="1" ht="18" customHeight="1">
      <c r="A9" s="32">
        <v>445</v>
      </c>
      <c r="B9" s="5" t="str">
        <f>B98</f>
        <v>Osvětlení</v>
      </c>
      <c r="C9" s="32"/>
      <c r="D9" s="33"/>
      <c r="E9" s="34"/>
      <c r="F9" s="35">
        <f>F101</f>
        <v>0</v>
      </c>
    </row>
    <row r="10" spans="1:6" s="13" customFormat="1" ht="18" customHeight="1" thickBot="1">
      <c r="A10" s="32">
        <v>445</v>
      </c>
      <c r="B10" s="5" t="str">
        <f>B103</f>
        <v>Montáž osvětlení</v>
      </c>
      <c r="C10" s="32"/>
      <c r="D10" s="33"/>
      <c r="E10" s="34"/>
      <c r="F10" s="35">
        <f>F107</f>
        <v>0</v>
      </c>
    </row>
    <row r="11" spans="1:6" s="13" customFormat="1" ht="23.25" customHeight="1" thickBot="1">
      <c r="A11" s="36"/>
      <c r="B11" s="37" t="s">
        <v>4</v>
      </c>
      <c r="C11" s="36"/>
      <c r="D11" s="38"/>
      <c r="E11" s="39"/>
      <c r="F11" s="40">
        <f>SUM(F6:F10)</f>
        <v>0</v>
      </c>
    </row>
    <row r="12" spans="1:6" s="13" customFormat="1" ht="15.75" thickBot="1">
      <c r="A12" s="41"/>
      <c r="B12" s="42"/>
      <c r="C12" s="41"/>
      <c r="D12" s="43"/>
      <c r="E12" s="44"/>
      <c r="F12" s="45"/>
    </row>
    <row r="13" spans="1:6" s="13" customFormat="1" ht="16.5" thickBot="1">
      <c r="A13" s="46">
        <v>443</v>
      </c>
      <c r="B13" s="47" t="s">
        <v>50</v>
      </c>
      <c r="C13" s="48"/>
      <c r="D13" s="49"/>
      <c r="E13" s="50"/>
      <c r="F13" s="51"/>
    </row>
    <row r="14" spans="1:6" s="13" customFormat="1" ht="16.5" thickBot="1">
      <c r="A14" s="52"/>
      <c r="B14" s="53" t="s">
        <v>80</v>
      </c>
      <c r="C14" s="54"/>
      <c r="D14" s="55"/>
      <c r="E14" s="55"/>
      <c r="F14" s="55"/>
    </row>
    <row r="15" spans="1:6" s="13" customFormat="1" ht="15.75" thickBot="1">
      <c r="A15" s="56">
        <v>443.00009999999997</v>
      </c>
      <c r="B15" s="57" t="s">
        <v>81</v>
      </c>
      <c r="C15" s="58" t="s">
        <v>11</v>
      </c>
      <c r="D15" s="59">
        <v>1</v>
      </c>
      <c r="E15" s="118"/>
      <c r="F15" s="60">
        <f t="shared" ref="F15" si="0">D15*E15</f>
        <v>0</v>
      </c>
    </row>
    <row r="16" spans="1:6" s="13" customFormat="1" ht="16.5" thickBot="1">
      <c r="A16" s="52"/>
      <c r="B16" s="53" t="s">
        <v>87</v>
      </c>
      <c r="C16" s="54"/>
      <c r="D16" s="55"/>
      <c r="E16" s="55"/>
      <c r="F16" s="55"/>
    </row>
    <row r="17" spans="1:12" s="13" customFormat="1" ht="15.75" thickBot="1">
      <c r="A17" s="52">
        <v>443.00020000000001</v>
      </c>
      <c r="B17" s="57" t="s">
        <v>82</v>
      </c>
      <c r="C17" s="58" t="s">
        <v>11</v>
      </c>
      <c r="D17" s="59">
        <v>1</v>
      </c>
      <c r="E17" s="118"/>
      <c r="F17" s="60">
        <f t="shared" ref="F17:F20" si="1">D17*E17</f>
        <v>0</v>
      </c>
    </row>
    <row r="18" spans="1:12" s="13" customFormat="1" ht="15.75" thickBot="1">
      <c r="A18" s="52">
        <v>443.00029999999998</v>
      </c>
      <c r="B18" s="57" t="s">
        <v>45</v>
      </c>
      <c r="C18" s="58" t="s">
        <v>11</v>
      </c>
      <c r="D18" s="59">
        <v>30</v>
      </c>
      <c r="E18" s="118"/>
      <c r="F18" s="60">
        <f t="shared" si="1"/>
        <v>0</v>
      </c>
    </row>
    <row r="19" spans="1:12" s="13" customFormat="1" ht="15.75" thickBot="1">
      <c r="A19" s="52">
        <v>443.00040000000001</v>
      </c>
      <c r="B19" s="61" t="s">
        <v>46</v>
      </c>
      <c r="C19" s="62" t="s">
        <v>11</v>
      </c>
      <c r="D19" s="59">
        <v>6</v>
      </c>
      <c r="E19" s="118"/>
      <c r="F19" s="60">
        <f t="shared" si="1"/>
        <v>0</v>
      </c>
      <c r="L19" s="13" t="s">
        <v>89</v>
      </c>
    </row>
    <row r="20" spans="1:12" s="13" customFormat="1" ht="15.75" thickBot="1">
      <c r="A20" s="52">
        <v>443.00049999999999</v>
      </c>
      <c r="B20" s="57" t="s">
        <v>55</v>
      </c>
      <c r="C20" s="58" t="s">
        <v>11</v>
      </c>
      <c r="D20" s="59">
        <v>1</v>
      </c>
      <c r="E20" s="118"/>
      <c r="F20" s="60">
        <f t="shared" si="1"/>
        <v>0</v>
      </c>
    </row>
    <row r="21" spans="1:12" s="13" customFormat="1" ht="15.75" thickBot="1">
      <c r="A21" s="52">
        <v>443.00060000000002</v>
      </c>
      <c r="B21" s="57" t="s">
        <v>77</v>
      </c>
      <c r="C21" s="58" t="s">
        <v>11</v>
      </c>
      <c r="D21" s="59">
        <v>1</v>
      </c>
      <c r="E21" s="118"/>
      <c r="F21" s="60">
        <f t="shared" ref="F21" si="2">D21*E21</f>
        <v>0</v>
      </c>
    </row>
    <row r="22" spans="1:12" s="13" customFormat="1" ht="15.75" thickBot="1">
      <c r="A22" s="52">
        <v>443.00069999999999</v>
      </c>
      <c r="B22" s="57" t="s">
        <v>85</v>
      </c>
      <c r="C22" s="62" t="s">
        <v>11</v>
      </c>
      <c r="D22" s="59">
        <v>8</v>
      </c>
      <c r="E22" s="118"/>
      <c r="F22" s="60">
        <f>D22*E22</f>
        <v>0</v>
      </c>
    </row>
    <row r="23" spans="1:12" s="13" customFormat="1" ht="15.75" thickBot="1">
      <c r="A23" s="52">
        <v>443.00080000000003</v>
      </c>
      <c r="B23" s="57" t="s">
        <v>86</v>
      </c>
      <c r="C23" s="58" t="s">
        <v>11</v>
      </c>
      <c r="D23" s="59">
        <v>5</v>
      </c>
      <c r="E23" s="118"/>
      <c r="F23" s="60">
        <f t="shared" ref="F23" si="3">D23*E23</f>
        <v>0</v>
      </c>
    </row>
    <row r="24" spans="1:12" s="13" customFormat="1" ht="15.75" thickBot="1">
      <c r="A24" s="52">
        <v>443.0009</v>
      </c>
      <c r="B24" s="57" t="s">
        <v>56</v>
      </c>
      <c r="C24" s="58" t="s">
        <v>11</v>
      </c>
      <c r="D24" s="59">
        <v>2</v>
      </c>
      <c r="E24" s="118"/>
      <c r="F24" s="60">
        <f>D24*E24</f>
        <v>0</v>
      </c>
    </row>
    <row r="25" spans="1:12" s="13" customFormat="1" ht="15.75" thickBot="1">
      <c r="A25" s="52">
        <v>443.00099999999998</v>
      </c>
      <c r="B25" s="57" t="s">
        <v>57</v>
      </c>
      <c r="C25" s="58" t="s">
        <v>11</v>
      </c>
      <c r="D25" s="59">
        <v>6</v>
      </c>
      <c r="E25" s="118"/>
      <c r="F25" s="60">
        <f t="shared" ref="F25:F32" si="4">D25*E25</f>
        <v>0</v>
      </c>
    </row>
    <row r="26" spans="1:12" s="13" customFormat="1" ht="15.75" thickBot="1">
      <c r="A26" s="52">
        <v>443.00110000000001</v>
      </c>
      <c r="B26" s="57" t="s">
        <v>58</v>
      </c>
      <c r="C26" s="58" t="s">
        <v>11</v>
      </c>
      <c r="D26" s="59">
        <v>2</v>
      </c>
      <c r="E26" s="118"/>
      <c r="F26" s="60">
        <f t="shared" si="4"/>
        <v>0</v>
      </c>
    </row>
    <row r="27" spans="1:12" s="13" customFormat="1" ht="15.75" thickBot="1">
      <c r="A27" s="52">
        <v>443.00119999999998</v>
      </c>
      <c r="B27" s="57" t="s">
        <v>88</v>
      </c>
      <c r="C27" s="58" t="s">
        <v>11</v>
      </c>
      <c r="D27" s="59">
        <v>1</v>
      </c>
      <c r="E27" s="118"/>
      <c r="F27" s="60">
        <f t="shared" ref="F27" si="5">D27*E27</f>
        <v>0</v>
      </c>
    </row>
    <row r="28" spans="1:12" s="13" customFormat="1" ht="15.75" thickBot="1">
      <c r="A28" s="52">
        <v>443.00130000000001</v>
      </c>
      <c r="B28" s="57" t="s">
        <v>59</v>
      </c>
      <c r="C28" s="58" t="s">
        <v>11</v>
      </c>
      <c r="D28" s="59">
        <v>6</v>
      </c>
      <c r="E28" s="118"/>
      <c r="F28" s="60">
        <f t="shared" si="4"/>
        <v>0</v>
      </c>
    </row>
    <row r="29" spans="1:12" s="13" customFormat="1" ht="15.75" thickBot="1">
      <c r="A29" s="52">
        <v>443.00139999999999</v>
      </c>
      <c r="B29" s="63" t="s">
        <v>60</v>
      </c>
      <c r="C29" s="58" t="s">
        <v>11</v>
      </c>
      <c r="D29" s="59">
        <v>2</v>
      </c>
      <c r="E29" s="118"/>
      <c r="F29" s="60">
        <f>D29*E29</f>
        <v>0</v>
      </c>
    </row>
    <row r="30" spans="1:12" s="13" customFormat="1" ht="15.75" thickBot="1">
      <c r="A30" s="52">
        <v>443.00150000000002</v>
      </c>
      <c r="B30" s="63" t="s">
        <v>61</v>
      </c>
      <c r="C30" s="58" t="s">
        <v>11</v>
      </c>
      <c r="D30" s="59">
        <v>1</v>
      </c>
      <c r="E30" s="118"/>
      <c r="F30" s="60">
        <f t="shared" si="4"/>
        <v>0</v>
      </c>
    </row>
    <row r="31" spans="1:12" s="13" customFormat="1" ht="15.75" thickBot="1">
      <c r="A31" s="52">
        <v>443.0016</v>
      </c>
      <c r="B31" s="63" t="s">
        <v>62</v>
      </c>
      <c r="C31" s="58" t="s">
        <v>11</v>
      </c>
      <c r="D31" s="59">
        <v>1</v>
      </c>
      <c r="E31" s="118"/>
      <c r="F31" s="60">
        <f t="shared" si="4"/>
        <v>0</v>
      </c>
    </row>
    <row r="32" spans="1:12" s="13" customFormat="1" ht="15.75" thickBot="1">
      <c r="A32" s="52">
        <v>443.00170000000003</v>
      </c>
      <c r="B32" s="57" t="s">
        <v>63</v>
      </c>
      <c r="C32" s="58" t="s">
        <v>11</v>
      </c>
      <c r="D32" s="59">
        <v>2</v>
      </c>
      <c r="E32" s="118"/>
      <c r="F32" s="60">
        <f t="shared" si="4"/>
        <v>0</v>
      </c>
    </row>
    <row r="33" spans="1:6" s="13" customFormat="1" ht="15.75" thickBot="1">
      <c r="A33" s="52">
        <v>443.0018</v>
      </c>
      <c r="B33" s="63" t="s">
        <v>64</v>
      </c>
      <c r="C33" s="58" t="s">
        <v>11</v>
      </c>
      <c r="D33" s="59">
        <v>1</v>
      </c>
      <c r="E33" s="118"/>
      <c r="F33" s="60">
        <f>D33*E33</f>
        <v>0</v>
      </c>
    </row>
    <row r="34" spans="1:6" s="13" customFormat="1" ht="15.75" thickBot="1">
      <c r="A34" s="52">
        <v>443.00189999999998</v>
      </c>
      <c r="B34" s="57" t="s">
        <v>47</v>
      </c>
      <c r="C34" s="58" t="s">
        <v>11</v>
      </c>
      <c r="D34" s="59">
        <v>1</v>
      </c>
      <c r="E34" s="118"/>
      <c r="F34" s="60">
        <f>D34*E34</f>
        <v>0</v>
      </c>
    </row>
    <row r="35" spans="1:6" s="13" customFormat="1" ht="15.75" thickBot="1">
      <c r="A35" s="52">
        <v>443.00200000000001</v>
      </c>
      <c r="B35" s="57" t="s">
        <v>48</v>
      </c>
      <c r="C35" s="58" t="s">
        <v>11</v>
      </c>
      <c r="D35" s="59">
        <v>1</v>
      </c>
      <c r="E35" s="118"/>
      <c r="F35" s="60">
        <f>D35*E35</f>
        <v>0</v>
      </c>
    </row>
    <row r="36" spans="1:6" s="13" customFormat="1" ht="18.75" thickBot="1">
      <c r="A36" s="64"/>
      <c r="B36" s="65" t="s">
        <v>9</v>
      </c>
      <c r="C36" s="66"/>
      <c r="D36" s="67"/>
      <c r="E36" s="68"/>
      <c r="F36" s="69">
        <f>SUM(F16:F35)</f>
        <v>0</v>
      </c>
    </row>
    <row r="37" spans="1:6" s="13" customFormat="1" ht="18.75" thickBot="1">
      <c r="A37" s="70"/>
      <c r="B37" s="71"/>
      <c r="C37" s="72"/>
      <c r="D37" s="73"/>
      <c r="E37" s="74"/>
      <c r="F37" s="75"/>
    </row>
    <row r="38" spans="1:6" s="13" customFormat="1" ht="16.5" thickBot="1">
      <c r="A38" s="56">
        <v>444</v>
      </c>
      <c r="B38" s="47" t="s">
        <v>51</v>
      </c>
      <c r="C38" s="48"/>
      <c r="D38" s="49"/>
      <c r="E38" s="50"/>
      <c r="F38" s="76"/>
    </row>
    <row r="39" spans="1:6" s="13" customFormat="1" ht="15.75" thickBot="1">
      <c r="A39" s="56">
        <v>444.00009999999997</v>
      </c>
      <c r="B39" s="61" t="s">
        <v>76</v>
      </c>
      <c r="C39" s="62" t="s">
        <v>12</v>
      </c>
      <c r="D39" s="77">
        <v>80</v>
      </c>
      <c r="E39" s="119"/>
      <c r="F39" s="78">
        <f>E39*D39</f>
        <v>0</v>
      </c>
    </row>
    <row r="40" spans="1:6" s="13" customFormat="1" ht="15.75" thickBot="1">
      <c r="A40" s="56">
        <v>444.00020000000001</v>
      </c>
      <c r="B40" s="61" t="s">
        <v>79</v>
      </c>
      <c r="C40" s="62" t="s">
        <v>12</v>
      </c>
      <c r="D40" s="77">
        <v>10</v>
      </c>
      <c r="E40" s="119"/>
      <c r="F40" s="78">
        <f>E40*D40</f>
        <v>0</v>
      </c>
    </row>
    <row r="41" spans="1:6" s="13" customFormat="1" ht="15.75" thickBot="1">
      <c r="A41" s="56">
        <v>444.00029999999998</v>
      </c>
      <c r="B41" s="61" t="s">
        <v>13</v>
      </c>
      <c r="C41" s="62" t="s">
        <v>11</v>
      </c>
      <c r="D41" s="77">
        <v>50</v>
      </c>
      <c r="E41" s="119"/>
      <c r="F41" s="78">
        <f t="shared" ref="F41:F54" si="6">D41*E41</f>
        <v>0</v>
      </c>
    </row>
    <row r="42" spans="1:6" s="13" customFormat="1" ht="15.75" thickBot="1">
      <c r="A42" s="56">
        <v>444.00040000000001</v>
      </c>
      <c r="B42" s="61" t="s">
        <v>14</v>
      </c>
      <c r="C42" s="62" t="s">
        <v>11</v>
      </c>
      <c r="D42" s="77">
        <v>50</v>
      </c>
      <c r="E42" s="119"/>
      <c r="F42" s="78">
        <f t="shared" si="6"/>
        <v>0</v>
      </c>
    </row>
    <row r="43" spans="1:6" s="13" customFormat="1" ht="15.75" thickBot="1">
      <c r="A43" s="56">
        <v>444.00049999999999</v>
      </c>
      <c r="B43" s="61" t="s">
        <v>15</v>
      </c>
      <c r="C43" s="62" t="s">
        <v>11</v>
      </c>
      <c r="D43" s="77">
        <v>40</v>
      </c>
      <c r="E43" s="119"/>
      <c r="F43" s="78">
        <f t="shared" si="6"/>
        <v>0</v>
      </c>
    </row>
    <row r="44" spans="1:6" s="13" customFormat="1" ht="15.75" thickBot="1">
      <c r="A44" s="56">
        <v>444.00060000000002</v>
      </c>
      <c r="B44" s="61" t="s">
        <v>16</v>
      </c>
      <c r="C44" s="62" t="s">
        <v>11</v>
      </c>
      <c r="D44" s="77">
        <v>40</v>
      </c>
      <c r="E44" s="119"/>
      <c r="F44" s="78">
        <f t="shared" si="6"/>
        <v>0</v>
      </c>
    </row>
    <row r="45" spans="1:6" s="13" customFormat="1" ht="15.75" thickBot="1">
      <c r="A45" s="56">
        <v>444.00069999999999</v>
      </c>
      <c r="B45" s="61" t="s">
        <v>17</v>
      </c>
      <c r="C45" s="62" t="s">
        <v>11</v>
      </c>
      <c r="D45" s="77">
        <v>30</v>
      </c>
      <c r="E45" s="119"/>
      <c r="F45" s="78">
        <f t="shared" si="6"/>
        <v>0</v>
      </c>
    </row>
    <row r="46" spans="1:6" s="13" customFormat="1" ht="15.75" thickBot="1">
      <c r="A46" s="56">
        <v>444.00080000000003</v>
      </c>
      <c r="B46" s="61" t="s">
        <v>18</v>
      </c>
      <c r="C46" s="62" t="s">
        <v>11</v>
      </c>
      <c r="D46" s="77">
        <v>30</v>
      </c>
      <c r="E46" s="119"/>
      <c r="F46" s="78">
        <f t="shared" si="6"/>
        <v>0</v>
      </c>
    </row>
    <row r="47" spans="1:6" s="13" customFormat="1" ht="15.75" thickBot="1">
      <c r="A47" s="56">
        <v>444.0009</v>
      </c>
      <c r="B47" s="61" t="s">
        <v>91</v>
      </c>
      <c r="C47" s="62" t="s">
        <v>12</v>
      </c>
      <c r="D47" s="77">
        <v>30</v>
      </c>
      <c r="E47" s="119"/>
      <c r="F47" s="78">
        <f t="shared" si="6"/>
        <v>0</v>
      </c>
    </row>
    <row r="48" spans="1:6" s="13" customFormat="1" ht="15.75" thickBot="1">
      <c r="A48" s="56">
        <v>444.00099999999998</v>
      </c>
      <c r="B48" s="61" t="s">
        <v>92</v>
      </c>
      <c r="C48" s="62" t="s">
        <v>11</v>
      </c>
      <c r="D48" s="77">
        <v>22</v>
      </c>
      <c r="E48" s="119"/>
      <c r="F48" s="78">
        <f t="shared" si="6"/>
        <v>0</v>
      </c>
    </row>
    <row r="49" spans="1:6" s="13" customFormat="1" ht="15.75" thickBot="1">
      <c r="A49" s="56">
        <v>444.00110000000001</v>
      </c>
      <c r="B49" s="61" t="s">
        <v>93</v>
      </c>
      <c r="C49" s="62" t="s">
        <v>11</v>
      </c>
      <c r="D49" s="77">
        <v>4</v>
      </c>
      <c r="E49" s="119"/>
      <c r="F49" s="78">
        <f t="shared" ref="F49" si="7">D49*E49</f>
        <v>0</v>
      </c>
    </row>
    <row r="50" spans="1:6" s="13" customFormat="1" ht="15.75" thickBot="1">
      <c r="A50" s="56">
        <v>444.00119999999998</v>
      </c>
      <c r="B50" s="61" t="s">
        <v>95</v>
      </c>
      <c r="C50" s="62" t="s">
        <v>11</v>
      </c>
      <c r="D50" s="77">
        <v>20</v>
      </c>
      <c r="E50" s="119"/>
      <c r="F50" s="78">
        <f t="shared" si="6"/>
        <v>0</v>
      </c>
    </row>
    <row r="51" spans="1:6" s="13" customFormat="1" ht="15.75" thickBot="1">
      <c r="A51" s="56">
        <v>444.00130000000001</v>
      </c>
      <c r="B51" s="61" t="s">
        <v>96</v>
      </c>
      <c r="C51" s="62" t="s">
        <v>12</v>
      </c>
      <c r="D51" s="77">
        <v>40</v>
      </c>
      <c r="E51" s="119"/>
      <c r="F51" s="78">
        <f t="shared" si="6"/>
        <v>0</v>
      </c>
    </row>
    <row r="52" spans="1:6" s="13" customFormat="1" ht="15.75" thickBot="1">
      <c r="A52" s="56">
        <v>444.00139999999999</v>
      </c>
      <c r="B52" s="61" t="s">
        <v>94</v>
      </c>
      <c r="C52" s="62" t="s">
        <v>11</v>
      </c>
      <c r="D52" s="77">
        <v>4</v>
      </c>
      <c r="E52" s="119"/>
      <c r="F52" s="78">
        <f t="shared" si="6"/>
        <v>0</v>
      </c>
    </row>
    <row r="53" spans="1:6" s="13" customFormat="1" ht="15.75" thickBot="1">
      <c r="A53" s="56">
        <v>444.00150000000002</v>
      </c>
      <c r="B53" s="61" t="s">
        <v>97</v>
      </c>
      <c r="C53" s="62" t="s">
        <v>11</v>
      </c>
      <c r="D53" s="77">
        <v>40</v>
      </c>
      <c r="E53" s="119"/>
      <c r="F53" s="78">
        <f t="shared" si="6"/>
        <v>0</v>
      </c>
    </row>
    <row r="54" spans="1:6" s="13" customFormat="1" ht="15.75" thickBot="1">
      <c r="A54" s="56">
        <v>444.0016</v>
      </c>
      <c r="B54" s="61" t="s">
        <v>19</v>
      </c>
      <c r="C54" s="62" t="s">
        <v>20</v>
      </c>
      <c r="D54" s="77">
        <v>0.1</v>
      </c>
      <c r="E54" s="119"/>
      <c r="F54" s="78">
        <f t="shared" si="6"/>
        <v>0</v>
      </c>
    </row>
    <row r="55" spans="1:6" s="13" customFormat="1" ht="15.75" thickBot="1">
      <c r="A55" s="56">
        <v>444.00170000000003</v>
      </c>
      <c r="B55" s="61" t="s">
        <v>21</v>
      </c>
      <c r="C55" s="62" t="s">
        <v>12</v>
      </c>
      <c r="D55" s="77">
        <v>60</v>
      </c>
      <c r="E55" s="119"/>
      <c r="F55" s="78">
        <f t="shared" ref="F55:F63" si="8">D55*E55</f>
        <v>0</v>
      </c>
    </row>
    <row r="56" spans="1:6" s="13" customFormat="1" ht="15.75" thickBot="1">
      <c r="A56" s="56">
        <v>444.00180000000103</v>
      </c>
      <c r="B56" s="61" t="s">
        <v>65</v>
      </c>
      <c r="C56" s="62" t="s">
        <v>12</v>
      </c>
      <c r="D56" s="77">
        <v>10</v>
      </c>
      <c r="E56" s="119"/>
      <c r="F56" s="78">
        <f>D56*E56</f>
        <v>0</v>
      </c>
    </row>
    <row r="57" spans="1:6" s="13" customFormat="1" ht="15.75" thickBot="1">
      <c r="A57" s="56">
        <v>444.001900000001</v>
      </c>
      <c r="B57" s="61" t="s">
        <v>90</v>
      </c>
      <c r="C57" s="62" t="s">
        <v>12</v>
      </c>
      <c r="D57" s="77">
        <v>96</v>
      </c>
      <c r="E57" s="119"/>
      <c r="F57" s="78">
        <f t="shared" si="8"/>
        <v>0</v>
      </c>
    </row>
    <row r="58" spans="1:6" s="13" customFormat="1" ht="15.75" thickBot="1">
      <c r="A58" s="56">
        <v>444.00200000000098</v>
      </c>
      <c r="B58" s="61" t="s">
        <v>22</v>
      </c>
      <c r="C58" s="62" t="s">
        <v>12</v>
      </c>
      <c r="D58" s="77">
        <v>48</v>
      </c>
      <c r="E58" s="119"/>
      <c r="F58" s="78">
        <f t="shared" si="8"/>
        <v>0</v>
      </c>
    </row>
    <row r="59" spans="1:6" s="13" customFormat="1" ht="15.75" thickBot="1">
      <c r="A59" s="56">
        <v>444.00210000000101</v>
      </c>
      <c r="B59" s="61" t="s">
        <v>23</v>
      </c>
      <c r="C59" s="62" t="s">
        <v>12</v>
      </c>
      <c r="D59" s="77">
        <v>285</v>
      </c>
      <c r="E59" s="119"/>
      <c r="F59" s="78">
        <f t="shared" si="8"/>
        <v>0</v>
      </c>
    </row>
    <row r="60" spans="1:6" s="13" customFormat="1" ht="15.75" thickBot="1">
      <c r="A60" s="56">
        <v>444.00220000000098</v>
      </c>
      <c r="B60" s="61" t="s">
        <v>24</v>
      </c>
      <c r="C60" s="62" t="s">
        <v>12</v>
      </c>
      <c r="D60" s="77">
        <v>236</v>
      </c>
      <c r="E60" s="119"/>
      <c r="F60" s="78">
        <f t="shared" si="8"/>
        <v>0</v>
      </c>
    </row>
    <row r="61" spans="1:6" s="13" customFormat="1" ht="15.75" thickBot="1">
      <c r="A61" s="56">
        <v>444.00230000000101</v>
      </c>
      <c r="B61" s="61" t="s">
        <v>66</v>
      </c>
      <c r="C61" s="62" t="s">
        <v>12</v>
      </c>
      <c r="D61" s="77">
        <v>6</v>
      </c>
      <c r="E61" s="119"/>
      <c r="F61" s="78">
        <f t="shared" si="8"/>
        <v>0</v>
      </c>
    </row>
    <row r="62" spans="1:6" s="13" customFormat="1" ht="15.75" thickBot="1">
      <c r="A62" s="56">
        <v>444.00240000000099</v>
      </c>
      <c r="B62" s="61" t="s">
        <v>67</v>
      </c>
      <c r="C62" s="62" t="s">
        <v>12</v>
      </c>
      <c r="D62" s="77">
        <v>110</v>
      </c>
      <c r="E62" s="119"/>
      <c r="F62" s="78">
        <f t="shared" si="8"/>
        <v>0</v>
      </c>
    </row>
    <row r="63" spans="1:6" s="13" customFormat="1" ht="15.75" thickBot="1">
      <c r="A63" s="56">
        <v>444.00250000000102</v>
      </c>
      <c r="B63" s="61" t="s">
        <v>68</v>
      </c>
      <c r="C63" s="62" t="s">
        <v>12</v>
      </c>
      <c r="D63" s="77">
        <v>105</v>
      </c>
      <c r="E63" s="119"/>
      <c r="F63" s="78">
        <f t="shared" si="8"/>
        <v>0</v>
      </c>
    </row>
    <row r="64" spans="1:6" s="13" customFormat="1" ht="15.75" thickBot="1">
      <c r="A64" s="56">
        <v>444.002600000001</v>
      </c>
      <c r="B64" s="61" t="s">
        <v>69</v>
      </c>
      <c r="C64" s="62" t="s">
        <v>11</v>
      </c>
      <c r="D64" s="77">
        <v>2</v>
      </c>
      <c r="E64" s="119"/>
      <c r="F64" s="78">
        <f t="shared" ref="F64:F66" si="9">D64*E64</f>
        <v>0</v>
      </c>
    </row>
    <row r="65" spans="1:6" s="13" customFormat="1" ht="15.75" thickBot="1">
      <c r="A65" s="56">
        <v>444.00270000000103</v>
      </c>
      <c r="B65" s="61" t="s">
        <v>104</v>
      </c>
      <c r="C65" s="62" t="s">
        <v>11</v>
      </c>
      <c r="D65" s="77">
        <v>4</v>
      </c>
      <c r="E65" s="119"/>
      <c r="F65" s="78">
        <f t="shared" ref="F65" si="10">D65*E65</f>
        <v>0</v>
      </c>
    </row>
    <row r="66" spans="1:6" s="13" customFormat="1" ht="15.75" thickBot="1">
      <c r="A66" s="56">
        <v>444.002800000001</v>
      </c>
      <c r="B66" s="61" t="s">
        <v>70</v>
      </c>
      <c r="C66" s="62" t="s">
        <v>11</v>
      </c>
      <c r="D66" s="77">
        <v>15</v>
      </c>
      <c r="E66" s="119"/>
      <c r="F66" s="78">
        <f t="shared" si="9"/>
        <v>0</v>
      </c>
    </row>
    <row r="67" spans="1:6" s="13" customFormat="1" ht="15.75" thickBot="1">
      <c r="A67" s="56">
        <v>444.00290000000098</v>
      </c>
      <c r="B67" s="61" t="s">
        <v>71</v>
      </c>
      <c r="C67" s="62" t="s">
        <v>11</v>
      </c>
      <c r="D67" s="77">
        <v>3</v>
      </c>
      <c r="E67" s="119"/>
      <c r="F67" s="78">
        <f t="shared" ref="F67" si="11">D67*E67</f>
        <v>0</v>
      </c>
    </row>
    <row r="68" spans="1:6" s="6" customFormat="1" ht="16.5" thickBot="1">
      <c r="A68" s="79"/>
      <c r="B68" s="61" t="s">
        <v>8</v>
      </c>
      <c r="C68" s="62"/>
      <c r="D68" s="77"/>
      <c r="E68" s="80"/>
      <c r="F68" s="81">
        <f>SUM(F38:F67)</f>
        <v>0</v>
      </c>
    </row>
    <row r="69" spans="1:6" s="6" customFormat="1" ht="15.75" thickBot="1">
      <c r="A69" s="79">
        <v>444.00299999999999</v>
      </c>
      <c r="B69" s="61" t="s">
        <v>25</v>
      </c>
      <c r="C69" s="62"/>
      <c r="D69" s="77"/>
      <c r="E69" s="80"/>
      <c r="F69" s="78">
        <f>F68*0.03</f>
        <v>0</v>
      </c>
    </row>
    <row r="70" spans="1:6" s="88" customFormat="1" ht="19.5" thickBot="1">
      <c r="A70" s="82"/>
      <c r="B70" s="83" t="s">
        <v>8</v>
      </c>
      <c r="C70" s="84"/>
      <c r="D70" s="85"/>
      <c r="E70" s="86"/>
      <c r="F70" s="87">
        <f>SUM(F68:F69)</f>
        <v>0</v>
      </c>
    </row>
    <row r="71" spans="1:6" s="88" customFormat="1" ht="15.75" customHeight="1" thickBot="1">
      <c r="A71" s="89"/>
      <c r="B71" s="90"/>
      <c r="C71" s="91"/>
      <c r="D71" s="92"/>
      <c r="E71" s="93"/>
      <c r="F71" s="94"/>
    </row>
    <row r="72" spans="1:6" s="88" customFormat="1" ht="15.75" customHeight="1" thickBot="1">
      <c r="A72" s="56">
        <v>444</v>
      </c>
      <c r="B72" s="47" t="s">
        <v>52</v>
      </c>
      <c r="C72" s="48"/>
      <c r="D72" s="49"/>
      <c r="E72" s="50"/>
      <c r="F72" s="51"/>
    </row>
    <row r="73" spans="1:6" s="88" customFormat="1" ht="15.75" customHeight="1" thickBot="1">
      <c r="A73" s="79">
        <v>444.00310000000002</v>
      </c>
      <c r="B73" s="61" t="s">
        <v>26</v>
      </c>
      <c r="C73" s="62" t="s">
        <v>12</v>
      </c>
      <c r="D73" s="77">
        <v>90</v>
      </c>
      <c r="E73" s="120"/>
      <c r="F73" s="78">
        <f t="shared" ref="F73" si="12">D73*E73</f>
        <v>0</v>
      </c>
    </row>
    <row r="74" spans="1:6" s="88" customFormat="1" ht="15.75" customHeight="1" thickBot="1">
      <c r="A74" s="79">
        <v>444.00319999999999</v>
      </c>
      <c r="B74" s="61" t="s">
        <v>98</v>
      </c>
      <c r="C74" s="62" t="s">
        <v>12</v>
      </c>
      <c r="D74" s="77">
        <v>30</v>
      </c>
      <c r="E74" s="120"/>
      <c r="F74" s="78">
        <f t="shared" ref="F74:F78" si="13">D74*E74</f>
        <v>0</v>
      </c>
    </row>
    <row r="75" spans="1:6" s="88" customFormat="1" ht="15.75" customHeight="1" thickBot="1">
      <c r="A75" s="79">
        <v>444.00330000000002</v>
      </c>
      <c r="B75" s="61" t="s">
        <v>27</v>
      </c>
      <c r="C75" s="62" t="s">
        <v>11</v>
      </c>
      <c r="D75" s="77">
        <v>1</v>
      </c>
      <c r="E75" s="120"/>
      <c r="F75" s="78">
        <f t="shared" si="13"/>
        <v>0</v>
      </c>
    </row>
    <row r="76" spans="1:6" s="88" customFormat="1" ht="15.75" customHeight="1" thickBot="1">
      <c r="A76" s="79">
        <v>444.0034</v>
      </c>
      <c r="B76" s="61" t="s">
        <v>28</v>
      </c>
      <c r="C76" s="62" t="s">
        <v>11</v>
      </c>
      <c r="D76" s="77">
        <v>30</v>
      </c>
      <c r="E76" s="120"/>
      <c r="F76" s="78">
        <f t="shared" si="13"/>
        <v>0</v>
      </c>
    </row>
    <row r="77" spans="1:6" s="88" customFormat="1" ht="15.75" customHeight="1" thickBot="1">
      <c r="A77" s="79">
        <v>444.00349999999997</v>
      </c>
      <c r="B77" s="61" t="s">
        <v>29</v>
      </c>
      <c r="C77" s="62" t="s">
        <v>11</v>
      </c>
      <c r="D77" s="77">
        <v>100</v>
      </c>
      <c r="E77" s="120"/>
      <c r="F77" s="78">
        <f t="shared" si="13"/>
        <v>0</v>
      </c>
    </row>
    <row r="78" spans="1:6" s="88" customFormat="1" ht="15.75" customHeight="1" thickBot="1">
      <c r="A78" s="79">
        <v>444.00360000000001</v>
      </c>
      <c r="B78" s="61" t="s">
        <v>30</v>
      </c>
      <c r="C78" s="62" t="s">
        <v>11</v>
      </c>
      <c r="D78" s="77">
        <v>40</v>
      </c>
      <c r="E78" s="120"/>
      <c r="F78" s="78">
        <f t="shared" si="13"/>
        <v>0</v>
      </c>
    </row>
    <row r="79" spans="1:6" s="88" customFormat="1" ht="15.75" customHeight="1" thickBot="1">
      <c r="A79" s="79">
        <v>444.00369999999998</v>
      </c>
      <c r="B79" s="95" t="s">
        <v>31</v>
      </c>
      <c r="C79" s="96" t="s">
        <v>12</v>
      </c>
      <c r="D79" s="97">
        <v>880</v>
      </c>
      <c r="E79" s="121"/>
      <c r="F79" s="98">
        <f t="shared" ref="F79:F80" si="14">D79*E79</f>
        <v>0</v>
      </c>
    </row>
    <row r="80" spans="1:6" s="88" customFormat="1" ht="15.75" customHeight="1" thickBot="1">
      <c r="A80" s="79">
        <v>444.00380000000001</v>
      </c>
      <c r="B80" s="95" t="s">
        <v>32</v>
      </c>
      <c r="C80" s="96" t="s">
        <v>12</v>
      </c>
      <c r="D80" s="97">
        <v>6</v>
      </c>
      <c r="E80" s="121"/>
      <c r="F80" s="98">
        <f t="shared" si="14"/>
        <v>0</v>
      </c>
    </row>
    <row r="81" spans="1:6" s="88" customFormat="1" ht="15.75" customHeight="1" thickBot="1">
      <c r="A81" s="79">
        <v>444.00389999999999</v>
      </c>
      <c r="B81" s="61" t="s">
        <v>33</v>
      </c>
      <c r="C81" s="62" t="s">
        <v>12</v>
      </c>
      <c r="D81" s="77">
        <v>70</v>
      </c>
      <c r="E81" s="120"/>
      <c r="F81" s="78">
        <f t="shared" ref="F81:F86" si="15">D81*E81</f>
        <v>0</v>
      </c>
    </row>
    <row r="82" spans="1:6" s="88" customFormat="1" ht="15.75" customHeight="1" thickBot="1">
      <c r="A82" s="79">
        <v>444.00400000000002</v>
      </c>
      <c r="B82" s="61" t="s">
        <v>73</v>
      </c>
      <c r="C82" s="62" t="s">
        <v>12</v>
      </c>
      <c r="D82" s="77">
        <v>90</v>
      </c>
      <c r="E82" s="120"/>
      <c r="F82" s="78">
        <f t="shared" si="15"/>
        <v>0</v>
      </c>
    </row>
    <row r="83" spans="1:6" s="88" customFormat="1" ht="15.75" customHeight="1" thickBot="1">
      <c r="A83" s="79">
        <v>444.00409999999999</v>
      </c>
      <c r="B83" s="61" t="s">
        <v>34</v>
      </c>
      <c r="C83" s="62" t="s">
        <v>11</v>
      </c>
      <c r="D83" s="77">
        <v>28</v>
      </c>
      <c r="E83" s="120"/>
      <c r="F83" s="78">
        <f t="shared" si="15"/>
        <v>0</v>
      </c>
    </row>
    <row r="84" spans="1:6" s="88" customFormat="1" ht="15.75" customHeight="1" thickBot="1">
      <c r="A84" s="79">
        <v>444.00420000000003</v>
      </c>
      <c r="B84" s="61" t="s">
        <v>35</v>
      </c>
      <c r="C84" s="62" t="s">
        <v>11</v>
      </c>
      <c r="D84" s="77">
        <v>2</v>
      </c>
      <c r="E84" s="120"/>
      <c r="F84" s="78">
        <f t="shared" si="15"/>
        <v>0</v>
      </c>
    </row>
    <row r="85" spans="1:6" s="88" customFormat="1" ht="15.75" customHeight="1" thickBot="1">
      <c r="A85" s="79">
        <v>444.0043</v>
      </c>
      <c r="B85" s="61" t="s">
        <v>36</v>
      </c>
      <c r="C85" s="62" t="s">
        <v>11</v>
      </c>
      <c r="D85" s="77">
        <v>21</v>
      </c>
      <c r="E85" s="120"/>
      <c r="F85" s="78">
        <f t="shared" si="15"/>
        <v>0</v>
      </c>
    </row>
    <row r="86" spans="1:6" s="88" customFormat="1" ht="15.75" customHeight="1" thickBot="1">
      <c r="A86" s="79">
        <v>444.00439999999998</v>
      </c>
      <c r="B86" s="61" t="s">
        <v>100</v>
      </c>
      <c r="C86" s="62" t="s">
        <v>11</v>
      </c>
      <c r="D86" s="77">
        <v>3</v>
      </c>
      <c r="E86" s="120"/>
      <c r="F86" s="78">
        <f t="shared" si="15"/>
        <v>0</v>
      </c>
    </row>
    <row r="87" spans="1:6" s="88" customFormat="1" ht="15.75" customHeight="1" thickBot="1">
      <c r="A87" s="79">
        <v>444.00450000000001</v>
      </c>
      <c r="B87" s="61" t="s">
        <v>99</v>
      </c>
      <c r="C87" s="62" t="s">
        <v>75</v>
      </c>
      <c r="D87" s="77">
        <v>12</v>
      </c>
      <c r="E87" s="120"/>
      <c r="F87" s="78">
        <f t="shared" ref="F87:F90" si="16">D87*E87</f>
        <v>0</v>
      </c>
    </row>
    <row r="88" spans="1:6" s="88" customFormat="1" ht="15.75" customHeight="1" thickBot="1">
      <c r="A88" s="79">
        <v>444.00459999999998</v>
      </c>
      <c r="B88" s="61" t="s">
        <v>38</v>
      </c>
      <c r="C88" s="62" t="s">
        <v>12</v>
      </c>
      <c r="D88" s="77">
        <v>6</v>
      </c>
      <c r="E88" s="120"/>
      <c r="F88" s="78">
        <f t="shared" si="16"/>
        <v>0</v>
      </c>
    </row>
    <row r="89" spans="1:6" s="88" customFormat="1" ht="15.75" customHeight="1" thickBot="1">
      <c r="A89" s="79">
        <v>444.00470000000001</v>
      </c>
      <c r="B89" s="61" t="s">
        <v>39</v>
      </c>
      <c r="C89" s="62" t="s">
        <v>12</v>
      </c>
      <c r="D89" s="77">
        <v>400</v>
      </c>
      <c r="E89" s="120"/>
      <c r="F89" s="78">
        <f t="shared" si="16"/>
        <v>0</v>
      </c>
    </row>
    <row r="90" spans="1:6" s="88" customFormat="1" ht="30.95" customHeight="1" thickBot="1">
      <c r="A90" s="79">
        <v>444.00479999999999</v>
      </c>
      <c r="B90" s="61" t="s">
        <v>41</v>
      </c>
      <c r="C90" s="62" t="s">
        <v>11</v>
      </c>
      <c r="D90" s="77">
        <v>10</v>
      </c>
      <c r="E90" s="120"/>
      <c r="F90" s="78">
        <f t="shared" si="16"/>
        <v>0</v>
      </c>
    </row>
    <row r="91" spans="1:6" s="88" customFormat="1" ht="15.75" thickBot="1">
      <c r="A91" s="79">
        <v>444.00490000000002</v>
      </c>
      <c r="B91" s="99" t="s">
        <v>43</v>
      </c>
      <c r="C91" s="62" t="s">
        <v>12</v>
      </c>
      <c r="D91" s="77">
        <v>20</v>
      </c>
      <c r="E91" s="120"/>
      <c r="F91" s="78">
        <f>D91*E91</f>
        <v>0</v>
      </c>
    </row>
    <row r="92" spans="1:6" s="88" customFormat="1" ht="15.75" thickBot="1">
      <c r="A92" s="79">
        <v>444.005</v>
      </c>
      <c r="B92" s="61" t="s">
        <v>42</v>
      </c>
      <c r="C92" s="62" t="s">
        <v>78</v>
      </c>
      <c r="D92" s="77">
        <v>1</v>
      </c>
      <c r="E92" s="120"/>
      <c r="F92" s="78">
        <f t="shared" ref="F92" si="17">D92*E92</f>
        <v>0</v>
      </c>
    </row>
    <row r="93" spans="1:6" s="88" customFormat="1" ht="15.75" thickBot="1">
      <c r="A93" s="79">
        <v>444.00510000000003</v>
      </c>
      <c r="B93" s="100" t="s">
        <v>101</v>
      </c>
      <c r="C93" s="62" t="s">
        <v>78</v>
      </c>
      <c r="D93" s="77">
        <v>1</v>
      </c>
      <c r="E93" s="120"/>
      <c r="F93" s="78">
        <f t="shared" ref="F93" si="18">D93*E93</f>
        <v>0</v>
      </c>
    </row>
    <row r="94" spans="1:6" s="88" customFormat="1" ht="15.75" customHeight="1" thickBot="1">
      <c r="A94" s="79"/>
      <c r="B94" s="101" t="s">
        <v>8</v>
      </c>
      <c r="C94" s="62"/>
      <c r="D94" s="77"/>
      <c r="E94" s="80"/>
      <c r="F94" s="81">
        <f>SUM(F73:F93)</f>
        <v>0</v>
      </c>
    </row>
    <row r="95" spans="1:6" s="88" customFormat="1" ht="15.75" customHeight="1" thickBot="1">
      <c r="A95" s="79">
        <v>444.0052</v>
      </c>
      <c r="B95" s="102" t="s">
        <v>44</v>
      </c>
      <c r="C95" s="62" t="s">
        <v>11</v>
      </c>
      <c r="D95" s="77"/>
      <c r="E95" s="103"/>
      <c r="F95" s="78">
        <f>F94*0.03</f>
        <v>0</v>
      </c>
    </row>
    <row r="96" spans="1:6" s="88" customFormat="1" ht="15.75" customHeight="1" thickBot="1">
      <c r="A96" s="82"/>
      <c r="B96" s="83" t="s">
        <v>8</v>
      </c>
      <c r="C96" s="84"/>
      <c r="D96" s="85"/>
      <c r="E96" s="86"/>
      <c r="F96" s="87">
        <f>SUM(F94:F95)</f>
        <v>0</v>
      </c>
    </row>
    <row r="97" spans="1:6" s="88" customFormat="1" ht="15.75" customHeight="1" thickBot="1">
      <c r="A97" s="89"/>
      <c r="B97" s="90"/>
      <c r="C97" s="91"/>
      <c r="D97" s="92"/>
      <c r="E97" s="93"/>
      <c r="F97" s="94"/>
    </row>
    <row r="98" spans="1:6" s="88" customFormat="1" ht="15.75" customHeight="1" thickBot="1">
      <c r="A98" s="104">
        <v>445</v>
      </c>
      <c r="B98" s="47" t="s">
        <v>53</v>
      </c>
      <c r="C98" s="48"/>
      <c r="D98" s="49"/>
      <c r="E98" s="50"/>
      <c r="F98" s="51"/>
    </row>
    <row r="99" spans="1:6" s="88" customFormat="1" ht="15.75" customHeight="1" thickBot="1">
      <c r="A99" s="105">
        <v>445.00009999999997</v>
      </c>
      <c r="B99" s="61" t="s">
        <v>102</v>
      </c>
      <c r="C99" s="62" t="s">
        <v>11</v>
      </c>
      <c r="D99" s="106">
        <v>9</v>
      </c>
      <c r="E99" s="122"/>
      <c r="F99" s="78">
        <f t="shared" ref="F99:F100" si="19">D99*E99</f>
        <v>0</v>
      </c>
    </row>
    <row r="100" spans="1:6" s="88" customFormat="1" ht="15.75" customHeight="1" thickBot="1">
      <c r="A100" s="105">
        <v>445.00020000000001</v>
      </c>
      <c r="B100" s="61" t="s">
        <v>74</v>
      </c>
      <c r="C100" s="62" t="s">
        <v>11</v>
      </c>
      <c r="D100" s="106">
        <v>4</v>
      </c>
      <c r="E100" s="122"/>
      <c r="F100" s="78">
        <f t="shared" si="19"/>
        <v>0</v>
      </c>
    </row>
    <row r="101" spans="1:6" s="88" customFormat="1" ht="15.75" customHeight="1" thickBot="1">
      <c r="A101" s="105"/>
      <c r="B101" s="61" t="s">
        <v>8</v>
      </c>
      <c r="C101" s="62"/>
      <c r="D101" s="77"/>
      <c r="E101" s="80"/>
      <c r="F101" s="107">
        <f>SUM(F99:F100)</f>
        <v>0</v>
      </c>
    </row>
    <row r="102" spans="1:6" s="88" customFormat="1" ht="14.25" customHeight="1" thickBot="1">
      <c r="A102" s="89"/>
      <c r="B102" s="90"/>
      <c r="C102" s="91"/>
      <c r="D102" s="92"/>
      <c r="E102" s="93"/>
      <c r="F102" s="94"/>
    </row>
    <row r="103" spans="1:6" s="13" customFormat="1" ht="16.5" thickBot="1">
      <c r="A103" s="104">
        <v>445</v>
      </c>
      <c r="B103" s="47" t="s">
        <v>54</v>
      </c>
      <c r="C103" s="48"/>
      <c r="D103" s="49"/>
      <c r="E103" s="50"/>
      <c r="F103" s="51"/>
    </row>
    <row r="104" spans="1:6" s="13" customFormat="1" ht="15.75" thickBot="1">
      <c r="A104" s="79">
        <v>445.00009999999997</v>
      </c>
      <c r="B104" s="61" t="s">
        <v>103</v>
      </c>
      <c r="C104" s="62" t="s">
        <v>11</v>
      </c>
      <c r="D104" s="77">
        <v>9</v>
      </c>
      <c r="E104" s="120"/>
      <c r="F104" s="78">
        <f t="shared" ref="F104:F106" si="20">D104*E104</f>
        <v>0</v>
      </c>
    </row>
    <row r="105" spans="1:6" s="13" customFormat="1" ht="15.75" thickBot="1">
      <c r="A105" s="79">
        <v>445.00020000000001</v>
      </c>
      <c r="B105" s="61" t="s">
        <v>37</v>
      </c>
      <c r="C105" s="62" t="s">
        <v>11</v>
      </c>
      <c r="D105" s="77">
        <v>4</v>
      </c>
      <c r="E105" s="120"/>
      <c r="F105" s="78">
        <f t="shared" si="20"/>
        <v>0</v>
      </c>
    </row>
    <row r="106" spans="1:6" s="13" customFormat="1" ht="15.75" thickBot="1">
      <c r="A106" s="79">
        <v>445.00029999999998</v>
      </c>
      <c r="B106" s="61" t="s">
        <v>40</v>
      </c>
      <c r="C106" s="62" t="s">
        <v>11</v>
      </c>
      <c r="D106" s="77">
        <v>9</v>
      </c>
      <c r="E106" s="120"/>
      <c r="F106" s="78">
        <f t="shared" si="20"/>
        <v>0</v>
      </c>
    </row>
    <row r="107" spans="1:6" s="13" customFormat="1" ht="18.75" thickBot="1">
      <c r="A107" s="82"/>
      <c r="B107" s="101" t="s">
        <v>8</v>
      </c>
      <c r="C107" s="84"/>
      <c r="D107" s="85"/>
      <c r="E107" s="86"/>
      <c r="F107" s="87">
        <f>SUM(F104:F106)</f>
        <v>0</v>
      </c>
    </row>
    <row r="108" spans="1:6" s="13" customFormat="1" ht="14.25" customHeight="1" thickBot="1">
      <c r="A108" s="89"/>
      <c r="B108" s="108"/>
      <c r="C108" s="91"/>
      <c r="D108" s="92"/>
      <c r="E108" s="93"/>
      <c r="F108" s="94"/>
    </row>
    <row r="109" spans="1:6" s="13" customFormat="1" ht="30.75" customHeight="1" thickBot="1">
      <c r="A109" s="109"/>
      <c r="B109" s="110" t="s">
        <v>4</v>
      </c>
      <c r="C109" s="111"/>
      <c r="D109" s="112"/>
      <c r="E109" s="113"/>
      <c r="F109" s="114">
        <f>F11</f>
        <v>0</v>
      </c>
    </row>
    <row r="110" spans="1:6" s="13" customFormat="1">
      <c r="A110" s="115"/>
      <c r="B110" s="116"/>
      <c r="C110" s="116"/>
      <c r="D110" s="117"/>
      <c r="E110" s="116"/>
      <c r="F110" s="116"/>
    </row>
    <row r="111" spans="1:6" s="13" customFormat="1">
      <c r="A111" s="115"/>
      <c r="B111" s="116"/>
      <c r="C111" s="116"/>
      <c r="D111" s="117"/>
      <c r="E111" s="116"/>
      <c r="F111" s="116"/>
    </row>
    <row r="112" spans="1:6" s="13" customFormat="1">
      <c r="A112" s="115"/>
      <c r="B112" s="116"/>
      <c r="C112" s="116"/>
      <c r="D112" s="117"/>
      <c r="E112" s="116"/>
      <c r="F112" s="116"/>
    </row>
    <row r="113" spans="1:6" s="13" customFormat="1">
      <c r="A113" s="115"/>
      <c r="B113" s="116"/>
      <c r="C113" s="116"/>
      <c r="D113" s="117"/>
      <c r="E113" s="116"/>
      <c r="F113" s="116"/>
    </row>
    <row r="114" spans="1:6" s="13" customFormat="1">
      <c r="A114" s="115"/>
      <c r="B114" s="116"/>
      <c r="C114" s="116"/>
      <c r="D114" s="117"/>
      <c r="E114" s="116"/>
      <c r="F114" s="116"/>
    </row>
    <row r="115" spans="1:6" s="13" customFormat="1">
      <c r="A115" s="115"/>
      <c r="B115" s="116"/>
      <c r="C115" s="116"/>
      <c r="D115" s="117"/>
      <c r="E115" s="116"/>
      <c r="F115" s="116"/>
    </row>
    <row r="116" spans="1:6" s="13" customFormat="1">
      <c r="A116" s="115"/>
      <c r="B116" s="116"/>
      <c r="C116" s="116"/>
      <c r="D116" s="117"/>
      <c r="E116" s="116"/>
      <c r="F116" s="116"/>
    </row>
    <row r="117" spans="1:6" s="13" customFormat="1">
      <c r="A117" s="115"/>
      <c r="B117" s="116"/>
      <c r="C117" s="116"/>
      <c r="D117" s="117"/>
      <c r="E117" s="116"/>
      <c r="F117" s="116"/>
    </row>
    <row r="118" spans="1:6" s="13" customFormat="1">
      <c r="A118" s="115"/>
      <c r="B118" s="116"/>
      <c r="C118" s="116"/>
      <c r="D118" s="117"/>
      <c r="E118" s="116"/>
      <c r="F118" s="116"/>
    </row>
    <row r="119" spans="1:6" s="13" customFormat="1">
      <c r="A119" s="115"/>
      <c r="B119" s="116"/>
      <c r="C119" s="116"/>
      <c r="D119" s="117"/>
      <c r="E119" s="116"/>
      <c r="F119" s="116"/>
    </row>
    <row r="120" spans="1:6" s="13" customFormat="1">
      <c r="A120" s="115"/>
      <c r="B120" s="116"/>
      <c r="C120" s="116"/>
      <c r="D120" s="117"/>
      <c r="E120" s="116"/>
      <c r="F120" s="116"/>
    </row>
    <row r="121" spans="1:6" s="13" customFormat="1">
      <c r="A121" s="115"/>
      <c r="B121" s="116"/>
      <c r="C121" s="116"/>
      <c r="D121" s="117"/>
      <c r="E121" s="116"/>
      <c r="F121" s="116"/>
    </row>
    <row r="122" spans="1:6" s="13" customFormat="1">
      <c r="A122" s="115"/>
      <c r="B122" s="116"/>
      <c r="C122" s="116"/>
      <c r="D122" s="117"/>
      <c r="E122" s="116"/>
      <c r="F122" s="116"/>
    </row>
    <row r="123" spans="1:6" s="13" customFormat="1">
      <c r="A123" s="115"/>
      <c r="B123" s="116"/>
      <c r="C123" s="116"/>
      <c r="D123" s="117"/>
      <c r="E123" s="116"/>
      <c r="F123" s="116"/>
    </row>
    <row r="124" spans="1:6" s="13" customFormat="1">
      <c r="A124" s="115"/>
      <c r="B124" s="116"/>
      <c r="C124" s="116"/>
      <c r="D124" s="117"/>
      <c r="E124" s="116"/>
      <c r="F124" s="116"/>
    </row>
    <row r="125" spans="1:6" s="13" customFormat="1">
      <c r="A125" s="115"/>
      <c r="B125" s="116"/>
      <c r="C125" s="116"/>
      <c r="D125" s="117"/>
      <c r="E125" s="116"/>
      <c r="F125" s="116"/>
    </row>
    <row r="126" spans="1:6" s="13" customFormat="1">
      <c r="A126" s="115"/>
      <c r="B126" s="116"/>
      <c r="C126" s="116"/>
      <c r="D126" s="117"/>
      <c r="E126" s="116"/>
      <c r="F126" s="116"/>
    </row>
    <row r="127" spans="1:6" s="13" customFormat="1">
      <c r="A127" s="115"/>
      <c r="B127" s="116"/>
      <c r="C127" s="116"/>
      <c r="D127" s="117"/>
      <c r="E127" s="116"/>
      <c r="F127" s="116"/>
    </row>
    <row r="128" spans="1:6" s="13" customFormat="1">
      <c r="A128" s="115"/>
      <c r="B128" s="116"/>
      <c r="C128" s="116"/>
      <c r="D128" s="117"/>
      <c r="E128" s="116"/>
      <c r="F128" s="116"/>
    </row>
    <row r="129" spans="1:6" s="13" customFormat="1">
      <c r="A129" s="115"/>
      <c r="B129" s="116"/>
      <c r="C129" s="116"/>
      <c r="D129" s="117"/>
      <c r="E129" s="116"/>
      <c r="F129" s="116"/>
    </row>
    <row r="130" spans="1:6" s="13" customFormat="1">
      <c r="A130" s="115"/>
      <c r="B130" s="116"/>
      <c r="C130" s="116"/>
      <c r="D130" s="117"/>
      <c r="E130" s="116"/>
      <c r="F130" s="116"/>
    </row>
    <row r="131" spans="1:6" s="13" customFormat="1">
      <c r="A131" s="115"/>
      <c r="B131" s="116"/>
      <c r="C131" s="116"/>
      <c r="D131" s="117"/>
      <c r="E131" s="116"/>
      <c r="F131" s="116"/>
    </row>
    <row r="132" spans="1:6" s="13" customFormat="1">
      <c r="A132" s="115"/>
      <c r="B132" s="116"/>
      <c r="C132" s="116"/>
      <c r="D132" s="117"/>
      <c r="E132" s="116"/>
      <c r="F132" s="116"/>
    </row>
    <row r="133" spans="1:6" s="13" customFormat="1">
      <c r="A133" s="115"/>
      <c r="B133" s="116"/>
      <c r="C133" s="116"/>
      <c r="D133" s="117"/>
      <c r="E133" s="116"/>
      <c r="F133" s="116"/>
    </row>
    <row r="134" spans="1:6" s="13" customFormat="1">
      <c r="A134" s="115"/>
      <c r="B134" s="116"/>
      <c r="C134" s="116"/>
      <c r="D134" s="117"/>
      <c r="E134" s="116"/>
      <c r="F134" s="116"/>
    </row>
    <row r="135" spans="1:6" s="13" customFormat="1">
      <c r="A135" s="115"/>
      <c r="B135" s="116"/>
      <c r="C135" s="116"/>
      <c r="D135" s="117"/>
      <c r="E135" s="116"/>
      <c r="F135" s="116"/>
    </row>
    <row r="136" spans="1:6" s="13" customFormat="1">
      <c r="A136" s="115"/>
      <c r="B136" s="116"/>
      <c r="C136" s="116"/>
      <c r="D136" s="117"/>
      <c r="E136" s="116"/>
      <c r="F136" s="116"/>
    </row>
    <row r="137" spans="1:6" s="13" customFormat="1">
      <c r="A137" s="115"/>
      <c r="B137" s="116"/>
      <c r="C137" s="116"/>
      <c r="D137" s="117"/>
      <c r="E137" s="116"/>
      <c r="F137" s="116"/>
    </row>
    <row r="138" spans="1:6" s="13" customFormat="1">
      <c r="A138" s="115"/>
      <c r="B138" s="116"/>
      <c r="C138" s="116"/>
      <c r="D138" s="117"/>
      <c r="E138" s="116"/>
      <c r="F138" s="116"/>
    </row>
    <row r="139" spans="1:6" s="13" customFormat="1">
      <c r="A139" s="115"/>
      <c r="B139" s="116"/>
      <c r="C139" s="116"/>
      <c r="D139" s="117"/>
      <c r="E139" s="116"/>
      <c r="F139" s="116"/>
    </row>
    <row r="140" spans="1:6" s="13" customFormat="1">
      <c r="A140" s="115"/>
      <c r="B140" s="116"/>
      <c r="C140" s="116"/>
      <c r="D140" s="117"/>
      <c r="E140" s="116"/>
      <c r="F140" s="116"/>
    </row>
    <row r="141" spans="1:6" s="13" customFormat="1">
      <c r="A141" s="115"/>
      <c r="B141" s="116"/>
      <c r="C141" s="116"/>
      <c r="D141" s="117"/>
      <c r="E141" s="116"/>
      <c r="F141" s="116"/>
    </row>
    <row r="142" spans="1:6" s="13" customFormat="1">
      <c r="A142" s="115"/>
      <c r="B142" s="116"/>
      <c r="C142" s="116"/>
      <c r="D142" s="117"/>
      <c r="E142" s="116"/>
      <c r="F142" s="116"/>
    </row>
    <row r="143" spans="1:6" s="13" customFormat="1">
      <c r="A143" s="115"/>
      <c r="B143" s="116"/>
      <c r="C143" s="116"/>
      <c r="D143" s="117"/>
      <c r="E143" s="116"/>
      <c r="F143" s="116"/>
    </row>
    <row r="144" spans="1:6" s="13" customFormat="1">
      <c r="A144" s="115"/>
      <c r="B144" s="116"/>
      <c r="C144" s="116"/>
      <c r="D144" s="117"/>
      <c r="E144" s="116"/>
      <c r="F144" s="116"/>
    </row>
    <row r="145" spans="1:6" s="13" customFormat="1">
      <c r="A145" s="115"/>
      <c r="B145" s="116"/>
      <c r="C145" s="116"/>
      <c r="D145" s="117"/>
      <c r="E145" s="116"/>
      <c r="F145" s="116"/>
    </row>
    <row r="146" spans="1:6" s="13" customFormat="1">
      <c r="A146" s="115"/>
      <c r="B146" s="116"/>
      <c r="C146" s="116"/>
      <c r="D146" s="117"/>
      <c r="E146" s="116"/>
      <c r="F146" s="116"/>
    </row>
    <row r="147" spans="1:6" s="13" customFormat="1">
      <c r="A147" s="115"/>
      <c r="B147" s="116"/>
      <c r="C147" s="116"/>
      <c r="D147" s="117"/>
      <c r="E147" s="116"/>
      <c r="F147" s="116"/>
    </row>
    <row r="148" spans="1:6" s="13" customFormat="1">
      <c r="A148" s="115"/>
      <c r="B148" s="116"/>
      <c r="C148" s="116"/>
      <c r="D148" s="117"/>
      <c r="E148" s="116"/>
      <c r="F148" s="116"/>
    </row>
    <row r="149" spans="1:6" s="13" customFormat="1">
      <c r="A149" s="115"/>
      <c r="B149" s="116"/>
      <c r="C149" s="116"/>
      <c r="D149" s="117"/>
      <c r="E149" s="116"/>
      <c r="F149" s="116"/>
    </row>
    <row r="150" spans="1:6" s="13" customFormat="1">
      <c r="A150" s="115"/>
      <c r="B150" s="116"/>
      <c r="C150" s="116"/>
      <c r="D150" s="117"/>
      <c r="E150" s="116"/>
      <c r="F150" s="116"/>
    </row>
    <row r="151" spans="1:6" s="13" customFormat="1">
      <c r="A151" s="115"/>
      <c r="B151" s="116"/>
      <c r="C151" s="116"/>
      <c r="D151" s="117"/>
      <c r="E151" s="116"/>
      <c r="F151" s="116"/>
    </row>
    <row r="152" spans="1:6" s="13" customFormat="1">
      <c r="A152" s="115"/>
      <c r="B152" s="116"/>
      <c r="C152" s="116"/>
      <c r="D152" s="117"/>
      <c r="E152" s="116"/>
      <c r="F152" s="116"/>
    </row>
    <row r="153" spans="1:6" s="13" customFormat="1">
      <c r="A153" s="115"/>
      <c r="B153" s="116"/>
      <c r="C153" s="116"/>
      <c r="D153" s="117"/>
      <c r="E153" s="116"/>
      <c r="F153" s="116"/>
    </row>
    <row r="154" spans="1:6" s="13" customFormat="1">
      <c r="A154" s="115"/>
      <c r="B154" s="116"/>
      <c r="C154" s="116"/>
      <c r="D154" s="117"/>
      <c r="E154" s="116"/>
      <c r="F154" s="116"/>
    </row>
    <row r="155" spans="1:6" s="13" customFormat="1">
      <c r="A155" s="115"/>
      <c r="B155" s="116"/>
      <c r="C155" s="116"/>
      <c r="D155" s="117"/>
      <c r="E155" s="116"/>
      <c r="F155" s="116"/>
    </row>
    <row r="156" spans="1:6" s="13" customFormat="1">
      <c r="A156" s="115"/>
      <c r="B156" s="116"/>
      <c r="C156" s="116"/>
      <c r="D156" s="117"/>
      <c r="E156" s="116"/>
      <c r="F156" s="116"/>
    </row>
    <row r="157" spans="1:6" s="13" customFormat="1">
      <c r="A157" s="115"/>
      <c r="B157" s="116"/>
      <c r="C157" s="116"/>
      <c r="D157" s="117"/>
      <c r="E157" s="116"/>
      <c r="F157" s="116"/>
    </row>
    <row r="158" spans="1:6" s="13" customFormat="1">
      <c r="A158" s="115"/>
      <c r="B158" s="116"/>
      <c r="C158" s="116"/>
      <c r="D158" s="117"/>
      <c r="E158" s="116"/>
      <c r="F158" s="116"/>
    </row>
    <row r="159" spans="1:6" s="13" customFormat="1">
      <c r="A159" s="115"/>
      <c r="B159" s="116"/>
      <c r="C159" s="116"/>
      <c r="D159" s="117"/>
      <c r="E159" s="116"/>
      <c r="F159" s="116"/>
    </row>
    <row r="160" spans="1:6" s="13" customFormat="1">
      <c r="A160" s="115"/>
      <c r="B160" s="116"/>
      <c r="C160" s="116"/>
      <c r="D160" s="117"/>
      <c r="E160" s="116"/>
      <c r="F160" s="116"/>
    </row>
    <row r="161" spans="1:6" s="13" customFormat="1">
      <c r="A161" s="115"/>
      <c r="B161" s="116"/>
      <c r="C161" s="116"/>
      <c r="D161" s="117"/>
      <c r="E161" s="116"/>
      <c r="F161" s="116"/>
    </row>
    <row r="162" spans="1:6" s="13" customFormat="1">
      <c r="A162" s="115"/>
      <c r="B162" s="116"/>
      <c r="C162" s="116"/>
      <c r="D162" s="117"/>
      <c r="E162" s="116"/>
      <c r="F162" s="116"/>
    </row>
    <row r="163" spans="1:6" s="13" customFormat="1">
      <c r="A163" s="115"/>
      <c r="B163" s="116"/>
      <c r="C163" s="116"/>
      <c r="D163" s="117"/>
      <c r="E163" s="116"/>
      <c r="F163" s="116"/>
    </row>
    <row r="164" spans="1:6" s="13" customFormat="1">
      <c r="A164" s="115"/>
      <c r="B164" s="116"/>
      <c r="C164" s="116"/>
      <c r="D164" s="117"/>
      <c r="E164" s="116"/>
      <c r="F164" s="116"/>
    </row>
    <row r="165" spans="1:6" s="13" customFormat="1">
      <c r="A165" s="115"/>
      <c r="B165" s="116"/>
      <c r="C165" s="116"/>
      <c r="D165" s="117"/>
      <c r="E165" s="116"/>
      <c r="F165" s="116"/>
    </row>
    <row r="166" spans="1:6" s="13" customFormat="1">
      <c r="A166" s="115"/>
      <c r="B166" s="116"/>
      <c r="C166" s="116"/>
      <c r="D166" s="117"/>
      <c r="E166" s="116"/>
      <c r="F166" s="116"/>
    </row>
    <row r="167" spans="1:6" s="13" customFormat="1">
      <c r="A167" s="115"/>
      <c r="B167" s="116"/>
      <c r="C167" s="116"/>
      <c r="D167" s="117"/>
      <c r="E167" s="116"/>
      <c r="F167" s="116"/>
    </row>
    <row r="168" spans="1:6" s="13" customFormat="1">
      <c r="A168" s="115"/>
      <c r="B168" s="116"/>
      <c r="C168" s="116"/>
      <c r="D168" s="117"/>
      <c r="E168" s="116"/>
      <c r="F168" s="116"/>
    </row>
    <row r="169" spans="1:6" s="13" customFormat="1">
      <c r="A169" s="115"/>
      <c r="B169" s="116"/>
      <c r="C169" s="116"/>
      <c r="D169" s="117"/>
      <c r="E169" s="116"/>
      <c r="F169" s="116"/>
    </row>
    <row r="170" spans="1:6" s="13" customFormat="1">
      <c r="A170" s="115"/>
      <c r="B170" s="116"/>
      <c r="C170" s="116"/>
      <c r="D170" s="117"/>
      <c r="E170" s="116"/>
      <c r="F170" s="116"/>
    </row>
    <row r="171" spans="1:6" s="13" customFormat="1">
      <c r="A171" s="115"/>
      <c r="B171" s="116"/>
      <c r="C171" s="116"/>
      <c r="D171" s="117"/>
      <c r="E171" s="116"/>
      <c r="F171" s="116"/>
    </row>
    <row r="172" spans="1:6" s="13" customFormat="1">
      <c r="A172" s="115"/>
      <c r="B172" s="116"/>
      <c r="C172" s="116"/>
      <c r="D172" s="117"/>
      <c r="E172" s="116"/>
      <c r="F172" s="116"/>
    </row>
    <row r="173" spans="1:6" s="13" customFormat="1">
      <c r="A173" s="115"/>
      <c r="B173" s="116"/>
      <c r="C173" s="116"/>
      <c r="D173" s="117"/>
      <c r="E173" s="116"/>
      <c r="F173" s="116"/>
    </row>
    <row r="174" spans="1:6" s="13" customFormat="1">
      <c r="A174" s="115"/>
      <c r="B174" s="116"/>
      <c r="C174" s="116"/>
      <c r="D174" s="117"/>
      <c r="E174" s="116"/>
      <c r="F174" s="116"/>
    </row>
    <row r="175" spans="1:6" s="13" customFormat="1">
      <c r="A175" s="115"/>
      <c r="B175" s="116"/>
      <c r="C175" s="116"/>
      <c r="D175" s="117"/>
      <c r="E175" s="116"/>
      <c r="F175" s="116"/>
    </row>
    <row r="176" spans="1:6" s="13" customFormat="1">
      <c r="A176" s="115"/>
      <c r="B176" s="116"/>
      <c r="C176" s="116"/>
      <c r="D176" s="117"/>
      <c r="E176" s="116"/>
      <c r="F176" s="116"/>
    </row>
    <row r="177" spans="1:6" s="13" customFormat="1">
      <c r="A177" s="115"/>
      <c r="B177" s="116"/>
      <c r="C177" s="116"/>
      <c r="D177" s="117"/>
      <c r="E177" s="116"/>
      <c r="F177" s="116"/>
    </row>
    <row r="178" spans="1:6" s="13" customFormat="1">
      <c r="A178" s="115"/>
      <c r="B178" s="116"/>
      <c r="C178" s="116"/>
      <c r="D178" s="117"/>
      <c r="E178" s="116"/>
      <c r="F178" s="116"/>
    </row>
    <row r="179" spans="1:6" s="13" customFormat="1">
      <c r="A179" s="115"/>
      <c r="B179" s="116"/>
      <c r="C179" s="116"/>
      <c r="D179" s="117"/>
      <c r="E179" s="116"/>
      <c r="F179" s="116"/>
    </row>
    <row r="180" spans="1:6" s="13" customFormat="1">
      <c r="A180" s="115"/>
      <c r="B180" s="116"/>
      <c r="C180" s="116"/>
      <c r="D180" s="117"/>
      <c r="E180" s="116"/>
      <c r="F180" s="116"/>
    </row>
    <row r="181" spans="1:6" s="13" customFormat="1">
      <c r="A181" s="115"/>
      <c r="B181" s="116"/>
      <c r="C181" s="116"/>
      <c r="D181" s="117"/>
      <c r="E181" s="116"/>
      <c r="F181" s="116"/>
    </row>
    <row r="182" spans="1:6" s="13" customFormat="1">
      <c r="A182" s="115"/>
      <c r="B182" s="116"/>
      <c r="C182" s="116"/>
      <c r="D182" s="117"/>
      <c r="E182" s="116"/>
      <c r="F182" s="116"/>
    </row>
    <row r="183" spans="1:6" s="13" customFormat="1">
      <c r="A183" s="115"/>
      <c r="B183" s="116"/>
      <c r="C183" s="116"/>
      <c r="D183" s="117"/>
      <c r="E183" s="116"/>
      <c r="F183" s="116"/>
    </row>
    <row r="184" spans="1:6" s="13" customFormat="1">
      <c r="A184" s="115"/>
      <c r="B184" s="116"/>
      <c r="C184" s="116"/>
      <c r="D184" s="117"/>
      <c r="E184" s="116"/>
      <c r="F184" s="116"/>
    </row>
    <row r="185" spans="1:6" s="13" customFormat="1">
      <c r="A185" s="115"/>
      <c r="B185" s="116"/>
      <c r="C185" s="116"/>
      <c r="D185" s="117"/>
      <c r="E185" s="116"/>
      <c r="F185" s="116"/>
    </row>
    <row r="186" spans="1:6" s="13" customFormat="1">
      <c r="A186" s="115"/>
      <c r="B186" s="116"/>
      <c r="C186" s="116"/>
      <c r="D186" s="117"/>
      <c r="E186" s="116"/>
      <c r="F186" s="116"/>
    </row>
    <row r="187" spans="1:6" s="13" customFormat="1">
      <c r="A187" s="115"/>
      <c r="B187" s="116"/>
      <c r="C187" s="116"/>
      <c r="D187" s="117"/>
      <c r="E187" s="116"/>
      <c r="F187" s="116"/>
    </row>
    <row r="188" spans="1:6" s="13" customFormat="1">
      <c r="A188" s="115"/>
      <c r="B188" s="116"/>
      <c r="C188" s="116"/>
      <c r="D188" s="117"/>
      <c r="E188" s="116"/>
      <c r="F188" s="116"/>
    </row>
    <row r="189" spans="1:6" s="13" customFormat="1">
      <c r="A189" s="115"/>
      <c r="B189" s="116"/>
      <c r="C189" s="116"/>
      <c r="D189" s="117"/>
      <c r="E189" s="116"/>
      <c r="F189" s="116"/>
    </row>
    <row r="190" spans="1:6" s="13" customFormat="1">
      <c r="A190" s="115"/>
      <c r="B190" s="116"/>
      <c r="C190" s="116"/>
      <c r="D190" s="117"/>
      <c r="E190" s="116"/>
      <c r="F190" s="116"/>
    </row>
    <row r="191" spans="1:6" s="13" customFormat="1">
      <c r="A191" s="115"/>
      <c r="B191" s="116"/>
      <c r="C191" s="116"/>
      <c r="D191" s="117"/>
      <c r="E191" s="116"/>
      <c r="F191" s="116"/>
    </row>
    <row r="192" spans="1:6" s="13" customFormat="1">
      <c r="A192" s="115"/>
      <c r="B192" s="116"/>
      <c r="C192" s="116"/>
      <c r="D192" s="117"/>
      <c r="E192" s="116"/>
      <c r="F192" s="116"/>
    </row>
    <row r="193" spans="1:6" s="13" customFormat="1">
      <c r="A193" s="115"/>
      <c r="B193" s="116"/>
      <c r="C193" s="116"/>
      <c r="D193" s="117"/>
      <c r="E193" s="116"/>
      <c r="F193" s="116"/>
    </row>
    <row r="194" spans="1:6" s="13" customFormat="1">
      <c r="A194" s="115"/>
      <c r="B194" s="116"/>
      <c r="C194" s="116"/>
      <c r="D194" s="117"/>
      <c r="E194" s="116"/>
      <c r="F194" s="116"/>
    </row>
    <row r="195" spans="1:6" s="13" customFormat="1">
      <c r="A195" s="115"/>
      <c r="B195" s="116"/>
      <c r="C195" s="116"/>
      <c r="D195" s="117"/>
      <c r="E195" s="116"/>
      <c r="F195" s="116"/>
    </row>
    <row r="196" spans="1:6" s="13" customFormat="1">
      <c r="A196" s="115"/>
      <c r="B196" s="116"/>
      <c r="C196" s="116"/>
      <c r="D196" s="117"/>
      <c r="E196" s="116"/>
      <c r="F196" s="116"/>
    </row>
    <row r="197" spans="1:6" s="13" customFormat="1">
      <c r="A197" s="115"/>
      <c r="B197" s="116"/>
      <c r="C197" s="116"/>
      <c r="D197" s="117"/>
      <c r="E197" s="116"/>
      <c r="F197" s="116"/>
    </row>
    <row r="198" spans="1:6" s="13" customFormat="1">
      <c r="A198" s="115"/>
      <c r="B198" s="116"/>
      <c r="C198" s="116"/>
      <c r="D198" s="117"/>
      <c r="E198" s="116"/>
      <c r="F198" s="116"/>
    </row>
    <row r="199" spans="1:6" s="13" customFormat="1">
      <c r="A199" s="115"/>
      <c r="B199" s="116"/>
      <c r="C199" s="116"/>
      <c r="D199" s="117"/>
      <c r="E199" s="116"/>
      <c r="F199" s="116"/>
    </row>
    <row r="200" spans="1:6" s="13" customFormat="1">
      <c r="A200" s="115"/>
      <c r="B200" s="116"/>
      <c r="C200" s="116"/>
      <c r="D200" s="117"/>
      <c r="E200" s="116"/>
      <c r="F200" s="116"/>
    </row>
    <row r="201" spans="1:6" s="13" customFormat="1">
      <c r="A201" s="115"/>
      <c r="B201" s="116"/>
      <c r="C201" s="116"/>
      <c r="D201" s="117"/>
      <c r="E201" s="116"/>
      <c r="F201" s="116"/>
    </row>
    <row r="202" spans="1:6" s="13" customFormat="1">
      <c r="A202" s="115"/>
      <c r="B202" s="116"/>
      <c r="C202" s="116"/>
      <c r="D202" s="117"/>
      <c r="E202" s="116"/>
      <c r="F202" s="116"/>
    </row>
    <row r="203" spans="1:6" s="13" customFormat="1">
      <c r="A203" s="115"/>
      <c r="B203" s="116"/>
      <c r="C203" s="116"/>
      <c r="D203" s="117"/>
      <c r="E203" s="116"/>
      <c r="F203" s="116"/>
    </row>
    <row r="204" spans="1:6" s="13" customFormat="1">
      <c r="A204" s="115"/>
      <c r="B204" s="116"/>
      <c r="C204" s="116"/>
      <c r="D204" s="117"/>
      <c r="E204" s="116"/>
      <c r="F204" s="116"/>
    </row>
    <row r="205" spans="1:6" s="13" customFormat="1">
      <c r="A205" s="115"/>
      <c r="B205" s="116"/>
      <c r="C205" s="116"/>
      <c r="D205" s="117"/>
      <c r="E205" s="116"/>
      <c r="F205" s="116"/>
    </row>
    <row r="206" spans="1:6" s="13" customFormat="1">
      <c r="A206" s="115"/>
      <c r="B206" s="116"/>
      <c r="C206" s="116"/>
      <c r="D206" s="117"/>
      <c r="E206" s="116"/>
      <c r="F206" s="116"/>
    </row>
    <row r="207" spans="1:6" s="13" customFormat="1">
      <c r="A207" s="115"/>
      <c r="B207" s="116"/>
      <c r="C207" s="116"/>
      <c r="D207" s="117"/>
      <c r="E207" s="116"/>
      <c r="F207" s="116"/>
    </row>
    <row r="208" spans="1:6" s="13" customFormat="1">
      <c r="A208" s="115"/>
      <c r="B208" s="116"/>
      <c r="C208" s="116"/>
      <c r="D208" s="117"/>
      <c r="E208" s="116"/>
      <c r="F208" s="116"/>
    </row>
    <row r="209" spans="1:6" s="13" customFormat="1">
      <c r="A209" s="115"/>
      <c r="B209" s="116"/>
      <c r="C209" s="116"/>
      <c r="D209" s="117"/>
      <c r="E209" s="116"/>
      <c r="F209" s="116"/>
    </row>
    <row r="210" spans="1:6" s="13" customFormat="1">
      <c r="A210" s="115"/>
      <c r="B210" s="116"/>
      <c r="C210" s="116"/>
      <c r="D210" s="117"/>
      <c r="E210" s="116"/>
      <c r="F210" s="116"/>
    </row>
    <row r="211" spans="1:6" s="13" customFormat="1">
      <c r="A211" s="115"/>
      <c r="B211" s="116"/>
      <c r="C211" s="116"/>
      <c r="D211" s="117"/>
      <c r="E211" s="116"/>
      <c r="F211" s="116"/>
    </row>
    <row r="212" spans="1:6" s="13" customFormat="1">
      <c r="A212" s="115"/>
      <c r="B212" s="116"/>
      <c r="C212" s="116"/>
      <c r="D212" s="117"/>
      <c r="E212" s="116"/>
      <c r="F212" s="116"/>
    </row>
    <row r="213" spans="1:6" s="13" customFormat="1">
      <c r="A213" s="115"/>
      <c r="B213" s="116"/>
      <c r="C213" s="116"/>
      <c r="D213" s="117"/>
      <c r="E213" s="116"/>
      <c r="F213" s="116"/>
    </row>
    <row r="214" spans="1:6" s="13" customFormat="1">
      <c r="A214" s="115"/>
      <c r="B214" s="116"/>
      <c r="C214" s="116"/>
      <c r="D214" s="117"/>
      <c r="E214" s="116"/>
      <c r="F214" s="116"/>
    </row>
    <row r="215" spans="1:6" s="13" customFormat="1">
      <c r="A215" s="115"/>
      <c r="B215" s="116"/>
      <c r="C215" s="116"/>
      <c r="D215" s="117"/>
      <c r="E215" s="116"/>
      <c r="F215" s="116"/>
    </row>
    <row r="216" spans="1:6" s="13" customFormat="1">
      <c r="A216" s="115"/>
      <c r="B216" s="116"/>
      <c r="C216" s="116"/>
      <c r="D216" s="117"/>
      <c r="E216" s="116"/>
      <c r="F216" s="116"/>
    </row>
    <row r="217" spans="1:6" s="13" customFormat="1">
      <c r="A217" s="115"/>
      <c r="B217" s="116"/>
      <c r="C217" s="116"/>
      <c r="D217" s="117"/>
      <c r="E217" s="116"/>
      <c r="F217" s="116"/>
    </row>
    <row r="218" spans="1:6" s="13" customFormat="1">
      <c r="A218" s="115"/>
      <c r="B218" s="116"/>
      <c r="C218" s="116"/>
      <c r="D218" s="117"/>
      <c r="E218" s="116"/>
      <c r="F218" s="116"/>
    </row>
    <row r="219" spans="1:6" s="13" customFormat="1">
      <c r="A219" s="115"/>
      <c r="B219" s="116"/>
      <c r="C219" s="116"/>
      <c r="D219" s="117"/>
      <c r="E219" s="116"/>
      <c r="F219" s="116"/>
    </row>
    <row r="220" spans="1:6" s="13" customFormat="1">
      <c r="A220" s="115"/>
      <c r="B220" s="116"/>
      <c r="C220" s="116"/>
      <c r="D220" s="117"/>
      <c r="E220" s="116"/>
      <c r="F220" s="116"/>
    </row>
    <row r="221" spans="1:6" s="13" customFormat="1">
      <c r="A221" s="115"/>
      <c r="B221" s="116"/>
      <c r="C221" s="116"/>
      <c r="D221" s="117"/>
      <c r="E221" s="116"/>
      <c r="F221" s="116"/>
    </row>
    <row r="222" spans="1:6" s="13" customFormat="1">
      <c r="A222" s="115"/>
      <c r="B222" s="116"/>
      <c r="C222" s="116"/>
      <c r="D222" s="117"/>
      <c r="E222" s="116"/>
      <c r="F222" s="116"/>
    </row>
    <row r="223" spans="1:6" s="13" customFormat="1">
      <c r="A223" s="115"/>
      <c r="B223" s="116"/>
      <c r="C223" s="116"/>
      <c r="D223" s="117"/>
      <c r="E223" s="116"/>
      <c r="F223" s="116"/>
    </row>
    <row r="224" spans="1:6" s="13" customFormat="1">
      <c r="A224" s="115"/>
      <c r="B224" s="116"/>
      <c r="C224" s="116"/>
      <c r="D224" s="117"/>
      <c r="E224" s="116"/>
      <c r="F224" s="116"/>
    </row>
    <row r="225" spans="1:6" s="13" customFormat="1">
      <c r="A225" s="115"/>
      <c r="B225" s="116"/>
      <c r="C225" s="116"/>
      <c r="D225" s="117"/>
      <c r="E225" s="116"/>
      <c r="F225" s="116"/>
    </row>
    <row r="226" spans="1:6" s="13" customFormat="1">
      <c r="A226" s="115"/>
      <c r="B226" s="116"/>
      <c r="C226" s="116"/>
      <c r="D226" s="117"/>
      <c r="E226" s="116"/>
      <c r="F226" s="116"/>
    </row>
    <row r="227" spans="1:6" s="13" customFormat="1">
      <c r="A227" s="115"/>
      <c r="B227" s="116"/>
      <c r="C227" s="116"/>
      <c r="D227" s="117"/>
      <c r="E227" s="116"/>
      <c r="F227" s="116"/>
    </row>
    <row r="228" spans="1:6" s="13" customFormat="1">
      <c r="A228" s="115"/>
      <c r="B228" s="116"/>
      <c r="C228" s="116"/>
      <c r="D228" s="117"/>
      <c r="E228" s="116"/>
      <c r="F228" s="116"/>
    </row>
    <row r="229" spans="1:6" s="13" customFormat="1">
      <c r="A229" s="115"/>
      <c r="B229" s="116"/>
      <c r="C229" s="116"/>
      <c r="D229" s="117"/>
      <c r="E229" s="116"/>
      <c r="F229" s="116"/>
    </row>
    <row r="230" spans="1:6" s="13" customFormat="1">
      <c r="A230" s="115"/>
      <c r="B230" s="116"/>
      <c r="C230" s="116"/>
      <c r="D230" s="117"/>
      <c r="E230" s="116"/>
      <c r="F230" s="116"/>
    </row>
    <row r="231" spans="1:6" s="13" customFormat="1">
      <c r="A231" s="115"/>
      <c r="B231" s="116"/>
      <c r="C231" s="116"/>
      <c r="D231" s="117"/>
      <c r="E231" s="116"/>
      <c r="F231" s="116"/>
    </row>
    <row r="232" spans="1:6" s="13" customFormat="1">
      <c r="A232" s="115"/>
      <c r="B232" s="116"/>
      <c r="C232" s="116"/>
      <c r="D232" s="117"/>
      <c r="E232" s="116"/>
      <c r="F232" s="116"/>
    </row>
    <row r="233" spans="1:6" s="13" customFormat="1">
      <c r="A233" s="115"/>
      <c r="B233" s="116"/>
      <c r="C233" s="116"/>
      <c r="D233" s="117"/>
      <c r="E233" s="116"/>
      <c r="F233" s="116"/>
    </row>
    <row r="234" spans="1:6" s="13" customFormat="1">
      <c r="A234" s="115"/>
      <c r="B234" s="116"/>
      <c r="C234" s="116"/>
      <c r="D234" s="117"/>
      <c r="E234" s="116"/>
      <c r="F234" s="116"/>
    </row>
    <row r="235" spans="1:6" s="13" customFormat="1">
      <c r="A235" s="115"/>
      <c r="B235" s="116"/>
      <c r="C235" s="116"/>
      <c r="D235" s="117"/>
      <c r="E235" s="116"/>
      <c r="F235" s="116"/>
    </row>
    <row r="236" spans="1:6" s="13" customFormat="1">
      <c r="A236" s="115"/>
      <c r="B236" s="116"/>
      <c r="C236" s="116"/>
      <c r="D236" s="117"/>
      <c r="E236" s="116"/>
      <c r="F236" s="116"/>
    </row>
    <row r="237" spans="1:6" s="13" customFormat="1">
      <c r="A237" s="115"/>
      <c r="B237" s="116"/>
      <c r="C237" s="116"/>
      <c r="D237" s="117"/>
      <c r="E237" s="116"/>
      <c r="F237" s="116"/>
    </row>
    <row r="238" spans="1:6" s="13" customFormat="1">
      <c r="A238" s="115"/>
      <c r="B238" s="116"/>
      <c r="C238" s="116"/>
      <c r="D238" s="117"/>
      <c r="E238" s="116"/>
      <c r="F238" s="116"/>
    </row>
    <row r="239" spans="1:6" s="13" customFormat="1">
      <c r="A239" s="115"/>
      <c r="B239" s="116"/>
      <c r="C239" s="116"/>
      <c r="D239" s="117"/>
      <c r="E239" s="116"/>
      <c r="F239" s="116"/>
    </row>
    <row r="240" spans="1:6" s="13" customFormat="1">
      <c r="A240" s="115"/>
      <c r="B240" s="116"/>
      <c r="C240" s="116"/>
      <c r="D240" s="117"/>
      <c r="E240" s="116"/>
      <c r="F240" s="116"/>
    </row>
    <row r="241" spans="1:6" s="13" customFormat="1">
      <c r="A241" s="115"/>
      <c r="B241" s="116"/>
      <c r="C241" s="116"/>
      <c r="D241" s="117"/>
      <c r="E241" s="116"/>
      <c r="F241" s="116"/>
    </row>
    <row r="242" spans="1:6" s="13" customFormat="1">
      <c r="A242" s="115"/>
      <c r="B242" s="116"/>
      <c r="C242" s="116"/>
      <c r="D242" s="117"/>
      <c r="E242" s="116"/>
      <c r="F242" s="116"/>
    </row>
    <row r="243" spans="1:6" s="13" customFormat="1">
      <c r="A243" s="115"/>
      <c r="B243" s="116"/>
      <c r="C243" s="116"/>
      <c r="D243" s="117"/>
      <c r="E243" s="116"/>
      <c r="F243" s="116"/>
    </row>
    <row r="244" spans="1:6" s="13" customFormat="1">
      <c r="A244" s="115"/>
      <c r="B244" s="116"/>
      <c r="C244" s="116"/>
      <c r="D244" s="117"/>
      <c r="E244" s="116"/>
      <c r="F244" s="116"/>
    </row>
    <row r="245" spans="1:6" s="13" customFormat="1">
      <c r="A245" s="115"/>
      <c r="B245" s="116"/>
      <c r="C245" s="116"/>
      <c r="D245" s="117"/>
      <c r="E245" s="116"/>
      <c r="F245" s="116"/>
    </row>
    <row r="246" spans="1:6" s="13" customFormat="1">
      <c r="A246" s="115"/>
      <c r="B246" s="116"/>
      <c r="C246" s="116"/>
      <c r="D246" s="117"/>
      <c r="E246" s="116"/>
      <c r="F246" s="116"/>
    </row>
    <row r="247" spans="1:6" s="13" customFormat="1">
      <c r="A247" s="115"/>
      <c r="B247" s="116"/>
      <c r="C247" s="116"/>
      <c r="D247" s="117"/>
      <c r="E247" s="116"/>
      <c r="F247" s="116"/>
    </row>
    <row r="248" spans="1:6" s="13" customFormat="1">
      <c r="A248" s="115"/>
      <c r="B248" s="116"/>
      <c r="C248" s="116"/>
      <c r="D248" s="117"/>
      <c r="E248" s="116"/>
      <c r="F248" s="116"/>
    </row>
    <row r="249" spans="1:6" s="13" customFormat="1">
      <c r="A249" s="115"/>
      <c r="B249" s="116"/>
      <c r="C249" s="116"/>
      <c r="D249" s="117"/>
      <c r="E249" s="116"/>
      <c r="F249" s="116"/>
    </row>
    <row r="250" spans="1:6" s="13" customFormat="1">
      <c r="A250" s="115"/>
      <c r="B250" s="116"/>
      <c r="C250" s="116"/>
      <c r="D250" s="117"/>
      <c r="E250" s="116"/>
      <c r="F250" s="116"/>
    </row>
    <row r="251" spans="1:6" s="13" customFormat="1">
      <c r="A251" s="115"/>
      <c r="B251" s="116"/>
      <c r="C251" s="116"/>
      <c r="D251" s="117"/>
      <c r="E251" s="116"/>
      <c r="F251" s="116"/>
    </row>
    <row r="252" spans="1:6" s="13" customFormat="1">
      <c r="A252" s="115"/>
      <c r="B252" s="116"/>
      <c r="C252" s="116"/>
      <c r="D252" s="117"/>
      <c r="E252" s="116"/>
      <c r="F252" s="116"/>
    </row>
    <row r="253" spans="1:6" s="13" customFormat="1">
      <c r="A253" s="115"/>
      <c r="B253" s="116"/>
      <c r="C253" s="116"/>
      <c r="D253" s="117"/>
      <c r="E253" s="116"/>
      <c r="F253" s="116"/>
    </row>
    <row r="254" spans="1:6" s="13" customFormat="1">
      <c r="A254" s="115"/>
      <c r="B254" s="116"/>
      <c r="C254" s="116"/>
      <c r="D254" s="117"/>
      <c r="E254" s="116"/>
      <c r="F254" s="116"/>
    </row>
    <row r="255" spans="1:6" s="13" customFormat="1">
      <c r="A255" s="115"/>
      <c r="B255" s="116"/>
      <c r="C255" s="116"/>
      <c r="D255" s="117"/>
      <c r="E255" s="116"/>
      <c r="F255" s="116"/>
    </row>
    <row r="256" spans="1:6" s="13" customFormat="1">
      <c r="A256" s="115"/>
      <c r="B256" s="116"/>
      <c r="C256" s="116"/>
      <c r="D256" s="117"/>
      <c r="E256" s="116"/>
      <c r="F256" s="116"/>
    </row>
    <row r="257" spans="1:6" s="13" customFormat="1">
      <c r="A257" s="115"/>
      <c r="B257" s="116"/>
      <c r="C257" s="116"/>
      <c r="D257" s="117"/>
      <c r="E257" s="116"/>
      <c r="F257" s="116"/>
    </row>
    <row r="258" spans="1:6" s="13" customFormat="1">
      <c r="A258" s="115"/>
      <c r="B258" s="116"/>
      <c r="C258" s="116"/>
      <c r="D258" s="117"/>
      <c r="E258" s="116"/>
      <c r="F258" s="116"/>
    </row>
    <row r="259" spans="1:6" s="13" customFormat="1">
      <c r="A259" s="115"/>
      <c r="B259" s="116"/>
      <c r="C259" s="116"/>
      <c r="D259" s="117"/>
      <c r="E259" s="116"/>
      <c r="F259" s="116"/>
    </row>
    <row r="260" spans="1:6" s="13" customFormat="1">
      <c r="A260" s="115"/>
      <c r="B260" s="116"/>
      <c r="C260" s="116"/>
      <c r="D260" s="117"/>
      <c r="E260" s="116"/>
      <c r="F260" s="116"/>
    </row>
    <row r="261" spans="1:6" s="13" customFormat="1">
      <c r="A261" s="115"/>
      <c r="B261" s="116"/>
      <c r="C261" s="116"/>
      <c r="D261" s="117"/>
      <c r="E261" s="116"/>
      <c r="F261" s="116"/>
    </row>
    <row r="262" spans="1:6" s="13" customFormat="1">
      <c r="A262" s="115"/>
      <c r="B262" s="116"/>
      <c r="C262" s="116"/>
      <c r="D262" s="117"/>
      <c r="E262" s="116"/>
      <c r="F262" s="116"/>
    </row>
    <row r="263" spans="1:6" s="13" customFormat="1">
      <c r="A263" s="115"/>
      <c r="B263" s="116"/>
      <c r="C263" s="116"/>
      <c r="D263" s="117"/>
      <c r="E263" s="116"/>
      <c r="F263" s="116"/>
    </row>
  </sheetData>
  <sheetProtection password="D62F" sheet="1" objects="1" scenarios="1"/>
  <mergeCells count="2">
    <mergeCell ref="C3:E3"/>
    <mergeCell ref="B2:E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Vladimír Mertlík</cp:lastModifiedBy>
  <cp:lastPrinted>2010-10-07T13:15:59Z</cp:lastPrinted>
  <dcterms:created xsi:type="dcterms:W3CDTF">1998-02-05T12:12:54Z</dcterms:created>
  <dcterms:modified xsi:type="dcterms:W3CDTF">2018-06-15T11:44:58Z</dcterms:modified>
</cp:coreProperties>
</file>