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Výkaz výměr 2019" sheetId="1" r:id="rId1"/>
  </sheets>
  <definedNames>
    <definedName name="_xlnm.Print_Area" localSheetId="0">'Výkaz výměr 2019'!$A$1:$F$316</definedName>
  </definedNames>
  <calcPr fullCalcOnLoad="1"/>
</workbook>
</file>

<file path=xl/sharedStrings.xml><?xml version="1.0" encoding="utf-8"?>
<sst xmlns="http://schemas.openxmlformats.org/spreadsheetml/2006/main" count="807" uniqueCount="78">
  <si>
    <t>Výkaz výměr - Nemocnice Jičín</t>
  </si>
  <si>
    <t xml:space="preserve">G.1.03  Chirurgie A - chodba </t>
  </si>
  <si>
    <t>ON Jičín</t>
  </si>
  <si>
    <t>Výkaz  výměr</t>
  </si>
  <si>
    <t>množství</t>
  </si>
  <si>
    <t>m.j.</t>
  </si>
  <si>
    <t>cena/m.j.</t>
  </si>
  <si>
    <t>Kč bez DPH</t>
  </si>
  <si>
    <t>1.</t>
  </si>
  <si>
    <t>Demontáž stávající krytiny</t>
  </si>
  <si>
    <r>
      <rPr>
        <sz val="11"/>
        <color indexed="8"/>
        <rFont val="Times New Roman"/>
        <family val="1"/>
      </rPr>
      <t>m</t>
    </r>
    <r>
      <rPr>
        <vertAlign val="superscript"/>
        <sz val="11"/>
        <color indexed="8"/>
        <rFont val="Times New Roman"/>
        <family val="1"/>
      </rPr>
      <t>2</t>
    </r>
  </si>
  <si>
    <t>2.</t>
  </si>
  <si>
    <t>Likvidace stávající krytiny</t>
  </si>
  <si>
    <t>3.</t>
  </si>
  <si>
    <t>D+M Broušení, stěrkování, penetrace</t>
  </si>
  <si>
    <t>4.</t>
  </si>
  <si>
    <t>D+M  PVC (Lentex PVC Flexar)</t>
  </si>
  <si>
    <t>5.</t>
  </si>
  <si>
    <t>D+M Podlahové lišty "Döllken"  C60</t>
  </si>
  <si>
    <t>bm</t>
  </si>
  <si>
    <t>6.</t>
  </si>
  <si>
    <t>D+M Přechodová lišta</t>
  </si>
  <si>
    <t>7.</t>
  </si>
  <si>
    <t>Úprava dveří</t>
  </si>
  <si>
    <t>ks</t>
  </si>
  <si>
    <t>8.</t>
  </si>
  <si>
    <t>Prvotní ošetření PVC</t>
  </si>
  <si>
    <t>9.</t>
  </si>
  <si>
    <t>Ostatní náklady</t>
  </si>
  <si>
    <t>Kč</t>
  </si>
  <si>
    <t>10.</t>
  </si>
  <si>
    <t>Celkem</t>
  </si>
  <si>
    <t>11.</t>
  </si>
  <si>
    <t>Celkem s DPH</t>
  </si>
  <si>
    <t>G.1.47 Chirurgie A - denní místnost pacientů</t>
  </si>
  <si>
    <t>m2</t>
  </si>
  <si>
    <t>G.1.45 Chirurgie A - pokoj č. 1</t>
  </si>
  <si>
    <t>G.1.43 Chirurgie A - pokoj č. 2</t>
  </si>
  <si>
    <t>G.1.40, 34, 32, 30, 28 Chirurgie A - pokoj č. 3,6,7,8,9</t>
  </si>
  <si>
    <t>G.1.26 Chirurgie A - pokoj č. 10</t>
  </si>
  <si>
    <t>G.1.17 Chirurgie A - pokoj č. 12</t>
  </si>
  <si>
    <t>G.1.13 Chirurgie A - pokoj č. 13</t>
  </si>
  <si>
    <t>H.P.03 ORL - jídelna</t>
  </si>
  <si>
    <t>D+M Broušení, stěrkování, penetrace,                penetrace epoxidová</t>
  </si>
  <si>
    <t>Neobsazeno</t>
  </si>
  <si>
    <t>H.P.15 ORL - DMZ</t>
  </si>
  <si>
    <t>H.P.21, 22 ORL - chodba</t>
  </si>
  <si>
    <t>G. 1. 21  CHIR A - pokoj č. 11</t>
  </si>
  <si>
    <t>D+M  PVC (Tarkett StellaRuby)</t>
  </si>
  <si>
    <t>Barevné řešení bude odsouhlaseno po předložení vzorků</t>
  </si>
  <si>
    <t>D + M = dodávka + montáž</t>
  </si>
  <si>
    <t>Výkaz výměr - Nemocnice Nový Bydžov</t>
  </si>
  <si>
    <t>INT "A" přízemí - pokoj č. 24</t>
  </si>
  <si>
    <t>ON Nový Bydžov</t>
  </si>
  <si>
    <t>Celkem Kč  bez DPH</t>
  </si>
  <si>
    <t>DPH 21%</t>
  </si>
  <si>
    <t>Celkem Kč  s DPH</t>
  </si>
  <si>
    <t>Požadovaný standart:</t>
  </si>
  <si>
    <t>Nemocnice Jičín</t>
  </si>
  <si>
    <t>Nemocnice Nový Bydžov</t>
  </si>
  <si>
    <t>Kompaktní heterogenní podlahová krytina PVC (např. Lentex PVC Flexar)</t>
  </si>
  <si>
    <t>tl. 2 mm, nášlapná vrstva 0,7 - 0,8 mm</t>
  </si>
  <si>
    <t xml:space="preserve">Podlahové lišty  např. "Döllken"  C60 </t>
  </si>
  <si>
    <t>V tabulce výkazu výměr jsou uvedeny čisté hodnoty ploch a délek.</t>
  </si>
  <si>
    <t xml:space="preserve">Při výpočtu dodávky a montáže podlahové krytiny (řádek č. 4) </t>
  </si>
  <si>
    <t>uveďte čásku v Kč včetně prořezu materiálu.</t>
  </si>
  <si>
    <t>H.2.27 Pediatrie - sesterna kojenci</t>
  </si>
  <si>
    <t>H.3.22, 24, 25, 26, 27 Pediatrie - Novorozenci sesterna + boxy</t>
  </si>
  <si>
    <t>H.3.02  GYN-POR - jídelna</t>
  </si>
  <si>
    <t>Oblastní nemocnice Jičín a.s. - výměna podlahových krytin 2019</t>
  </si>
  <si>
    <t>LDN "B"  sesterna přízemí</t>
  </si>
  <si>
    <t>LDN "B" chodba přízemí</t>
  </si>
  <si>
    <t>H.P.28  - pokoj č. 12</t>
  </si>
  <si>
    <t>G.2.02, 03  Chirurgie B - chodba</t>
  </si>
  <si>
    <t>V tabulce G.1.40, 34, 32, 30, 28 Chirurgie A - pokoj č. 3,6,7,8,9 je uvedena výměra 1 pokoje</t>
  </si>
  <si>
    <t>Výsledná částka v tabulce je celkem za 5 pokojů</t>
  </si>
  <si>
    <t>Prvotní ošetření PVC bude provedeno přípravkem pro denní čištění a ošetřování tvrdých podlahovin</t>
  </si>
  <si>
    <t>na základě vodou rozpustných ošetřovacích komponentů (např. čistící přípravek R 1000)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</si>
</sst>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.00\ [$Kč-405]_-;\-* #,##0.00\ [$Kč-405]_-;_-* \-??\ [$Kč-405]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17" xfId="35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6" fillId="0" borderId="25" xfId="35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3" fillId="34" borderId="29" xfId="3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3" fillId="0" borderId="0" xfId="35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2" fillId="35" borderId="33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35" xfId="0" applyFont="1" applyFill="1" applyBorder="1" applyAlignment="1">
      <alignment horizontal="left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4" fontId="3" fillId="36" borderId="0" xfId="35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0" borderId="43" xfId="0" applyFont="1" applyBorder="1" applyAlignment="1">
      <alignment vertical="center"/>
    </xf>
    <xf numFmtId="4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4" fontId="6" fillId="0" borderId="44" xfId="35" applyNumberFormat="1" applyFont="1" applyFill="1" applyBorder="1" applyAlignment="1" applyProtection="1">
      <alignment horizontal="center" vertical="center"/>
      <protection/>
    </xf>
    <xf numFmtId="4" fontId="6" fillId="0" borderId="46" xfId="3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" fontId="3" fillId="34" borderId="51" xfId="35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 horizontal="left"/>
    </xf>
    <xf numFmtId="0" fontId="3" fillId="37" borderId="52" xfId="0" applyFont="1" applyFill="1" applyBorder="1" applyAlignment="1">
      <alignment horizontal="center"/>
    </xf>
    <xf numFmtId="0" fontId="5" fillId="38" borderId="52" xfId="0" applyFont="1" applyFill="1" applyBorder="1" applyAlignment="1">
      <alignment horizontal="left" vertical="center"/>
    </xf>
    <xf numFmtId="165" fontId="12" fillId="38" borderId="5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2" fillId="37" borderId="52" xfId="0" applyFont="1" applyFill="1" applyBorder="1" applyAlignment="1">
      <alignment horizontal="center" vertical="center"/>
    </xf>
    <xf numFmtId="0" fontId="2" fillId="39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3" fillId="39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 vertical="center"/>
    </xf>
    <xf numFmtId="165" fontId="12" fillId="0" borderId="52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/>
    </xf>
    <xf numFmtId="0" fontId="5" fillId="39" borderId="5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37" borderId="54" xfId="0" applyFont="1" applyFill="1" applyBorder="1" applyAlignment="1">
      <alignment horizontal="center"/>
    </xf>
    <xf numFmtId="0" fontId="5" fillId="37" borderId="52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6"/>
  <sheetViews>
    <sheetView tabSelected="1" view="pageLayout" zoomScaleNormal="90" workbookViewId="0" topLeftCell="A1">
      <selection activeCell="G1" sqref="G1"/>
    </sheetView>
  </sheetViews>
  <sheetFormatPr defaultColWidth="9.00390625" defaultRowHeight="15"/>
  <cols>
    <col min="1" max="1" width="3.00390625" style="0" customWidth="1"/>
    <col min="2" max="2" width="43.00390625" style="0" customWidth="1"/>
    <col min="3" max="5" width="9.00390625" style="0" customWidth="1"/>
    <col min="6" max="6" width="20.00390625" style="0" customWidth="1"/>
    <col min="7" max="7" width="9.00390625" style="0" customWidth="1"/>
    <col min="8" max="8" width="1.28515625" style="0" customWidth="1"/>
  </cols>
  <sheetData>
    <row r="1" spans="1:55" ht="20.25">
      <c r="A1" s="1" t="s">
        <v>69</v>
      </c>
      <c r="B1" s="1"/>
      <c r="C1" s="1"/>
      <c r="D1" s="2"/>
      <c r="E1" s="2"/>
      <c r="F1" s="2"/>
      <c r="G1" s="3"/>
      <c r="H1" s="3">
        <v>1.21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20.25">
      <c r="A2" s="1"/>
      <c r="B2" s="1"/>
      <c r="C2" s="1"/>
      <c r="D2" s="2"/>
      <c r="E2" s="2"/>
      <c r="F2" s="2"/>
      <c r="G2" s="3"/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9" customHeight="1">
      <c r="A3" s="112" t="s">
        <v>0</v>
      </c>
      <c r="B3" s="112"/>
      <c r="C3" s="112"/>
      <c r="D3" s="112"/>
      <c r="E3" s="112"/>
      <c r="F3" s="112"/>
      <c r="G3" s="3"/>
      <c r="H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15.75">
      <c r="A4" s="4"/>
      <c r="B4" s="4"/>
      <c r="C4" s="4"/>
      <c r="D4" s="4"/>
      <c r="E4" s="4"/>
      <c r="F4" s="5"/>
      <c r="G4" s="3"/>
      <c r="H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8" customHeight="1">
      <c r="A5" s="96" t="s">
        <v>1</v>
      </c>
      <c r="B5" s="96"/>
      <c r="C5" s="96"/>
      <c r="D5" s="96"/>
      <c r="E5" s="97" t="s">
        <v>2</v>
      </c>
      <c r="F5" s="97"/>
      <c r="G5" s="3"/>
      <c r="H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8" customHeight="1">
      <c r="A6" s="6"/>
      <c r="B6" s="7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3"/>
      <c r="H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18" customHeight="1">
      <c r="A7" s="11" t="s">
        <v>8</v>
      </c>
      <c r="B7" s="12" t="s">
        <v>9</v>
      </c>
      <c r="C7" s="13">
        <v>162</v>
      </c>
      <c r="D7" s="14" t="s">
        <v>10</v>
      </c>
      <c r="E7" s="15"/>
      <c r="F7" s="16">
        <f aca="true" t="shared" si="0" ref="F7:F15">E7*C7</f>
        <v>0</v>
      </c>
      <c r="G7" s="3"/>
      <c r="H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18" customHeight="1">
      <c r="A8" s="17" t="s">
        <v>11</v>
      </c>
      <c r="B8" s="18" t="s">
        <v>12</v>
      </c>
      <c r="C8" s="13">
        <v>162</v>
      </c>
      <c r="D8" s="14" t="s">
        <v>10</v>
      </c>
      <c r="E8" s="19"/>
      <c r="F8" s="16">
        <f t="shared" si="0"/>
        <v>0</v>
      </c>
      <c r="G8" s="3"/>
      <c r="H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8" customHeight="1">
      <c r="A9" s="17" t="s">
        <v>13</v>
      </c>
      <c r="B9" s="20" t="s">
        <v>14</v>
      </c>
      <c r="C9" s="13">
        <v>162</v>
      </c>
      <c r="D9" s="14" t="s">
        <v>10</v>
      </c>
      <c r="E9" s="19"/>
      <c r="F9" s="16">
        <f t="shared" si="0"/>
        <v>0</v>
      </c>
      <c r="G9" s="3"/>
      <c r="H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8" customHeight="1">
      <c r="A10" s="17" t="s">
        <v>15</v>
      </c>
      <c r="B10" s="20" t="s">
        <v>16</v>
      </c>
      <c r="C10" s="13">
        <v>162</v>
      </c>
      <c r="D10" s="14" t="s">
        <v>10</v>
      </c>
      <c r="E10" s="19"/>
      <c r="F10" s="16">
        <f t="shared" si="0"/>
        <v>0</v>
      </c>
      <c r="G10" s="3"/>
      <c r="H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8" customHeight="1">
      <c r="A11" s="17" t="s">
        <v>17</v>
      </c>
      <c r="B11" s="20" t="s">
        <v>18</v>
      </c>
      <c r="C11" s="21">
        <v>115</v>
      </c>
      <c r="D11" s="22" t="s">
        <v>19</v>
      </c>
      <c r="E11" s="19"/>
      <c r="F11" s="16">
        <f t="shared" si="0"/>
        <v>0</v>
      </c>
      <c r="G11" s="3"/>
      <c r="H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8" customHeight="1">
      <c r="A12" s="17" t="s">
        <v>20</v>
      </c>
      <c r="B12" s="20" t="s">
        <v>21</v>
      </c>
      <c r="C12" s="23">
        <v>15.5</v>
      </c>
      <c r="D12" s="22" t="s">
        <v>19</v>
      </c>
      <c r="E12" s="19"/>
      <c r="F12" s="16">
        <f t="shared" si="0"/>
        <v>0</v>
      </c>
      <c r="G12" s="3"/>
      <c r="H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18" customHeight="1">
      <c r="A13" s="17" t="s">
        <v>22</v>
      </c>
      <c r="B13" s="18" t="s">
        <v>23</v>
      </c>
      <c r="C13" s="21">
        <v>14</v>
      </c>
      <c r="D13" s="22" t="s">
        <v>24</v>
      </c>
      <c r="E13" s="19"/>
      <c r="F13" s="16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18" customHeight="1">
      <c r="A14" s="17" t="s">
        <v>25</v>
      </c>
      <c r="B14" s="18" t="s">
        <v>26</v>
      </c>
      <c r="C14" s="13">
        <v>162</v>
      </c>
      <c r="D14" s="14" t="s">
        <v>10</v>
      </c>
      <c r="E14" s="19"/>
      <c r="F14" s="16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18" customHeight="1">
      <c r="A15" s="17" t="s">
        <v>27</v>
      </c>
      <c r="B15" s="18" t="s">
        <v>28</v>
      </c>
      <c r="C15" s="21"/>
      <c r="D15" s="24" t="s">
        <v>29</v>
      </c>
      <c r="E15" s="19"/>
      <c r="F15" s="16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8" customHeight="1">
      <c r="A16" s="17" t="s">
        <v>30</v>
      </c>
      <c r="B16" s="18" t="s">
        <v>31</v>
      </c>
      <c r="C16" s="25"/>
      <c r="D16" s="26" t="s">
        <v>29</v>
      </c>
      <c r="E16" s="27"/>
      <c r="F16" s="28">
        <f>SUM(F7:F15)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18" customHeight="1">
      <c r="A17" s="29" t="s">
        <v>32</v>
      </c>
      <c r="B17" s="30" t="s">
        <v>33</v>
      </c>
      <c r="C17" s="31"/>
      <c r="D17" s="32" t="s">
        <v>29</v>
      </c>
      <c r="E17" s="33"/>
      <c r="F17" s="34">
        <f>F16*$H$1</f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8" customHeight="1" thickBot="1">
      <c r="A18" s="35"/>
      <c r="B18" s="36"/>
      <c r="C18" s="37"/>
      <c r="D18" s="37"/>
      <c r="E18" s="37"/>
      <c r="F18" s="3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8" customHeight="1" thickBot="1">
      <c r="A19" s="110" t="s">
        <v>34</v>
      </c>
      <c r="B19" s="110"/>
      <c r="C19" s="110"/>
      <c r="D19" s="110"/>
      <c r="E19" s="111" t="s">
        <v>2</v>
      </c>
      <c r="F19" s="11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8" customHeight="1" thickBot="1">
      <c r="A20" s="80"/>
      <c r="B20" s="81" t="s">
        <v>3</v>
      </c>
      <c r="C20" s="81" t="s">
        <v>4</v>
      </c>
      <c r="D20" s="82" t="s">
        <v>5</v>
      </c>
      <c r="E20" s="83" t="s">
        <v>6</v>
      </c>
      <c r="F20" s="84" t="s">
        <v>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8" customHeight="1">
      <c r="A21" s="85" t="s">
        <v>8</v>
      </c>
      <c r="B21" s="12" t="s">
        <v>9</v>
      </c>
      <c r="C21" s="13">
        <v>26.6</v>
      </c>
      <c r="D21" s="14" t="s">
        <v>35</v>
      </c>
      <c r="E21" s="15"/>
      <c r="F21" s="86">
        <f aca="true" t="shared" si="1" ref="F21:F27">E21*C21</f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8" customHeight="1">
      <c r="A22" s="87" t="s">
        <v>11</v>
      </c>
      <c r="B22" s="18" t="s">
        <v>12</v>
      </c>
      <c r="C22" s="13">
        <v>26.6</v>
      </c>
      <c r="D22" s="14" t="s">
        <v>35</v>
      </c>
      <c r="E22" s="19"/>
      <c r="F22" s="86">
        <f t="shared" si="1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8" customHeight="1">
      <c r="A23" s="87" t="s">
        <v>13</v>
      </c>
      <c r="B23" s="20" t="s">
        <v>14</v>
      </c>
      <c r="C23" s="13">
        <v>26.6</v>
      </c>
      <c r="D23" s="14" t="s">
        <v>35</v>
      </c>
      <c r="E23" s="19"/>
      <c r="F23" s="86">
        <f t="shared" si="1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8" customHeight="1">
      <c r="A24" s="87" t="s">
        <v>15</v>
      </c>
      <c r="B24" s="20" t="s">
        <v>16</v>
      </c>
      <c r="C24" s="13">
        <v>26.6</v>
      </c>
      <c r="D24" s="14" t="s">
        <v>35</v>
      </c>
      <c r="E24" s="19"/>
      <c r="F24" s="86">
        <f t="shared" si="1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8" customHeight="1">
      <c r="A25" s="87" t="s">
        <v>17</v>
      </c>
      <c r="B25" s="20" t="s">
        <v>18</v>
      </c>
      <c r="C25" s="21">
        <v>23</v>
      </c>
      <c r="D25" s="22" t="s">
        <v>19</v>
      </c>
      <c r="E25" s="19"/>
      <c r="F25" s="86">
        <f t="shared" si="1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 customHeight="1">
      <c r="A26" s="87" t="s">
        <v>20</v>
      </c>
      <c r="B26" s="18" t="s">
        <v>26</v>
      </c>
      <c r="C26" s="13">
        <v>26.6</v>
      </c>
      <c r="D26" s="14" t="s">
        <v>10</v>
      </c>
      <c r="E26" s="19"/>
      <c r="F26" s="88">
        <f t="shared" si="1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8" customHeight="1">
      <c r="A27" s="87" t="s">
        <v>22</v>
      </c>
      <c r="B27" s="18" t="s">
        <v>28</v>
      </c>
      <c r="C27" s="21"/>
      <c r="D27" s="24" t="s">
        <v>29</v>
      </c>
      <c r="E27" s="19"/>
      <c r="F27" s="88">
        <f t="shared" si="1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8" customHeight="1">
      <c r="A28" s="87" t="s">
        <v>25</v>
      </c>
      <c r="B28" s="18" t="s">
        <v>31</v>
      </c>
      <c r="C28" s="25"/>
      <c r="D28" s="26" t="s">
        <v>29</v>
      </c>
      <c r="E28" s="27"/>
      <c r="F28" s="89">
        <f>SUM(F21:F27)</f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8" customHeight="1" thickBot="1">
      <c r="A29" s="90" t="s">
        <v>27</v>
      </c>
      <c r="B29" s="91" t="s">
        <v>33</v>
      </c>
      <c r="C29" s="92"/>
      <c r="D29" s="93" t="s">
        <v>29</v>
      </c>
      <c r="E29" s="94"/>
      <c r="F29" s="95">
        <f>F28*$H$1</f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8" customHeight="1" thickBot="1">
      <c r="A30" s="40"/>
      <c r="B30" s="41"/>
      <c r="C30" s="37"/>
      <c r="D30" s="37"/>
      <c r="E30" s="37"/>
      <c r="F30" s="4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8" customHeight="1">
      <c r="A31" s="96" t="s">
        <v>36</v>
      </c>
      <c r="B31" s="96"/>
      <c r="C31" s="96"/>
      <c r="D31" s="96"/>
      <c r="E31" s="97" t="s">
        <v>2</v>
      </c>
      <c r="F31" s="9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8" customHeight="1">
      <c r="A32" s="6"/>
      <c r="B32" s="7" t="s">
        <v>3</v>
      </c>
      <c r="C32" s="7" t="s">
        <v>4</v>
      </c>
      <c r="D32" s="8" t="s">
        <v>5</v>
      </c>
      <c r="E32" s="9" t="s">
        <v>6</v>
      </c>
      <c r="F32" s="10" t="s">
        <v>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8" customHeight="1">
      <c r="A33" s="11" t="s">
        <v>8</v>
      </c>
      <c r="B33" s="12" t="s">
        <v>9</v>
      </c>
      <c r="C33" s="13">
        <v>22</v>
      </c>
      <c r="D33" s="14" t="s">
        <v>35</v>
      </c>
      <c r="E33" s="15"/>
      <c r="F33" s="39">
        <f aca="true" t="shared" si="2" ref="F33:F41">E33*C33</f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8" customHeight="1">
      <c r="A34" s="17" t="s">
        <v>11</v>
      </c>
      <c r="B34" s="18" t="s">
        <v>12</v>
      </c>
      <c r="C34" s="13">
        <v>22</v>
      </c>
      <c r="D34" s="14" t="s">
        <v>35</v>
      </c>
      <c r="E34" s="19"/>
      <c r="F34" s="39">
        <f t="shared" si="2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8" customHeight="1">
      <c r="A35" s="17" t="s">
        <v>13</v>
      </c>
      <c r="B35" s="20" t="s">
        <v>14</v>
      </c>
      <c r="C35" s="13">
        <v>22</v>
      </c>
      <c r="D35" s="14" t="s">
        <v>35</v>
      </c>
      <c r="E35" s="19"/>
      <c r="F35" s="39">
        <f t="shared" si="2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8" customHeight="1">
      <c r="A36" s="17" t="s">
        <v>15</v>
      </c>
      <c r="B36" s="20" t="s">
        <v>16</v>
      </c>
      <c r="C36" s="13">
        <v>22</v>
      </c>
      <c r="D36" s="14" t="s">
        <v>35</v>
      </c>
      <c r="E36" s="19"/>
      <c r="F36" s="39">
        <f t="shared" si="2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8" customHeight="1">
      <c r="A37" s="17" t="s">
        <v>17</v>
      </c>
      <c r="B37" s="20" t="s">
        <v>18</v>
      </c>
      <c r="C37" s="21">
        <v>24</v>
      </c>
      <c r="D37" s="22" t="s">
        <v>19</v>
      </c>
      <c r="E37" s="19"/>
      <c r="F37" s="39">
        <f t="shared" si="2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8" customHeight="1">
      <c r="A38" s="17" t="s">
        <v>20</v>
      </c>
      <c r="B38" s="20" t="s">
        <v>21</v>
      </c>
      <c r="C38" s="23">
        <v>0.8</v>
      </c>
      <c r="D38" s="22" t="s">
        <v>19</v>
      </c>
      <c r="E38" s="19"/>
      <c r="F38" s="39">
        <f t="shared" si="2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8" customHeight="1">
      <c r="A39" s="17" t="s">
        <v>22</v>
      </c>
      <c r="B39" s="18" t="s">
        <v>23</v>
      </c>
      <c r="C39" s="21">
        <v>1</v>
      </c>
      <c r="D39" s="22" t="s">
        <v>24</v>
      </c>
      <c r="E39" s="19"/>
      <c r="F39" s="39">
        <f t="shared" si="2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8" customHeight="1">
      <c r="A40" s="17" t="s">
        <v>25</v>
      </c>
      <c r="B40" s="18" t="s">
        <v>26</v>
      </c>
      <c r="C40" s="13">
        <v>22</v>
      </c>
      <c r="D40" s="14" t="s">
        <v>10</v>
      </c>
      <c r="E40" s="19"/>
      <c r="F40" s="16">
        <f t="shared" si="2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8" customHeight="1">
      <c r="A41" s="17" t="s">
        <v>27</v>
      </c>
      <c r="B41" s="18" t="s">
        <v>28</v>
      </c>
      <c r="C41" s="21"/>
      <c r="D41" s="24" t="s">
        <v>29</v>
      </c>
      <c r="E41" s="19"/>
      <c r="F41" s="16">
        <f t="shared" si="2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8" customHeight="1">
      <c r="A42" s="17" t="s">
        <v>30</v>
      </c>
      <c r="B42" s="18" t="s">
        <v>31</v>
      </c>
      <c r="C42" s="25"/>
      <c r="D42" s="26" t="s">
        <v>29</v>
      </c>
      <c r="E42" s="27"/>
      <c r="F42" s="28">
        <f>SUM(F33:F41)</f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" customHeight="1">
      <c r="A43" s="29" t="s">
        <v>32</v>
      </c>
      <c r="B43" s="30" t="s">
        <v>33</v>
      </c>
      <c r="C43" s="31"/>
      <c r="D43" s="32" t="s">
        <v>29</v>
      </c>
      <c r="E43" s="33"/>
      <c r="F43" s="34">
        <f>F42*$H$1</f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" customHeight="1">
      <c r="A44" s="35"/>
      <c r="B44" s="36"/>
      <c r="C44" s="37"/>
      <c r="D44" s="37"/>
      <c r="E44" s="37"/>
      <c r="F44" s="3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8" customHeight="1">
      <c r="A45" s="96" t="s">
        <v>37</v>
      </c>
      <c r="B45" s="96"/>
      <c r="C45" s="96"/>
      <c r="D45" s="96"/>
      <c r="E45" s="97" t="s">
        <v>2</v>
      </c>
      <c r="F45" s="9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8" customHeight="1">
      <c r="A46" s="6"/>
      <c r="B46" s="7" t="s">
        <v>3</v>
      </c>
      <c r="C46" s="7" t="s">
        <v>4</v>
      </c>
      <c r="D46" s="8" t="s">
        <v>5</v>
      </c>
      <c r="E46" s="9" t="s">
        <v>6</v>
      </c>
      <c r="F46" s="10" t="s">
        <v>7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8" customHeight="1">
      <c r="A47" s="11" t="s">
        <v>8</v>
      </c>
      <c r="B47" s="12" t="s">
        <v>9</v>
      </c>
      <c r="C47" s="13">
        <v>29.5</v>
      </c>
      <c r="D47" s="14" t="s">
        <v>35</v>
      </c>
      <c r="E47" s="15"/>
      <c r="F47" s="39">
        <f aca="true" t="shared" si="3" ref="F47:F55">E47*C47</f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8" customHeight="1">
      <c r="A48" s="17" t="s">
        <v>11</v>
      </c>
      <c r="B48" s="18" t="s">
        <v>12</v>
      </c>
      <c r="C48" s="13">
        <v>29.5</v>
      </c>
      <c r="D48" s="14" t="s">
        <v>35</v>
      </c>
      <c r="E48" s="19"/>
      <c r="F48" s="39">
        <f t="shared" si="3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8" customHeight="1">
      <c r="A49" s="17" t="s">
        <v>13</v>
      </c>
      <c r="B49" s="20" t="s">
        <v>14</v>
      </c>
      <c r="C49" s="13">
        <v>29.5</v>
      </c>
      <c r="D49" s="14" t="s">
        <v>35</v>
      </c>
      <c r="E49" s="19"/>
      <c r="F49" s="39">
        <f t="shared" si="3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8" customHeight="1">
      <c r="A50" s="17" t="s">
        <v>15</v>
      </c>
      <c r="B50" s="20" t="s">
        <v>16</v>
      </c>
      <c r="C50" s="13">
        <v>29.5</v>
      </c>
      <c r="D50" s="14" t="s">
        <v>35</v>
      </c>
      <c r="E50" s="19"/>
      <c r="F50" s="39">
        <f t="shared" si="3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8" customHeight="1">
      <c r="A51" s="17" t="s">
        <v>17</v>
      </c>
      <c r="B51" s="20" t="s">
        <v>18</v>
      </c>
      <c r="C51" s="21">
        <v>24</v>
      </c>
      <c r="D51" s="22" t="s">
        <v>19</v>
      </c>
      <c r="E51" s="19"/>
      <c r="F51" s="39">
        <f t="shared" si="3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8" customHeight="1">
      <c r="A52" s="17" t="s">
        <v>20</v>
      </c>
      <c r="B52" s="20" t="s">
        <v>21</v>
      </c>
      <c r="C52" s="21">
        <v>0.8</v>
      </c>
      <c r="D52" s="22" t="s">
        <v>19</v>
      </c>
      <c r="E52" s="19"/>
      <c r="F52" s="39">
        <f t="shared" si="3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8" customHeight="1">
      <c r="A53" s="17" t="s">
        <v>22</v>
      </c>
      <c r="B53" s="18" t="s">
        <v>23</v>
      </c>
      <c r="C53" s="21">
        <v>1</v>
      </c>
      <c r="D53" s="22" t="s">
        <v>24</v>
      </c>
      <c r="E53" s="19"/>
      <c r="F53" s="39">
        <f t="shared" si="3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8" customHeight="1">
      <c r="A54" s="17" t="s">
        <v>25</v>
      </c>
      <c r="B54" s="18" t="s">
        <v>26</v>
      </c>
      <c r="C54" s="13">
        <v>29.5</v>
      </c>
      <c r="D54" s="14" t="s">
        <v>10</v>
      </c>
      <c r="E54" s="19"/>
      <c r="F54" s="16">
        <f t="shared" si="3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8" customHeight="1">
      <c r="A55" s="17" t="s">
        <v>27</v>
      </c>
      <c r="B55" s="18" t="s">
        <v>28</v>
      </c>
      <c r="C55" s="21"/>
      <c r="D55" s="22" t="s">
        <v>29</v>
      </c>
      <c r="E55" s="19"/>
      <c r="F55" s="16">
        <f t="shared" si="3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8" customHeight="1">
      <c r="A56" s="17" t="s">
        <v>30</v>
      </c>
      <c r="B56" s="18" t="s">
        <v>31</v>
      </c>
      <c r="C56" s="25"/>
      <c r="D56" s="26" t="s">
        <v>29</v>
      </c>
      <c r="E56" s="27"/>
      <c r="F56" s="28">
        <f>SUM(F47:F55)</f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8" customHeight="1">
      <c r="A57" s="29" t="s">
        <v>32</v>
      </c>
      <c r="B57" s="30" t="s">
        <v>33</v>
      </c>
      <c r="C57" s="31"/>
      <c r="D57" s="32" t="s">
        <v>29</v>
      </c>
      <c r="E57" s="33"/>
      <c r="F57" s="34">
        <f>F56*$H$1</f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8" customHeight="1">
      <c r="A58" s="35"/>
      <c r="B58" s="36"/>
      <c r="C58" s="37"/>
      <c r="D58" s="37"/>
      <c r="E58" s="37"/>
      <c r="F58" s="3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8" customHeight="1">
      <c r="A59" s="96" t="s">
        <v>38</v>
      </c>
      <c r="B59" s="96"/>
      <c r="C59" s="96"/>
      <c r="D59" s="96"/>
      <c r="E59" s="97" t="s">
        <v>2</v>
      </c>
      <c r="F59" s="9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8" customHeight="1">
      <c r="A60" s="6"/>
      <c r="B60" s="7" t="s">
        <v>3</v>
      </c>
      <c r="C60" s="7" t="s">
        <v>4</v>
      </c>
      <c r="D60" s="8" t="s">
        <v>5</v>
      </c>
      <c r="E60" s="9" t="s">
        <v>6</v>
      </c>
      <c r="F60" s="10" t="s">
        <v>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8" customHeight="1">
      <c r="A61" s="11" t="s">
        <v>8</v>
      </c>
      <c r="B61" s="12" t="s">
        <v>9</v>
      </c>
      <c r="C61" s="13">
        <v>22.8</v>
      </c>
      <c r="D61" s="14" t="s">
        <v>35</v>
      </c>
      <c r="E61" s="15"/>
      <c r="F61" s="39">
        <f>E61*C61*5</f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8" customHeight="1">
      <c r="A62" s="17" t="s">
        <v>11</v>
      </c>
      <c r="B62" s="18" t="s">
        <v>12</v>
      </c>
      <c r="C62" s="13">
        <v>22.8</v>
      </c>
      <c r="D62" s="14" t="s">
        <v>35</v>
      </c>
      <c r="E62" s="19"/>
      <c r="F62" s="39">
        <f>E62*C62*5</f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8" customHeight="1">
      <c r="A63" s="17" t="s">
        <v>13</v>
      </c>
      <c r="B63" s="20" t="s">
        <v>14</v>
      </c>
      <c r="C63" s="13">
        <v>22.8</v>
      </c>
      <c r="D63" s="14" t="s">
        <v>35</v>
      </c>
      <c r="E63" s="19"/>
      <c r="F63" s="39">
        <f aca="true" t="shared" si="4" ref="F63:F69">E63*C63*5</f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8" customHeight="1">
      <c r="A64" s="17" t="s">
        <v>15</v>
      </c>
      <c r="B64" s="20" t="s">
        <v>16</v>
      </c>
      <c r="C64" s="13">
        <v>22.8</v>
      </c>
      <c r="D64" s="14" t="s">
        <v>35</v>
      </c>
      <c r="E64" s="19"/>
      <c r="F64" s="39">
        <f t="shared" si="4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8" customHeight="1">
      <c r="A65" s="17" t="s">
        <v>17</v>
      </c>
      <c r="B65" s="20" t="s">
        <v>18</v>
      </c>
      <c r="C65" s="21">
        <v>18</v>
      </c>
      <c r="D65" s="22" t="s">
        <v>19</v>
      </c>
      <c r="E65" s="19"/>
      <c r="F65" s="39">
        <f t="shared" si="4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8" customHeight="1">
      <c r="A66" s="17" t="s">
        <v>20</v>
      </c>
      <c r="B66" s="20" t="s">
        <v>21</v>
      </c>
      <c r="C66" s="21">
        <v>4</v>
      </c>
      <c r="D66" s="22" t="s">
        <v>19</v>
      </c>
      <c r="E66" s="19"/>
      <c r="F66" s="39">
        <f t="shared" si="4"/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8" customHeight="1">
      <c r="A67" s="17" t="s">
        <v>22</v>
      </c>
      <c r="B67" s="18" t="s">
        <v>23</v>
      </c>
      <c r="C67" s="21">
        <v>5</v>
      </c>
      <c r="D67" s="22" t="s">
        <v>24</v>
      </c>
      <c r="E67" s="19"/>
      <c r="F67" s="39">
        <f t="shared" si="4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8" customHeight="1">
      <c r="A68" s="17" t="s">
        <v>25</v>
      </c>
      <c r="B68" s="18" t="s">
        <v>26</v>
      </c>
      <c r="C68" s="13">
        <v>22.8</v>
      </c>
      <c r="D68" s="14" t="s">
        <v>10</v>
      </c>
      <c r="E68" s="19"/>
      <c r="F68" s="39">
        <f t="shared" si="4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8" customHeight="1">
      <c r="A69" s="17" t="s">
        <v>27</v>
      </c>
      <c r="B69" s="18" t="s">
        <v>28</v>
      </c>
      <c r="C69" s="21"/>
      <c r="D69" s="22" t="s">
        <v>29</v>
      </c>
      <c r="E69" s="19"/>
      <c r="F69" s="39">
        <f t="shared" si="4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8" customHeight="1">
      <c r="A70" s="17" t="s">
        <v>30</v>
      </c>
      <c r="B70" s="18" t="s">
        <v>31</v>
      </c>
      <c r="C70" s="25"/>
      <c r="D70" s="26" t="s">
        <v>29</v>
      </c>
      <c r="E70" s="27"/>
      <c r="F70" s="28">
        <f>SUM(F61:F69)</f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8" customHeight="1" thickBot="1">
      <c r="A71" s="29" t="s">
        <v>32</v>
      </c>
      <c r="B71" s="30" t="s">
        <v>33</v>
      </c>
      <c r="C71" s="31"/>
      <c r="D71" s="32" t="s">
        <v>29</v>
      </c>
      <c r="E71" s="33"/>
      <c r="F71" s="34">
        <f>F70*$H$1</f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8" customHeight="1">
      <c r="A72" s="77" t="s">
        <v>74</v>
      </c>
      <c r="B72" s="77"/>
      <c r="C72" s="79"/>
      <c r="D72" s="79"/>
      <c r="E72" s="79"/>
      <c r="F72" s="7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8" customHeight="1" thickBot="1">
      <c r="A73" s="77" t="s">
        <v>75</v>
      </c>
      <c r="B73" s="77"/>
      <c r="C73" s="79"/>
      <c r="D73" s="79"/>
      <c r="E73" s="79"/>
      <c r="F73" s="7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8" customHeight="1" thickBot="1">
      <c r="A74" s="96" t="s">
        <v>39</v>
      </c>
      <c r="B74" s="96"/>
      <c r="C74" s="96"/>
      <c r="D74" s="96"/>
      <c r="E74" s="97" t="s">
        <v>2</v>
      </c>
      <c r="F74" s="9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8" customHeight="1">
      <c r="A75" s="6"/>
      <c r="B75" s="7" t="s">
        <v>3</v>
      </c>
      <c r="C75" s="7" t="s">
        <v>4</v>
      </c>
      <c r="D75" s="8" t="s">
        <v>5</v>
      </c>
      <c r="E75" s="9" t="s">
        <v>6</v>
      </c>
      <c r="F75" s="10" t="s">
        <v>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8" customHeight="1">
      <c r="A76" s="11" t="s">
        <v>8</v>
      </c>
      <c r="B76" s="12" t="s">
        <v>9</v>
      </c>
      <c r="C76" s="13">
        <v>22</v>
      </c>
      <c r="D76" s="14" t="s">
        <v>35</v>
      </c>
      <c r="E76" s="15"/>
      <c r="F76" s="39">
        <f aca="true" t="shared" si="5" ref="F76:F84">E76*C76</f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8" customHeight="1">
      <c r="A77" s="17" t="s">
        <v>11</v>
      </c>
      <c r="B77" s="18" t="s">
        <v>12</v>
      </c>
      <c r="C77" s="13">
        <v>22</v>
      </c>
      <c r="D77" s="14" t="s">
        <v>35</v>
      </c>
      <c r="E77" s="19"/>
      <c r="F77" s="39">
        <f t="shared" si="5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8" customHeight="1">
      <c r="A78" s="17" t="s">
        <v>13</v>
      </c>
      <c r="B78" s="20" t="s">
        <v>14</v>
      </c>
      <c r="C78" s="13">
        <v>22</v>
      </c>
      <c r="D78" s="14" t="s">
        <v>35</v>
      </c>
      <c r="E78" s="19"/>
      <c r="F78" s="39">
        <f t="shared" si="5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8" customHeight="1">
      <c r="A79" s="17" t="s">
        <v>15</v>
      </c>
      <c r="B79" s="20" t="s">
        <v>16</v>
      </c>
      <c r="C79" s="13">
        <v>22</v>
      </c>
      <c r="D79" s="14" t="s">
        <v>35</v>
      </c>
      <c r="E79" s="19"/>
      <c r="F79" s="39">
        <f t="shared" si="5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8" customHeight="1">
      <c r="A80" s="17" t="s">
        <v>17</v>
      </c>
      <c r="B80" s="20" t="s">
        <v>18</v>
      </c>
      <c r="C80" s="21">
        <v>24</v>
      </c>
      <c r="D80" s="22" t="s">
        <v>19</v>
      </c>
      <c r="E80" s="19"/>
      <c r="F80" s="39">
        <f t="shared" si="5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8" customHeight="1">
      <c r="A81" s="17" t="s">
        <v>20</v>
      </c>
      <c r="B81" s="20" t="s">
        <v>21</v>
      </c>
      <c r="C81" s="21">
        <v>0.8</v>
      </c>
      <c r="D81" s="22" t="s">
        <v>19</v>
      </c>
      <c r="E81" s="19"/>
      <c r="F81" s="39">
        <f t="shared" si="5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8" customHeight="1">
      <c r="A82" s="17" t="s">
        <v>22</v>
      </c>
      <c r="B82" s="18" t="s">
        <v>23</v>
      </c>
      <c r="C82" s="21">
        <v>1</v>
      </c>
      <c r="D82" s="22" t="s">
        <v>24</v>
      </c>
      <c r="E82" s="19"/>
      <c r="F82" s="39">
        <f t="shared" si="5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8" customHeight="1">
      <c r="A83" s="17" t="s">
        <v>25</v>
      </c>
      <c r="B83" s="18" t="s">
        <v>26</v>
      </c>
      <c r="C83" s="13">
        <v>22</v>
      </c>
      <c r="D83" s="14" t="s">
        <v>10</v>
      </c>
      <c r="E83" s="19"/>
      <c r="F83" s="16">
        <f t="shared" si="5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8" customHeight="1">
      <c r="A84" s="17" t="s">
        <v>27</v>
      </c>
      <c r="B84" s="18" t="s">
        <v>28</v>
      </c>
      <c r="C84" s="21"/>
      <c r="D84" s="22" t="s">
        <v>29</v>
      </c>
      <c r="E84" s="19"/>
      <c r="F84" s="16">
        <f t="shared" si="5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8" customHeight="1">
      <c r="A85" s="17" t="s">
        <v>30</v>
      </c>
      <c r="B85" s="18" t="s">
        <v>31</v>
      </c>
      <c r="C85" s="25"/>
      <c r="D85" s="26" t="s">
        <v>29</v>
      </c>
      <c r="E85" s="27"/>
      <c r="F85" s="28">
        <f>SUM(F76:F84)</f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8" customHeight="1">
      <c r="A86" s="29" t="s">
        <v>32</v>
      </c>
      <c r="B86" s="30" t="s">
        <v>33</v>
      </c>
      <c r="C86" s="31"/>
      <c r="D86" s="32" t="s">
        <v>29</v>
      </c>
      <c r="E86" s="33"/>
      <c r="F86" s="34">
        <f>F85*$H$1</f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8" customHeight="1">
      <c r="A87" s="35"/>
      <c r="B87" s="36"/>
      <c r="C87" s="37"/>
      <c r="D87" s="37"/>
      <c r="E87" s="37"/>
      <c r="F87" s="3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8" customHeight="1">
      <c r="A88" s="96" t="s">
        <v>40</v>
      </c>
      <c r="B88" s="96"/>
      <c r="C88" s="96"/>
      <c r="D88" s="96"/>
      <c r="E88" s="97" t="s">
        <v>2</v>
      </c>
      <c r="F88" s="9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8" customHeight="1">
      <c r="A89" s="6"/>
      <c r="B89" s="7" t="s">
        <v>3</v>
      </c>
      <c r="C89" s="7" t="s">
        <v>4</v>
      </c>
      <c r="D89" s="8" t="s">
        <v>5</v>
      </c>
      <c r="E89" s="9" t="s">
        <v>6</v>
      </c>
      <c r="F89" s="10" t="s">
        <v>7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ht="18" customHeight="1">
      <c r="A90" s="11" t="s">
        <v>8</v>
      </c>
      <c r="B90" s="12" t="s">
        <v>9</v>
      </c>
      <c r="C90" s="13">
        <v>11.6</v>
      </c>
      <c r="D90" s="14" t="s">
        <v>35</v>
      </c>
      <c r="E90" s="15"/>
      <c r="F90" s="39">
        <f aca="true" t="shared" si="6" ref="F90:F98">E90*C90</f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ht="18" customHeight="1">
      <c r="A91" s="17" t="s">
        <v>11</v>
      </c>
      <c r="B91" s="18" t="s">
        <v>12</v>
      </c>
      <c r="C91" s="13">
        <v>11.6</v>
      </c>
      <c r="D91" s="14" t="s">
        <v>35</v>
      </c>
      <c r="E91" s="19"/>
      <c r="F91" s="39">
        <f t="shared" si="6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ht="18" customHeight="1">
      <c r="A92" s="17" t="s">
        <v>13</v>
      </c>
      <c r="B92" s="20" t="s">
        <v>14</v>
      </c>
      <c r="C92" s="13">
        <v>11.6</v>
      </c>
      <c r="D92" s="14" t="s">
        <v>35</v>
      </c>
      <c r="E92" s="19"/>
      <c r="F92" s="39">
        <f t="shared" si="6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ht="18" customHeight="1">
      <c r="A93" s="17" t="s">
        <v>15</v>
      </c>
      <c r="B93" s="20" t="s">
        <v>16</v>
      </c>
      <c r="C93" s="13">
        <v>11.6</v>
      </c>
      <c r="D93" s="14" t="s">
        <v>35</v>
      </c>
      <c r="E93" s="19"/>
      <c r="F93" s="39">
        <f t="shared" si="6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ht="18" customHeight="1">
      <c r="A94" s="17" t="s">
        <v>17</v>
      </c>
      <c r="B94" s="20" t="s">
        <v>18</v>
      </c>
      <c r="C94" s="21">
        <v>13</v>
      </c>
      <c r="D94" s="22" t="s">
        <v>19</v>
      </c>
      <c r="E94" s="19"/>
      <c r="F94" s="39">
        <f t="shared" si="6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" customHeight="1">
      <c r="A95" s="17" t="s">
        <v>20</v>
      </c>
      <c r="B95" s="20" t="s">
        <v>21</v>
      </c>
      <c r="C95" s="21">
        <v>0.8</v>
      </c>
      <c r="D95" s="22" t="s">
        <v>19</v>
      </c>
      <c r="E95" s="19"/>
      <c r="F95" s="39">
        <f t="shared" si="6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ht="18" customHeight="1">
      <c r="A96" s="17" t="s">
        <v>22</v>
      </c>
      <c r="B96" s="18" t="s">
        <v>23</v>
      </c>
      <c r="C96" s="21">
        <v>1</v>
      </c>
      <c r="D96" s="22" t="s">
        <v>24</v>
      </c>
      <c r="E96" s="19"/>
      <c r="F96" s="39">
        <f t="shared" si="6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ht="18" customHeight="1">
      <c r="A97" s="17" t="s">
        <v>25</v>
      </c>
      <c r="B97" s="18" t="s">
        <v>26</v>
      </c>
      <c r="C97" s="13">
        <v>11.6</v>
      </c>
      <c r="D97" s="14" t="s">
        <v>10</v>
      </c>
      <c r="E97" s="19"/>
      <c r="F97" s="16">
        <f t="shared" si="6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ht="18" customHeight="1">
      <c r="A98" s="17" t="s">
        <v>27</v>
      </c>
      <c r="B98" s="18" t="s">
        <v>28</v>
      </c>
      <c r="C98" s="21"/>
      <c r="D98" s="22" t="s">
        <v>29</v>
      </c>
      <c r="E98" s="19"/>
      <c r="F98" s="16">
        <f t="shared" si="6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ht="18" customHeight="1">
      <c r="A99" s="17" t="s">
        <v>30</v>
      </c>
      <c r="B99" s="18" t="s">
        <v>31</v>
      </c>
      <c r="C99" s="25"/>
      <c r="D99" s="26" t="s">
        <v>29</v>
      </c>
      <c r="E99" s="27"/>
      <c r="F99" s="28">
        <f>SUM(F90:F98)</f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ht="18" customHeight="1">
      <c r="A100" s="29" t="s">
        <v>32</v>
      </c>
      <c r="B100" s="30" t="s">
        <v>33</v>
      </c>
      <c r="C100" s="31"/>
      <c r="D100" s="32" t="s">
        <v>29</v>
      </c>
      <c r="E100" s="33"/>
      <c r="F100" s="34">
        <f>F99*$H$1</f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ht="18" customHeight="1">
      <c r="A101" s="35"/>
      <c r="B101" s="36"/>
      <c r="C101" s="37"/>
      <c r="D101" s="37"/>
      <c r="E101" s="37"/>
      <c r="F101" s="3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ht="18" customHeight="1">
      <c r="A102" s="96" t="s">
        <v>41</v>
      </c>
      <c r="B102" s="96"/>
      <c r="C102" s="96"/>
      <c r="D102" s="96"/>
      <c r="E102" s="97" t="s">
        <v>2</v>
      </c>
      <c r="F102" s="9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ht="18" customHeight="1">
      <c r="A103" s="6"/>
      <c r="B103" s="7" t="s">
        <v>3</v>
      </c>
      <c r="C103" s="7" t="s">
        <v>4</v>
      </c>
      <c r="D103" s="8" t="s">
        <v>5</v>
      </c>
      <c r="E103" s="9" t="s">
        <v>6</v>
      </c>
      <c r="F103" s="10" t="s">
        <v>7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ht="18" customHeight="1">
      <c r="A104" s="11" t="s">
        <v>8</v>
      </c>
      <c r="B104" s="12" t="s">
        <v>9</v>
      </c>
      <c r="C104" s="13">
        <v>19.2</v>
      </c>
      <c r="D104" s="14" t="s">
        <v>35</v>
      </c>
      <c r="E104" s="15"/>
      <c r="F104" s="39">
        <f aca="true" t="shared" si="7" ref="F104:F112">E104*C104</f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ht="18" customHeight="1">
      <c r="A105" s="17" t="s">
        <v>11</v>
      </c>
      <c r="B105" s="18" t="s">
        <v>12</v>
      </c>
      <c r="C105" s="13">
        <v>19.2</v>
      </c>
      <c r="D105" s="14" t="s">
        <v>35</v>
      </c>
      <c r="E105" s="19"/>
      <c r="F105" s="39">
        <f t="shared" si="7"/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ht="18" customHeight="1">
      <c r="A106" s="17" t="s">
        <v>13</v>
      </c>
      <c r="B106" s="20" t="s">
        <v>14</v>
      </c>
      <c r="C106" s="13">
        <v>19.2</v>
      </c>
      <c r="D106" s="14" t="s">
        <v>35</v>
      </c>
      <c r="E106" s="19"/>
      <c r="F106" s="39">
        <f t="shared" si="7"/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ht="18" customHeight="1">
      <c r="A107" s="17" t="s">
        <v>15</v>
      </c>
      <c r="B107" s="20" t="s">
        <v>16</v>
      </c>
      <c r="C107" s="13">
        <v>19.2</v>
      </c>
      <c r="D107" s="14" t="s">
        <v>35</v>
      </c>
      <c r="E107" s="19"/>
      <c r="F107" s="39">
        <f t="shared" si="7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ht="18" customHeight="1">
      <c r="A108" s="17" t="s">
        <v>17</v>
      </c>
      <c r="B108" s="20" t="s">
        <v>18</v>
      </c>
      <c r="C108" s="21">
        <v>19</v>
      </c>
      <c r="D108" s="22" t="s">
        <v>19</v>
      </c>
      <c r="E108" s="19"/>
      <c r="F108" s="39">
        <f t="shared" si="7"/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ht="18" customHeight="1">
      <c r="A109" s="17" t="s">
        <v>20</v>
      </c>
      <c r="B109" s="20" t="s">
        <v>21</v>
      </c>
      <c r="C109" s="21">
        <v>0.8</v>
      </c>
      <c r="D109" s="22" t="s">
        <v>19</v>
      </c>
      <c r="E109" s="19"/>
      <c r="F109" s="39">
        <f t="shared" si="7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ht="18" customHeight="1">
      <c r="A110" s="17" t="s">
        <v>22</v>
      </c>
      <c r="B110" s="18" t="s">
        <v>23</v>
      </c>
      <c r="C110" s="21">
        <v>1</v>
      </c>
      <c r="D110" s="22" t="s">
        <v>24</v>
      </c>
      <c r="E110" s="19"/>
      <c r="F110" s="39">
        <f t="shared" si="7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ht="18" customHeight="1">
      <c r="A111" s="17" t="s">
        <v>25</v>
      </c>
      <c r="B111" s="18" t="s">
        <v>26</v>
      </c>
      <c r="C111" s="13">
        <v>19.2</v>
      </c>
      <c r="D111" s="14" t="s">
        <v>10</v>
      </c>
      <c r="E111" s="19"/>
      <c r="F111" s="16">
        <f t="shared" si="7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ht="18" customHeight="1">
      <c r="A112" s="17" t="s">
        <v>27</v>
      </c>
      <c r="B112" s="18" t="s">
        <v>28</v>
      </c>
      <c r="C112" s="21"/>
      <c r="D112" s="22"/>
      <c r="E112" s="19"/>
      <c r="F112" s="16">
        <f t="shared" si="7"/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ht="18" customHeight="1">
      <c r="A113" s="17" t="s">
        <v>30</v>
      </c>
      <c r="B113" s="18" t="s">
        <v>31</v>
      </c>
      <c r="C113" s="25"/>
      <c r="D113" s="26" t="s">
        <v>29</v>
      </c>
      <c r="E113" s="27"/>
      <c r="F113" s="28">
        <f>SUM(F104:F112)</f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ht="18" customHeight="1">
      <c r="A114" s="29" t="s">
        <v>32</v>
      </c>
      <c r="B114" s="30" t="s">
        <v>33</v>
      </c>
      <c r="C114" s="31"/>
      <c r="D114" s="32" t="s">
        <v>29</v>
      </c>
      <c r="E114" s="33"/>
      <c r="F114" s="34">
        <f>F113*$H$1</f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ht="18" customHeight="1" thickBot="1">
      <c r="A115" s="35"/>
      <c r="B115" s="36"/>
      <c r="C115" s="37"/>
      <c r="D115" s="37"/>
      <c r="E115" s="37"/>
      <c r="F115" s="3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ht="18" customHeight="1" thickBot="1">
      <c r="A116" s="96" t="s">
        <v>73</v>
      </c>
      <c r="B116" s="96"/>
      <c r="C116" s="96"/>
      <c r="D116" s="96"/>
      <c r="E116" s="97" t="s">
        <v>2</v>
      </c>
      <c r="F116" s="9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ht="18" customHeight="1" thickBot="1">
      <c r="A117" s="6"/>
      <c r="B117" s="7" t="s">
        <v>3</v>
      </c>
      <c r="C117" s="7" t="s">
        <v>4</v>
      </c>
      <c r="D117" s="8" t="s">
        <v>5</v>
      </c>
      <c r="E117" s="9" t="s">
        <v>6</v>
      </c>
      <c r="F117" s="10" t="s">
        <v>7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ht="18" customHeight="1">
      <c r="A118" s="11" t="s">
        <v>8</v>
      </c>
      <c r="B118" s="12" t="s">
        <v>9</v>
      </c>
      <c r="C118" s="13">
        <v>209</v>
      </c>
      <c r="D118" s="14" t="s">
        <v>10</v>
      </c>
      <c r="E118" s="15"/>
      <c r="F118" s="16">
        <f aca="true" t="shared" si="8" ref="F118:F126">E118*C118</f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ht="18" customHeight="1">
      <c r="A119" s="17" t="s">
        <v>11</v>
      </c>
      <c r="B119" s="18" t="s">
        <v>12</v>
      </c>
      <c r="C119" s="13">
        <v>209</v>
      </c>
      <c r="D119" s="14" t="s">
        <v>10</v>
      </c>
      <c r="E119" s="19"/>
      <c r="F119" s="16">
        <f t="shared" si="8"/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ht="18" customHeight="1">
      <c r="A120" s="17" t="s">
        <v>13</v>
      </c>
      <c r="B120" s="20" t="s">
        <v>14</v>
      </c>
      <c r="C120" s="13">
        <v>209</v>
      </c>
      <c r="D120" s="14" t="s">
        <v>10</v>
      </c>
      <c r="E120" s="19"/>
      <c r="F120" s="16">
        <f t="shared" si="8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ht="18" customHeight="1">
      <c r="A121" s="17" t="s">
        <v>15</v>
      </c>
      <c r="B121" s="20" t="s">
        <v>16</v>
      </c>
      <c r="C121" s="13">
        <v>209</v>
      </c>
      <c r="D121" s="14" t="s">
        <v>10</v>
      </c>
      <c r="E121" s="19"/>
      <c r="F121" s="16">
        <f t="shared" si="8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ht="18" customHeight="1">
      <c r="A122" s="17" t="s">
        <v>17</v>
      </c>
      <c r="B122" s="20" t="s">
        <v>18</v>
      </c>
      <c r="C122" s="21">
        <v>163</v>
      </c>
      <c r="D122" s="22" t="s">
        <v>19</v>
      </c>
      <c r="E122" s="19"/>
      <c r="F122" s="16">
        <f t="shared" si="8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ht="18" customHeight="1">
      <c r="A123" s="17" t="s">
        <v>20</v>
      </c>
      <c r="B123" s="20" t="s">
        <v>21</v>
      </c>
      <c r="C123" s="23">
        <v>40</v>
      </c>
      <c r="D123" s="22" t="s">
        <v>19</v>
      </c>
      <c r="E123" s="19"/>
      <c r="F123" s="16">
        <f t="shared" si="8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ht="18" customHeight="1">
      <c r="A124" s="17" t="s">
        <v>22</v>
      </c>
      <c r="B124" s="18" t="s">
        <v>23</v>
      </c>
      <c r="C124" s="21">
        <v>26</v>
      </c>
      <c r="D124" s="22" t="s">
        <v>24</v>
      </c>
      <c r="E124" s="19"/>
      <c r="F124" s="16">
        <f t="shared" si="8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ht="18" customHeight="1">
      <c r="A125" s="17" t="s">
        <v>25</v>
      </c>
      <c r="B125" s="18" t="s">
        <v>26</v>
      </c>
      <c r="C125" s="13">
        <v>209</v>
      </c>
      <c r="D125" s="14" t="s">
        <v>10</v>
      </c>
      <c r="E125" s="19"/>
      <c r="F125" s="16">
        <f t="shared" si="8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ht="18" customHeight="1">
      <c r="A126" s="17" t="s">
        <v>27</v>
      </c>
      <c r="B126" s="18" t="s">
        <v>28</v>
      </c>
      <c r="C126" s="21"/>
      <c r="D126" s="24" t="s">
        <v>29</v>
      </c>
      <c r="E126" s="19"/>
      <c r="F126" s="16">
        <f t="shared" si="8"/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8" customHeight="1">
      <c r="A127" s="17" t="s">
        <v>30</v>
      </c>
      <c r="B127" s="18" t="s">
        <v>31</v>
      </c>
      <c r="C127" s="25"/>
      <c r="D127" s="26" t="s">
        <v>29</v>
      </c>
      <c r="E127" s="27"/>
      <c r="F127" s="28">
        <f>SUM(F118:F126)</f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ht="18" customHeight="1" thickBot="1">
      <c r="A128" s="29" t="s">
        <v>32</v>
      </c>
      <c r="B128" s="30" t="s">
        <v>33</v>
      </c>
      <c r="C128" s="31"/>
      <c r="D128" s="32" t="s">
        <v>29</v>
      </c>
      <c r="E128" s="33"/>
      <c r="F128" s="34">
        <f>F127*$H$1</f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ht="18" customHeight="1" thickBot="1">
      <c r="A129" s="35"/>
      <c r="B129" s="36"/>
      <c r="C129" s="37"/>
      <c r="D129" s="37"/>
      <c r="E129" s="37"/>
      <c r="F129" s="3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ht="18" customHeight="1" thickBot="1">
      <c r="A130" s="110" t="s">
        <v>42</v>
      </c>
      <c r="B130" s="110"/>
      <c r="C130" s="110"/>
      <c r="D130" s="110"/>
      <c r="E130" s="111" t="s">
        <v>2</v>
      </c>
      <c r="F130" s="11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ht="18" customHeight="1" thickBot="1">
      <c r="A131" s="80"/>
      <c r="B131" s="81" t="s">
        <v>3</v>
      </c>
      <c r="C131" s="81" t="s">
        <v>4</v>
      </c>
      <c r="D131" s="82" t="s">
        <v>5</v>
      </c>
      <c r="E131" s="83" t="s">
        <v>6</v>
      </c>
      <c r="F131" s="84" t="s">
        <v>7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ht="18" customHeight="1">
      <c r="A132" s="85" t="s">
        <v>8</v>
      </c>
      <c r="B132" s="12" t="s">
        <v>9</v>
      </c>
      <c r="C132" s="13">
        <v>19</v>
      </c>
      <c r="D132" s="14" t="s">
        <v>35</v>
      </c>
      <c r="E132" s="15"/>
      <c r="F132" s="86">
        <f aca="true" t="shared" si="9" ref="F132:F138">E132*C132</f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ht="18" customHeight="1">
      <c r="A133" s="87" t="s">
        <v>11</v>
      </c>
      <c r="B133" s="18" t="s">
        <v>12</v>
      </c>
      <c r="C133" s="13">
        <v>19</v>
      </c>
      <c r="D133" s="14" t="s">
        <v>35</v>
      </c>
      <c r="E133" s="19"/>
      <c r="F133" s="86">
        <f t="shared" si="9"/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ht="33.75" customHeight="1">
      <c r="A134" s="87" t="s">
        <v>13</v>
      </c>
      <c r="B134" s="43" t="s">
        <v>43</v>
      </c>
      <c r="C134" s="13">
        <v>19</v>
      </c>
      <c r="D134" s="14" t="s">
        <v>35</v>
      </c>
      <c r="E134" s="19"/>
      <c r="F134" s="86">
        <f t="shared" si="9"/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ht="18" customHeight="1">
      <c r="A135" s="87" t="s">
        <v>15</v>
      </c>
      <c r="B135" s="20" t="s">
        <v>16</v>
      </c>
      <c r="C135" s="13">
        <v>19</v>
      </c>
      <c r="D135" s="14" t="s">
        <v>35</v>
      </c>
      <c r="E135" s="19"/>
      <c r="F135" s="86">
        <f t="shared" si="9"/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ht="18" customHeight="1">
      <c r="A136" s="87" t="s">
        <v>17</v>
      </c>
      <c r="B136" s="20" t="s">
        <v>18</v>
      </c>
      <c r="C136" s="21">
        <v>19</v>
      </c>
      <c r="D136" s="22" t="s">
        <v>19</v>
      </c>
      <c r="E136" s="19"/>
      <c r="F136" s="86">
        <f t="shared" si="9"/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ht="18" customHeight="1">
      <c r="A137" s="87" t="s">
        <v>20</v>
      </c>
      <c r="B137" s="18" t="s">
        <v>26</v>
      </c>
      <c r="C137" s="13">
        <v>19</v>
      </c>
      <c r="D137" s="14" t="s">
        <v>10</v>
      </c>
      <c r="E137" s="19"/>
      <c r="F137" s="88">
        <f t="shared" si="9"/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ht="18" customHeight="1">
      <c r="A138" s="87" t="s">
        <v>22</v>
      </c>
      <c r="B138" s="18" t="s">
        <v>44</v>
      </c>
      <c r="C138" s="21"/>
      <c r="D138" s="22"/>
      <c r="E138" s="19"/>
      <c r="F138" s="88">
        <f t="shared" si="9"/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ht="18" customHeight="1">
      <c r="A139" s="87" t="s">
        <v>25</v>
      </c>
      <c r="B139" s="18" t="s">
        <v>31</v>
      </c>
      <c r="C139" s="25"/>
      <c r="D139" s="26" t="s">
        <v>29</v>
      </c>
      <c r="E139" s="27"/>
      <c r="F139" s="89">
        <f>SUM(F132:F138)</f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ht="18" customHeight="1" thickBot="1">
      <c r="A140" s="90" t="s">
        <v>27</v>
      </c>
      <c r="B140" s="91" t="s">
        <v>33</v>
      </c>
      <c r="C140" s="92"/>
      <c r="D140" s="93" t="s">
        <v>29</v>
      </c>
      <c r="E140" s="94"/>
      <c r="F140" s="95">
        <f>F139*$H$1</f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ht="18" customHeight="1" thickBot="1">
      <c r="A141" s="35"/>
      <c r="B141" s="36"/>
      <c r="C141" s="37"/>
      <c r="D141" s="37"/>
      <c r="E141" s="37"/>
      <c r="F141" s="3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ht="18" customHeight="1" thickBot="1">
      <c r="A142" s="110" t="s">
        <v>45</v>
      </c>
      <c r="B142" s="110"/>
      <c r="C142" s="110"/>
      <c r="D142" s="110"/>
      <c r="E142" s="111" t="s">
        <v>2</v>
      </c>
      <c r="F142" s="1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ht="18" customHeight="1" thickBot="1">
      <c r="A143" s="80"/>
      <c r="B143" s="81" t="s">
        <v>3</v>
      </c>
      <c r="C143" s="81" t="s">
        <v>4</v>
      </c>
      <c r="D143" s="82" t="s">
        <v>5</v>
      </c>
      <c r="E143" s="83" t="s">
        <v>6</v>
      </c>
      <c r="F143" s="84" t="s">
        <v>7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ht="18" customHeight="1">
      <c r="A144" s="85" t="s">
        <v>8</v>
      </c>
      <c r="B144" s="12" t="s">
        <v>9</v>
      </c>
      <c r="C144" s="13">
        <v>26.1</v>
      </c>
      <c r="D144" s="14" t="s">
        <v>35</v>
      </c>
      <c r="E144" s="15"/>
      <c r="F144" s="86">
        <f aca="true" t="shared" si="10" ref="F144:F150">E144*C144</f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ht="18" customHeight="1">
      <c r="A145" s="87" t="s">
        <v>11</v>
      </c>
      <c r="B145" s="18" t="s">
        <v>12</v>
      </c>
      <c r="C145" s="13">
        <v>26.1</v>
      </c>
      <c r="D145" s="14" t="s">
        <v>35</v>
      </c>
      <c r="E145" s="19"/>
      <c r="F145" s="86">
        <f t="shared" si="10"/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ht="33.75" customHeight="1">
      <c r="A146" s="87" t="s">
        <v>13</v>
      </c>
      <c r="B146" s="43" t="s">
        <v>43</v>
      </c>
      <c r="C146" s="13">
        <v>26.1</v>
      </c>
      <c r="D146" s="14" t="s">
        <v>35</v>
      </c>
      <c r="E146" s="19"/>
      <c r="F146" s="86">
        <f t="shared" si="10"/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ht="18" customHeight="1">
      <c r="A147" s="87" t="s">
        <v>15</v>
      </c>
      <c r="B147" s="20" t="s">
        <v>16</v>
      </c>
      <c r="C147" s="13">
        <v>26.1</v>
      </c>
      <c r="D147" s="14" t="s">
        <v>35</v>
      </c>
      <c r="E147" s="19"/>
      <c r="F147" s="86">
        <f t="shared" si="10"/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ht="18" customHeight="1">
      <c r="A148" s="87" t="s">
        <v>17</v>
      </c>
      <c r="B148" s="20" t="s">
        <v>18</v>
      </c>
      <c r="C148" s="21">
        <v>23</v>
      </c>
      <c r="D148" s="22" t="s">
        <v>19</v>
      </c>
      <c r="E148" s="19"/>
      <c r="F148" s="86">
        <f t="shared" si="10"/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ht="18" customHeight="1">
      <c r="A149" s="87" t="s">
        <v>20</v>
      </c>
      <c r="B149" s="18" t="s">
        <v>26</v>
      </c>
      <c r="C149" s="13">
        <v>26.1</v>
      </c>
      <c r="D149" s="14" t="s">
        <v>10</v>
      </c>
      <c r="E149" s="19"/>
      <c r="F149" s="88">
        <f t="shared" si="10"/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ht="18" customHeight="1">
      <c r="A150" s="87" t="s">
        <v>22</v>
      </c>
      <c r="B150" s="18" t="s">
        <v>28</v>
      </c>
      <c r="C150" s="21"/>
      <c r="D150" s="22"/>
      <c r="E150" s="19"/>
      <c r="F150" s="88">
        <f t="shared" si="10"/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ht="18" customHeight="1">
      <c r="A151" s="87" t="s">
        <v>25</v>
      </c>
      <c r="B151" s="18" t="s">
        <v>31</v>
      </c>
      <c r="C151" s="25"/>
      <c r="D151" s="26" t="s">
        <v>29</v>
      </c>
      <c r="E151" s="27"/>
      <c r="F151" s="89">
        <f>SUM(F144:F150)</f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ht="18" customHeight="1" thickBot="1">
      <c r="A152" s="90" t="s">
        <v>27</v>
      </c>
      <c r="B152" s="91" t="s">
        <v>33</v>
      </c>
      <c r="C152" s="92"/>
      <c r="D152" s="93" t="s">
        <v>29</v>
      </c>
      <c r="E152" s="94"/>
      <c r="F152" s="95">
        <f>F151*$H$1</f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ht="18" customHeight="1" thickBot="1">
      <c r="A153" s="35"/>
      <c r="B153" s="36"/>
      <c r="C153" s="37"/>
      <c r="D153" s="37"/>
      <c r="E153" s="37"/>
      <c r="F153" s="3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ht="18" customHeight="1">
      <c r="A154" s="96" t="s">
        <v>46</v>
      </c>
      <c r="B154" s="96"/>
      <c r="C154" s="96"/>
      <c r="D154" s="96"/>
      <c r="E154" s="97" t="s">
        <v>2</v>
      </c>
      <c r="F154" s="9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ht="18" customHeight="1">
      <c r="A155" s="6"/>
      <c r="B155" s="7" t="s">
        <v>3</v>
      </c>
      <c r="C155" s="7" t="s">
        <v>4</v>
      </c>
      <c r="D155" s="8" t="s">
        <v>5</v>
      </c>
      <c r="E155" s="9" t="s">
        <v>6</v>
      </c>
      <c r="F155" s="10" t="s">
        <v>7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ht="18" customHeight="1">
      <c r="A156" s="11" t="s">
        <v>8</v>
      </c>
      <c r="B156" s="12" t="s">
        <v>9</v>
      </c>
      <c r="C156" s="13">
        <v>150</v>
      </c>
      <c r="D156" s="14" t="s">
        <v>35</v>
      </c>
      <c r="E156" s="15"/>
      <c r="F156" s="39">
        <f aca="true" t="shared" si="11" ref="F156:F164">E156*C156</f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" customHeight="1">
      <c r="A157" s="17" t="s">
        <v>11</v>
      </c>
      <c r="B157" s="18" t="s">
        <v>12</v>
      </c>
      <c r="C157" s="13">
        <v>150</v>
      </c>
      <c r="D157" s="14" t="s">
        <v>35</v>
      </c>
      <c r="E157" s="19"/>
      <c r="F157" s="39">
        <f t="shared" si="11"/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ht="33.75" customHeight="1">
      <c r="A158" s="17" t="s">
        <v>13</v>
      </c>
      <c r="B158" s="43" t="s">
        <v>43</v>
      </c>
      <c r="C158" s="13">
        <v>150</v>
      </c>
      <c r="D158" s="14" t="s">
        <v>35</v>
      </c>
      <c r="E158" s="19"/>
      <c r="F158" s="39">
        <f t="shared" si="11"/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ht="18" customHeight="1">
      <c r="A159" s="17" t="s">
        <v>15</v>
      </c>
      <c r="B159" s="20" t="s">
        <v>16</v>
      </c>
      <c r="C159" s="13">
        <v>150</v>
      </c>
      <c r="D159" s="14" t="s">
        <v>35</v>
      </c>
      <c r="E159" s="19"/>
      <c r="F159" s="39">
        <f t="shared" si="11"/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ht="18" customHeight="1">
      <c r="A160" s="17" t="s">
        <v>17</v>
      </c>
      <c r="B160" s="20" t="s">
        <v>18</v>
      </c>
      <c r="C160" s="21">
        <v>95</v>
      </c>
      <c r="D160" s="22" t="s">
        <v>19</v>
      </c>
      <c r="E160" s="19"/>
      <c r="F160" s="39">
        <f t="shared" si="11"/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ht="18" customHeight="1">
      <c r="A161" s="17" t="s">
        <v>20</v>
      </c>
      <c r="B161" s="20" t="s">
        <v>21</v>
      </c>
      <c r="C161" s="21">
        <v>30</v>
      </c>
      <c r="D161" s="22" t="s">
        <v>19</v>
      </c>
      <c r="E161" s="19"/>
      <c r="F161" s="39">
        <f t="shared" si="11"/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ht="18" customHeight="1">
      <c r="A162" s="17" t="s">
        <v>22</v>
      </c>
      <c r="B162" s="18" t="s">
        <v>23</v>
      </c>
      <c r="C162" s="21">
        <v>24</v>
      </c>
      <c r="D162" s="22" t="s">
        <v>24</v>
      </c>
      <c r="E162" s="19"/>
      <c r="F162" s="39">
        <f t="shared" si="11"/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ht="18" customHeight="1">
      <c r="A163" s="17" t="s">
        <v>25</v>
      </c>
      <c r="B163" s="18" t="s">
        <v>26</v>
      </c>
      <c r="C163" s="13">
        <v>150</v>
      </c>
      <c r="D163" s="14" t="s">
        <v>10</v>
      </c>
      <c r="E163" s="19"/>
      <c r="F163" s="16">
        <f t="shared" si="11"/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ht="18" customHeight="1">
      <c r="A164" s="17" t="s">
        <v>27</v>
      </c>
      <c r="B164" s="18" t="s">
        <v>28</v>
      </c>
      <c r="C164" s="21"/>
      <c r="D164" s="22" t="s">
        <v>29</v>
      </c>
      <c r="E164" s="19"/>
      <c r="F164" s="16">
        <f t="shared" si="11"/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ht="18" customHeight="1">
      <c r="A165" s="17" t="s">
        <v>30</v>
      </c>
      <c r="B165" s="18" t="s">
        <v>31</v>
      </c>
      <c r="C165" s="25"/>
      <c r="D165" s="26" t="s">
        <v>29</v>
      </c>
      <c r="E165" s="27"/>
      <c r="F165" s="28">
        <f>SUM(F156:F164)</f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ht="18" customHeight="1">
      <c r="A166" s="29" t="s">
        <v>32</v>
      </c>
      <c r="B166" s="30" t="s">
        <v>33</v>
      </c>
      <c r="C166" s="31"/>
      <c r="D166" s="32" t="s">
        <v>29</v>
      </c>
      <c r="E166" s="33"/>
      <c r="F166" s="34">
        <f>F165*$H$1</f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ht="18" customHeight="1">
      <c r="A167" s="35"/>
      <c r="B167" s="36"/>
      <c r="C167" s="37"/>
      <c r="D167" s="37"/>
      <c r="E167" s="37"/>
      <c r="F167" s="3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ht="18" customHeight="1">
      <c r="A168" s="96" t="s">
        <v>72</v>
      </c>
      <c r="B168" s="96"/>
      <c r="C168" s="96"/>
      <c r="D168" s="96"/>
      <c r="E168" s="97" t="s">
        <v>2</v>
      </c>
      <c r="F168" s="9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ht="18" customHeight="1">
      <c r="A169" s="6"/>
      <c r="B169" s="7" t="s">
        <v>3</v>
      </c>
      <c r="C169" s="7" t="s">
        <v>4</v>
      </c>
      <c r="D169" s="8" t="s">
        <v>5</v>
      </c>
      <c r="E169" s="9" t="s">
        <v>6</v>
      </c>
      <c r="F169" s="10" t="s">
        <v>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ht="18" customHeight="1">
      <c r="A170" s="11" t="s">
        <v>8</v>
      </c>
      <c r="B170" s="12" t="s">
        <v>9</v>
      </c>
      <c r="C170" s="13">
        <v>19</v>
      </c>
      <c r="D170" s="14" t="s">
        <v>35</v>
      </c>
      <c r="E170" s="15"/>
      <c r="F170" s="39">
        <f aca="true" t="shared" si="12" ref="F170:F178">E170*C170</f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ht="18" customHeight="1">
      <c r="A171" s="17" t="s">
        <v>11</v>
      </c>
      <c r="B171" s="18" t="s">
        <v>12</v>
      </c>
      <c r="C171" s="13">
        <v>19</v>
      </c>
      <c r="D171" s="14" t="s">
        <v>35</v>
      </c>
      <c r="E171" s="19"/>
      <c r="F171" s="39">
        <f t="shared" si="12"/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ht="33.75" customHeight="1">
      <c r="A172" s="17" t="s">
        <v>13</v>
      </c>
      <c r="B172" s="43" t="s">
        <v>43</v>
      </c>
      <c r="C172" s="13">
        <v>19</v>
      </c>
      <c r="D172" s="14" t="s">
        <v>35</v>
      </c>
      <c r="E172" s="19"/>
      <c r="F172" s="39">
        <f t="shared" si="12"/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ht="18" customHeight="1">
      <c r="A173" s="17" t="s">
        <v>15</v>
      </c>
      <c r="B173" s="20" t="s">
        <v>16</v>
      </c>
      <c r="C173" s="13">
        <v>19</v>
      </c>
      <c r="D173" s="14" t="s">
        <v>35</v>
      </c>
      <c r="E173" s="19"/>
      <c r="F173" s="39">
        <f t="shared" si="12"/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ht="18" customHeight="1">
      <c r="A174" s="17" t="s">
        <v>17</v>
      </c>
      <c r="B174" s="20" t="s">
        <v>18</v>
      </c>
      <c r="C174" s="21">
        <v>17</v>
      </c>
      <c r="D174" s="22" t="s">
        <v>19</v>
      </c>
      <c r="E174" s="19"/>
      <c r="F174" s="39">
        <f t="shared" si="12"/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ht="18" customHeight="1">
      <c r="A175" s="17" t="s">
        <v>20</v>
      </c>
      <c r="B175" s="20" t="s">
        <v>21</v>
      </c>
      <c r="C175" s="21">
        <v>0.8</v>
      </c>
      <c r="D175" s="22" t="s">
        <v>19</v>
      </c>
      <c r="E175" s="19"/>
      <c r="F175" s="39">
        <f t="shared" si="12"/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ht="18" customHeight="1">
      <c r="A176" s="17" t="s">
        <v>22</v>
      </c>
      <c r="B176" s="18" t="s">
        <v>23</v>
      </c>
      <c r="C176" s="21">
        <v>1</v>
      </c>
      <c r="D176" s="22" t="s">
        <v>24</v>
      </c>
      <c r="E176" s="19"/>
      <c r="F176" s="39">
        <f t="shared" si="12"/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ht="18" customHeight="1">
      <c r="A177" s="17" t="s">
        <v>25</v>
      </c>
      <c r="B177" s="18" t="s">
        <v>26</v>
      </c>
      <c r="C177" s="13">
        <v>19</v>
      </c>
      <c r="D177" s="14" t="s">
        <v>10</v>
      </c>
      <c r="E177" s="19"/>
      <c r="F177" s="16">
        <f t="shared" si="12"/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ht="18" customHeight="1">
      <c r="A178" s="17" t="s">
        <v>27</v>
      </c>
      <c r="B178" s="18" t="s">
        <v>28</v>
      </c>
      <c r="C178" s="21"/>
      <c r="D178" s="22" t="s">
        <v>29</v>
      </c>
      <c r="E178" s="19"/>
      <c r="F178" s="16">
        <f t="shared" si="12"/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ht="18" customHeight="1">
      <c r="A179" s="17" t="s">
        <v>30</v>
      </c>
      <c r="B179" s="18" t="s">
        <v>31</v>
      </c>
      <c r="C179" s="25"/>
      <c r="D179" s="26" t="s">
        <v>29</v>
      </c>
      <c r="E179" s="27"/>
      <c r="F179" s="28">
        <f>SUM(F170:F178)</f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ht="18" customHeight="1">
      <c r="A180" s="29" t="s">
        <v>32</v>
      </c>
      <c r="B180" s="30" t="s">
        <v>33</v>
      </c>
      <c r="C180" s="31"/>
      <c r="D180" s="32" t="s">
        <v>29</v>
      </c>
      <c r="E180" s="33"/>
      <c r="F180" s="34">
        <f>F179*$H$1</f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ht="18" customHeight="1" thickBot="1">
      <c r="A181" s="35"/>
      <c r="B181" s="36"/>
      <c r="C181" s="37"/>
      <c r="D181" s="37"/>
      <c r="E181" s="37"/>
      <c r="F181" s="3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ht="18" customHeight="1" thickBot="1">
      <c r="A182" s="96" t="s">
        <v>66</v>
      </c>
      <c r="B182" s="96"/>
      <c r="C182" s="96"/>
      <c r="D182" s="96"/>
      <c r="E182" s="97" t="s">
        <v>2</v>
      </c>
      <c r="F182" s="9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ht="18" customHeight="1" thickBot="1">
      <c r="A183" s="6"/>
      <c r="B183" s="7" t="s">
        <v>3</v>
      </c>
      <c r="C183" s="7" t="s">
        <v>4</v>
      </c>
      <c r="D183" s="8" t="s">
        <v>5</v>
      </c>
      <c r="E183" s="9" t="s">
        <v>6</v>
      </c>
      <c r="F183" s="10" t="s">
        <v>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ht="18" customHeight="1">
      <c r="A184" s="11" t="s">
        <v>8</v>
      </c>
      <c r="B184" s="12" t="s">
        <v>9</v>
      </c>
      <c r="C184" s="13">
        <v>24</v>
      </c>
      <c r="D184" s="14" t="s">
        <v>35</v>
      </c>
      <c r="E184" s="15"/>
      <c r="F184" s="39">
        <f aca="true" t="shared" si="13" ref="F184:F192">E184*C184</f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ht="18" customHeight="1">
      <c r="A185" s="17" t="s">
        <v>11</v>
      </c>
      <c r="B185" s="18" t="s">
        <v>12</v>
      </c>
      <c r="C185" s="13">
        <v>24</v>
      </c>
      <c r="D185" s="14" t="s">
        <v>35</v>
      </c>
      <c r="E185" s="19"/>
      <c r="F185" s="39">
        <f t="shared" si="13"/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ht="32.25" customHeight="1">
      <c r="A186" s="17" t="s">
        <v>13</v>
      </c>
      <c r="B186" s="43" t="s">
        <v>43</v>
      </c>
      <c r="C186" s="13">
        <v>24</v>
      </c>
      <c r="D186" s="14" t="s">
        <v>35</v>
      </c>
      <c r="E186" s="19"/>
      <c r="F186" s="39">
        <f t="shared" si="13"/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ht="18" customHeight="1">
      <c r="A187" s="17" t="s">
        <v>15</v>
      </c>
      <c r="B187" s="20" t="s">
        <v>16</v>
      </c>
      <c r="C187" s="13">
        <v>24</v>
      </c>
      <c r="D187" s="14" t="s">
        <v>35</v>
      </c>
      <c r="E187" s="19"/>
      <c r="F187" s="39">
        <f t="shared" si="13"/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ht="18" customHeight="1">
      <c r="A188" s="17" t="s">
        <v>17</v>
      </c>
      <c r="B188" s="20" t="s">
        <v>18</v>
      </c>
      <c r="C188" s="21">
        <v>20</v>
      </c>
      <c r="D188" s="22" t="s">
        <v>19</v>
      </c>
      <c r="E188" s="19"/>
      <c r="F188" s="39">
        <f t="shared" si="13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ht="18" customHeight="1">
      <c r="A189" s="17" t="s">
        <v>20</v>
      </c>
      <c r="B189" s="20" t="s">
        <v>21</v>
      </c>
      <c r="C189" s="75">
        <v>4.6</v>
      </c>
      <c r="D189" s="22" t="s">
        <v>19</v>
      </c>
      <c r="E189" s="19"/>
      <c r="F189" s="39">
        <f t="shared" si="13"/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ht="18" customHeight="1">
      <c r="A190" s="17" t="s">
        <v>22</v>
      </c>
      <c r="B190" s="18" t="s">
        <v>23</v>
      </c>
      <c r="C190" s="75">
        <v>1</v>
      </c>
      <c r="D190" s="22" t="s">
        <v>24</v>
      </c>
      <c r="E190" s="19"/>
      <c r="F190" s="39">
        <f t="shared" si="13"/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ht="18" customHeight="1">
      <c r="A191" s="17" t="s">
        <v>25</v>
      </c>
      <c r="B191" s="18" t="s">
        <v>26</v>
      </c>
      <c r="C191" s="76">
        <v>24</v>
      </c>
      <c r="D191" s="14" t="s">
        <v>10</v>
      </c>
      <c r="E191" s="19"/>
      <c r="F191" s="16">
        <f t="shared" si="13"/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ht="18" customHeight="1">
      <c r="A192" s="17" t="s">
        <v>27</v>
      </c>
      <c r="B192" s="18" t="s">
        <v>28</v>
      </c>
      <c r="C192" s="21"/>
      <c r="D192" s="22" t="s">
        <v>29</v>
      </c>
      <c r="E192" s="19"/>
      <c r="F192" s="16">
        <f t="shared" si="13"/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ht="18" customHeight="1">
      <c r="A193" s="17" t="s">
        <v>30</v>
      </c>
      <c r="B193" s="18" t="s">
        <v>31</v>
      </c>
      <c r="C193" s="25"/>
      <c r="D193" s="26" t="s">
        <v>29</v>
      </c>
      <c r="E193" s="27"/>
      <c r="F193" s="28">
        <f>SUM(F184:F192)</f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ht="18" customHeight="1" thickBot="1">
      <c r="A194" s="29" t="s">
        <v>32</v>
      </c>
      <c r="B194" s="30" t="s">
        <v>33</v>
      </c>
      <c r="C194" s="31"/>
      <c r="D194" s="32" t="s">
        <v>29</v>
      </c>
      <c r="E194" s="33"/>
      <c r="F194" s="34">
        <f>F193*$H$1</f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ht="18" customHeight="1" thickBot="1">
      <c r="A195" s="35"/>
      <c r="B195" s="36"/>
      <c r="C195" s="37"/>
      <c r="D195" s="37"/>
      <c r="E195" s="37"/>
      <c r="F195" s="3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ht="18" customHeight="1" thickBot="1">
      <c r="A196" s="96" t="s">
        <v>67</v>
      </c>
      <c r="B196" s="96"/>
      <c r="C196" s="96"/>
      <c r="D196" s="96"/>
      <c r="E196" s="97" t="s">
        <v>2</v>
      </c>
      <c r="F196" s="9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ht="18" customHeight="1" thickBot="1">
      <c r="A197" s="6"/>
      <c r="B197" s="7" t="s">
        <v>3</v>
      </c>
      <c r="C197" s="7" t="s">
        <v>4</v>
      </c>
      <c r="D197" s="8" t="s">
        <v>5</v>
      </c>
      <c r="E197" s="9" t="s">
        <v>6</v>
      </c>
      <c r="F197" s="10" t="s">
        <v>7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ht="18" customHeight="1">
      <c r="A198" s="11" t="s">
        <v>8</v>
      </c>
      <c r="B198" s="12" t="s">
        <v>9</v>
      </c>
      <c r="C198" s="13">
        <v>47.7</v>
      </c>
      <c r="D198" s="14" t="s">
        <v>35</v>
      </c>
      <c r="E198" s="15"/>
      <c r="F198" s="39">
        <f>E198*C198</f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ht="18" customHeight="1">
      <c r="A199" s="17" t="s">
        <v>11</v>
      </c>
      <c r="B199" s="18" t="s">
        <v>12</v>
      </c>
      <c r="C199" s="13">
        <v>47.7</v>
      </c>
      <c r="D199" s="14" t="s">
        <v>35</v>
      </c>
      <c r="E199" s="19"/>
      <c r="F199" s="39">
        <f>E199*C199</f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ht="30.75" customHeight="1">
      <c r="A200" s="17" t="s">
        <v>13</v>
      </c>
      <c r="B200" s="43" t="s">
        <v>43</v>
      </c>
      <c r="C200" s="13">
        <v>47.7</v>
      </c>
      <c r="D200" s="14" t="s">
        <v>35</v>
      </c>
      <c r="E200" s="19"/>
      <c r="F200" s="39">
        <f aca="true" t="shared" si="14" ref="F200:F206">E200*C200</f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ht="18" customHeight="1">
      <c r="A201" s="17" t="s">
        <v>15</v>
      </c>
      <c r="B201" s="20" t="s">
        <v>16</v>
      </c>
      <c r="C201" s="13">
        <v>47.7</v>
      </c>
      <c r="D201" s="14" t="s">
        <v>35</v>
      </c>
      <c r="E201" s="19"/>
      <c r="F201" s="39">
        <f t="shared" si="14"/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ht="18" customHeight="1">
      <c r="A202" s="17" t="s">
        <v>17</v>
      </c>
      <c r="B202" s="20" t="s">
        <v>18</v>
      </c>
      <c r="C202" s="21">
        <v>55.6</v>
      </c>
      <c r="D202" s="22" t="s">
        <v>19</v>
      </c>
      <c r="E202" s="19"/>
      <c r="F202" s="39">
        <f t="shared" si="14"/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ht="18" customHeight="1">
      <c r="A203" s="17" t="s">
        <v>20</v>
      </c>
      <c r="B203" s="20" t="s">
        <v>21</v>
      </c>
      <c r="C203" s="75">
        <v>3.4</v>
      </c>
      <c r="D203" s="22" t="s">
        <v>19</v>
      </c>
      <c r="E203" s="19"/>
      <c r="F203" s="39">
        <f t="shared" si="14"/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ht="18" customHeight="1">
      <c r="A204" s="17" t="s">
        <v>22</v>
      </c>
      <c r="B204" s="18" t="s">
        <v>23</v>
      </c>
      <c r="C204" s="75">
        <v>2</v>
      </c>
      <c r="D204" s="22" t="s">
        <v>24</v>
      </c>
      <c r="E204" s="19"/>
      <c r="F204" s="39">
        <f t="shared" si="14"/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ht="18" customHeight="1">
      <c r="A205" s="17" t="s">
        <v>25</v>
      </c>
      <c r="B205" s="18" t="s">
        <v>26</v>
      </c>
      <c r="C205" s="76">
        <v>47.7</v>
      </c>
      <c r="D205" s="14" t="s">
        <v>10</v>
      </c>
      <c r="E205" s="19"/>
      <c r="F205" s="39">
        <f t="shared" si="14"/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ht="18" customHeight="1">
      <c r="A206" s="17" t="s">
        <v>27</v>
      </c>
      <c r="B206" s="18" t="s">
        <v>28</v>
      </c>
      <c r="C206" s="21"/>
      <c r="D206" s="22" t="s">
        <v>29</v>
      </c>
      <c r="E206" s="19"/>
      <c r="F206" s="39">
        <f t="shared" si="14"/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ht="18" customHeight="1">
      <c r="A207" s="17" t="s">
        <v>30</v>
      </c>
      <c r="B207" s="18" t="s">
        <v>31</v>
      </c>
      <c r="C207" s="25"/>
      <c r="D207" s="26" t="s">
        <v>29</v>
      </c>
      <c r="E207" s="27"/>
      <c r="F207" s="28">
        <f>SUM(F198:F206)</f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ht="18" customHeight="1" thickBot="1">
      <c r="A208" s="29" t="s">
        <v>32</v>
      </c>
      <c r="B208" s="30" t="s">
        <v>33</v>
      </c>
      <c r="C208" s="31"/>
      <c r="D208" s="32" t="s">
        <v>29</v>
      </c>
      <c r="E208" s="33"/>
      <c r="F208" s="34">
        <f>F207*$H$1</f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ht="18" customHeight="1" thickBot="1">
      <c r="A209" s="35"/>
      <c r="B209" s="36"/>
      <c r="C209" s="37"/>
      <c r="D209" s="37"/>
      <c r="E209" s="37"/>
      <c r="F209" s="3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ht="18" customHeight="1" thickBot="1">
      <c r="A210" s="96" t="s">
        <v>68</v>
      </c>
      <c r="B210" s="96"/>
      <c r="C210" s="96"/>
      <c r="D210" s="96"/>
      <c r="E210" s="97" t="s">
        <v>2</v>
      </c>
      <c r="F210" s="9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ht="18" customHeight="1" thickBot="1">
      <c r="A211" s="6"/>
      <c r="B211" s="7" t="s">
        <v>3</v>
      </c>
      <c r="C211" s="7" t="s">
        <v>4</v>
      </c>
      <c r="D211" s="8" t="s">
        <v>5</v>
      </c>
      <c r="E211" s="9" t="s">
        <v>6</v>
      </c>
      <c r="F211" s="10" t="s">
        <v>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ht="18" customHeight="1">
      <c r="A212" s="11" t="s">
        <v>8</v>
      </c>
      <c r="B212" s="12" t="s">
        <v>9</v>
      </c>
      <c r="C212" s="76">
        <v>20</v>
      </c>
      <c r="D212" s="14" t="s">
        <v>35</v>
      </c>
      <c r="E212" s="15"/>
      <c r="F212" s="39">
        <f aca="true" t="shared" si="15" ref="F212:F220">E212*C212</f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ht="18" customHeight="1">
      <c r="A213" s="17" t="s">
        <v>11</v>
      </c>
      <c r="B213" s="18" t="s">
        <v>12</v>
      </c>
      <c r="C213" s="76">
        <v>20</v>
      </c>
      <c r="D213" s="14" t="s">
        <v>35</v>
      </c>
      <c r="E213" s="19"/>
      <c r="F213" s="39">
        <f t="shared" si="15"/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ht="30" customHeight="1">
      <c r="A214" s="17" t="s">
        <v>13</v>
      </c>
      <c r="B214" s="43" t="s">
        <v>43</v>
      </c>
      <c r="C214" s="76">
        <v>20</v>
      </c>
      <c r="D214" s="14" t="s">
        <v>35</v>
      </c>
      <c r="E214" s="19"/>
      <c r="F214" s="39">
        <f t="shared" si="15"/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ht="18" customHeight="1">
      <c r="A215" s="17" t="s">
        <v>15</v>
      </c>
      <c r="B215" s="20" t="s">
        <v>16</v>
      </c>
      <c r="C215" s="76">
        <v>20</v>
      </c>
      <c r="D215" s="14" t="s">
        <v>35</v>
      </c>
      <c r="E215" s="19"/>
      <c r="F215" s="39">
        <f t="shared" si="15"/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ht="18" customHeight="1">
      <c r="A216" s="17" t="s">
        <v>17</v>
      </c>
      <c r="B216" s="20" t="s">
        <v>18</v>
      </c>
      <c r="C216" s="75">
        <v>17</v>
      </c>
      <c r="D216" s="22" t="s">
        <v>19</v>
      </c>
      <c r="E216" s="19"/>
      <c r="F216" s="39">
        <f t="shared" si="15"/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ht="18" customHeight="1">
      <c r="A217" s="17" t="s">
        <v>20</v>
      </c>
      <c r="B217" s="20" t="s">
        <v>21</v>
      </c>
      <c r="C217" s="75">
        <v>0.9</v>
      </c>
      <c r="D217" s="22" t="s">
        <v>19</v>
      </c>
      <c r="E217" s="19"/>
      <c r="F217" s="39">
        <f t="shared" si="15"/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ht="18" customHeight="1">
      <c r="A218" s="17" t="s">
        <v>22</v>
      </c>
      <c r="B218" s="18" t="s">
        <v>23</v>
      </c>
      <c r="C218" s="75">
        <v>1</v>
      </c>
      <c r="D218" s="22" t="s">
        <v>24</v>
      </c>
      <c r="E218" s="19"/>
      <c r="F218" s="39">
        <f t="shared" si="15"/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ht="18" customHeight="1">
      <c r="A219" s="17" t="s">
        <v>25</v>
      </c>
      <c r="B219" s="18" t="s">
        <v>26</v>
      </c>
      <c r="C219" s="76">
        <v>20</v>
      </c>
      <c r="D219" s="14" t="s">
        <v>10</v>
      </c>
      <c r="E219" s="19"/>
      <c r="F219" s="16">
        <f t="shared" si="15"/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ht="18" customHeight="1">
      <c r="A220" s="17" t="s">
        <v>27</v>
      </c>
      <c r="B220" s="18" t="s">
        <v>28</v>
      </c>
      <c r="C220" s="21"/>
      <c r="D220" s="22" t="s">
        <v>29</v>
      </c>
      <c r="E220" s="19"/>
      <c r="F220" s="16">
        <f t="shared" si="15"/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ht="18" customHeight="1">
      <c r="A221" s="17" t="s">
        <v>30</v>
      </c>
      <c r="B221" s="18" t="s">
        <v>31</v>
      </c>
      <c r="C221" s="25"/>
      <c r="D221" s="26" t="s">
        <v>29</v>
      </c>
      <c r="E221" s="27"/>
      <c r="F221" s="28">
        <f>SUM(F212:F220)</f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ht="18" customHeight="1" thickBot="1">
      <c r="A222" s="29" t="s">
        <v>32</v>
      </c>
      <c r="B222" s="30" t="s">
        <v>33</v>
      </c>
      <c r="C222" s="31"/>
      <c r="D222" s="32" t="s">
        <v>29</v>
      </c>
      <c r="E222" s="33"/>
      <c r="F222" s="34">
        <f>F221*$H$1</f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ht="18" customHeight="1">
      <c r="A223" s="35"/>
      <c r="B223" s="36"/>
      <c r="C223" s="37"/>
      <c r="D223" s="37"/>
      <c r="E223" s="37"/>
      <c r="F223" s="3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ht="18" customHeight="1" hidden="1">
      <c r="A224" s="4"/>
      <c r="B224" s="4"/>
      <c r="C224" s="4"/>
      <c r="D224" s="4"/>
      <c r="E224" s="4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ht="18" customHeight="1" hidden="1">
      <c r="A225" s="96" t="s">
        <v>47</v>
      </c>
      <c r="B225" s="96"/>
      <c r="C225" s="96"/>
      <c r="D225" s="96"/>
      <c r="E225" s="97" t="s">
        <v>2</v>
      </c>
      <c r="F225" s="9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ht="18" customHeight="1" hidden="1">
      <c r="A226" s="6"/>
      <c r="B226" s="7" t="s">
        <v>3</v>
      </c>
      <c r="C226" s="7" t="s">
        <v>4</v>
      </c>
      <c r="D226" s="8" t="s">
        <v>5</v>
      </c>
      <c r="E226" s="9" t="s">
        <v>6</v>
      </c>
      <c r="F226" s="10" t="s">
        <v>7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" customHeight="1" hidden="1">
      <c r="A227" s="11" t="s">
        <v>8</v>
      </c>
      <c r="B227" s="12" t="s">
        <v>9</v>
      </c>
      <c r="C227" s="13">
        <v>34</v>
      </c>
      <c r="D227" s="14" t="s">
        <v>35</v>
      </c>
      <c r="E227" s="15"/>
      <c r="F227" s="39">
        <f aca="true" t="shared" si="16" ref="F227:F235">E227*C227</f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ht="18" customHeight="1" hidden="1">
      <c r="A228" s="17" t="s">
        <v>11</v>
      </c>
      <c r="B228" s="18" t="s">
        <v>12</v>
      </c>
      <c r="C228" s="13">
        <v>34</v>
      </c>
      <c r="D228" s="14" t="s">
        <v>35</v>
      </c>
      <c r="E228" s="19"/>
      <c r="F228" s="39">
        <f t="shared" si="16"/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ht="18" customHeight="1" hidden="1">
      <c r="A229" s="17" t="s">
        <v>13</v>
      </c>
      <c r="B229" s="20" t="s">
        <v>14</v>
      </c>
      <c r="C229" s="13">
        <v>34</v>
      </c>
      <c r="D229" s="14" t="s">
        <v>35</v>
      </c>
      <c r="E229" s="19"/>
      <c r="F229" s="39">
        <f t="shared" si="16"/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ht="18" customHeight="1" hidden="1">
      <c r="A230" s="17" t="s">
        <v>15</v>
      </c>
      <c r="B230" s="20" t="s">
        <v>48</v>
      </c>
      <c r="C230" s="13">
        <v>34</v>
      </c>
      <c r="D230" s="14" t="s">
        <v>35</v>
      </c>
      <c r="E230" s="19"/>
      <c r="F230" s="39">
        <f t="shared" si="16"/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ht="18" customHeight="1" hidden="1">
      <c r="A231" s="17" t="s">
        <v>17</v>
      </c>
      <c r="B231" s="20" t="s">
        <v>18</v>
      </c>
      <c r="C231" s="21">
        <v>25</v>
      </c>
      <c r="D231" s="22" t="s">
        <v>19</v>
      </c>
      <c r="E231" s="19"/>
      <c r="F231" s="39">
        <f t="shared" si="16"/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ht="18" customHeight="1" hidden="1">
      <c r="A232" s="17" t="s">
        <v>20</v>
      </c>
      <c r="B232" s="20" t="s">
        <v>21</v>
      </c>
      <c r="C232" s="21">
        <v>1.1</v>
      </c>
      <c r="D232" s="22" t="s">
        <v>19</v>
      </c>
      <c r="E232" s="19"/>
      <c r="F232" s="39">
        <f t="shared" si="16"/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ht="18" customHeight="1" hidden="1">
      <c r="A233" s="17" t="s">
        <v>22</v>
      </c>
      <c r="B233" s="18" t="s">
        <v>23</v>
      </c>
      <c r="C233" s="21">
        <v>1</v>
      </c>
      <c r="D233" s="22" t="s">
        <v>24</v>
      </c>
      <c r="E233" s="19"/>
      <c r="F233" s="39">
        <f t="shared" si="16"/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ht="18" customHeight="1" hidden="1">
      <c r="A234" s="17" t="s">
        <v>25</v>
      </c>
      <c r="B234" s="18" t="s">
        <v>26</v>
      </c>
      <c r="C234" s="13">
        <v>34</v>
      </c>
      <c r="D234" s="14" t="s">
        <v>10</v>
      </c>
      <c r="E234" s="19"/>
      <c r="F234" s="16">
        <f t="shared" si="16"/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ht="18" customHeight="1" hidden="1">
      <c r="A235" s="17" t="s">
        <v>27</v>
      </c>
      <c r="B235" s="18" t="s">
        <v>44</v>
      </c>
      <c r="C235" s="21"/>
      <c r="D235" s="22"/>
      <c r="E235" s="19"/>
      <c r="F235" s="16">
        <f t="shared" si="16"/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ht="18" customHeight="1" hidden="1">
      <c r="A236" s="17" t="s">
        <v>30</v>
      </c>
      <c r="B236" s="18" t="s">
        <v>31</v>
      </c>
      <c r="C236" s="25"/>
      <c r="D236" s="26" t="s">
        <v>29</v>
      </c>
      <c r="E236" s="27"/>
      <c r="F236" s="28">
        <f>SUM(F227:F235)</f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ht="18" customHeight="1" hidden="1">
      <c r="A237" s="29" t="s">
        <v>32</v>
      </c>
      <c r="B237" s="30" t="s">
        <v>33</v>
      </c>
      <c r="C237" s="31"/>
      <c r="D237" s="32" t="s">
        <v>29</v>
      </c>
      <c r="E237" s="33"/>
      <c r="F237" s="34">
        <f>F236*$H$1</f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ht="18" customHeight="1" hidden="1">
      <c r="A238" s="40"/>
      <c r="B238" s="41"/>
      <c r="C238" s="37"/>
      <c r="D238" s="37"/>
      <c r="E238" s="37"/>
      <c r="F238" s="4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ht="18" customHeight="1">
      <c r="A239" s="40"/>
      <c r="B239" s="44" t="s">
        <v>49</v>
      </c>
      <c r="C239" s="45"/>
      <c r="D239" s="45"/>
      <c r="E239" s="45"/>
      <c r="F239" s="4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ht="18" customHeight="1">
      <c r="A240" s="40"/>
      <c r="B240" s="46" t="s">
        <v>50</v>
      </c>
      <c r="C240" s="45"/>
      <c r="D240" s="45"/>
      <c r="E240" s="45"/>
      <c r="F240" s="4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ht="17.25" customHeight="1" thickBot="1">
      <c r="A241" s="40"/>
      <c r="B241" s="41"/>
      <c r="C241" s="40"/>
      <c r="D241" s="40"/>
      <c r="E241" s="40"/>
      <c r="F241" s="4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ht="28.5" customHeight="1">
      <c r="A242" s="109" t="s">
        <v>51</v>
      </c>
      <c r="B242" s="109"/>
      <c r="C242" s="109"/>
      <c r="D242" s="109"/>
      <c r="E242" s="109"/>
      <c r="F242" s="109"/>
      <c r="G242" s="3"/>
      <c r="H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ht="18" customHeight="1">
      <c r="A243" s="40"/>
      <c r="B243" s="41"/>
      <c r="C243" s="40"/>
      <c r="D243" s="40"/>
      <c r="E243" s="40"/>
      <c r="F243" s="47"/>
      <c r="G243" s="3"/>
      <c r="H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ht="18" customHeight="1">
      <c r="A244" s="96" t="s">
        <v>52</v>
      </c>
      <c r="B244" s="96"/>
      <c r="C244" s="96"/>
      <c r="D244" s="96"/>
      <c r="E244" s="105" t="s">
        <v>53</v>
      </c>
      <c r="F244" s="105"/>
      <c r="G244" s="3"/>
      <c r="H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ht="18" customHeight="1">
      <c r="A245" s="6"/>
      <c r="B245" s="7" t="s">
        <v>3</v>
      </c>
      <c r="C245" s="7" t="s">
        <v>4</v>
      </c>
      <c r="D245" s="8" t="s">
        <v>5</v>
      </c>
      <c r="E245" s="9" t="s">
        <v>6</v>
      </c>
      <c r="F245" s="10" t="s">
        <v>7</v>
      </c>
      <c r="G245" s="3"/>
      <c r="H245" s="3"/>
      <c r="I245" s="48"/>
      <c r="J245" s="48"/>
      <c r="K245" s="48"/>
      <c r="L245" s="48"/>
      <c r="M245" s="48"/>
      <c r="N245" s="48"/>
      <c r="O245" s="48"/>
      <c r="P245" s="48"/>
      <c r="Q245" s="48"/>
      <c r="R245" s="49"/>
      <c r="S245" s="49"/>
      <c r="T245" s="49"/>
      <c r="U245" s="49"/>
      <c r="V245" s="49"/>
      <c r="W245" s="49"/>
      <c r="X245" s="49"/>
      <c r="Y245" s="49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ht="18" customHeight="1">
      <c r="A246" s="50" t="s">
        <v>8</v>
      </c>
      <c r="B246" s="51" t="s">
        <v>9</v>
      </c>
      <c r="C246" s="13">
        <v>31.7</v>
      </c>
      <c r="D246" s="14" t="s">
        <v>35</v>
      </c>
      <c r="E246" s="15"/>
      <c r="F246" s="39">
        <f aca="true" t="shared" si="17" ref="F246:F254">E246*C246</f>
        <v>0</v>
      </c>
      <c r="G246" s="3"/>
      <c r="H246" s="3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9"/>
      <c r="U246" s="49"/>
      <c r="V246" s="49"/>
      <c r="W246" s="49"/>
      <c r="X246" s="49"/>
      <c r="Y246" s="49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ht="18" customHeight="1">
      <c r="A247" s="52" t="s">
        <v>11</v>
      </c>
      <c r="B247" s="53" t="s">
        <v>12</v>
      </c>
      <c r="C247" s="13">
        <v>31.7</v>
      </c>
      <c r="D247" s="14" t="s">
        <v>35</v>
      </c>
      <c r="E247" s="19"/>
      <c r="F247" s="39">
        <f t="shared" si="17"/>
        <v>0</v>
      </c>
      <c r="G247" s="3"/>
      <c r="H247" s="3"/>
      <c r="I247" s="48"/>
      <c r="J247" s="48"/>
      <c r="K247" s="48"/>
      <c r="L247" s="48"/>
      <c r="M247" s="48"/>
      <c r="N247" s="48"/>
      <c r="O247" s="48"/>
      <c r="P247" s="48"/>
      <c r="Q247" s="48"/>
      <c r="R247" s="49"/>
      <c r="S247" s="49"/>
      <c r="T247" s="49"/>
      <c r="U247" s="49"/>
      <c r="V247" s="49"/>
      <c r="W247" s="49"/>
      <c r="X247" s="49"/>
      <c r="Y247" s="49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ht="18" customHeight="1">
      <c r="A248" s="52" t="s">
        <v>13</v>
      </c>
      <c r="B248" s="54" t="s">
        <v>14</v>
      </c>
      <c r="C248" s="13">
        <v>31.7</v>
      </c>
      <c r="D248" s="14" t="s">
        <v>35</v>
      </c>
      <c r="E248" s="19"/>
      <c r="F248" s="39">
        <f t="shared" si="17"/>
        <v>0</v>
      </c>
      <c r="G248" s="3"/>
      <c r="H248" s="3"/>
      <c r="I248" s="55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ht="18" customHeight="1">
      <c r="A249" s="52" t="s">
        <v>15</v>
      </c>
      <c r="B249" s="54" t="s">
        <v>16</v>
      </c>
      <c r="C249" s="13">
        <v>31.7</v>
      </c>
      <c r="D249" s="14" t="s">
        <v>35</v>
      </c>
      <c r="E249" s="19"/>
      <c r="F249" s="39">
        <f t="shared" si="17"/>
        <v>0</v>
      </c>
      <c r="G249" s="3"/>
      <c r="H249" s="3"/>
      <c r="I249" s="56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ht="18" customHeight="1">
      <c r="A250" s="52" t="s">
        <v>17</v>
      </c>
      <c r="B250" s="20" t="s">
        <v>18</v>
      </c>
      <c r="C250" s="21">
        <v>22.2</v>
      </c>
      <c r="D250" s="22" t="s">
        <v>19</v>
      </c>
      <c r="E250" s="19"/>
      <c r="F250" s="39">
        <f t="shared" si="17"/>
        <v>0</v>
      </c>
      <c r="G250" s="3"/>
      <c r="H250" s="3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ht="18" customHeight="1">
      <c r="A251" s="17" t="s">
        <v>20</v>
      </c>
      <c r="B251" s="20" t="s">
        <v>21</v>
      </c>
      <c r="C251" s="21">
        <v>1.9</v>
      </c>
      <c r="D251" s="22" t="s">
        <v>19</v>
      </c>
      <c r="E251" s="19"/>
      <c r="F251" s="39">
        <f t="shared" si="17"/>
        <v>0</v>
      </c>
      <c r="G251" s="3"/>
      <c r="H251" s="3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ht="18" customHeight="1">
      <c r="A252" s="17" t="s">
        <v>22</v>
      </c>
      <c r="B252" s="18" t="s">
        <v>23</v>
      </c>
      <c r="C252" s="21">
        <v>2</v>
      </c>
      <c r="D252" s="22" t="s">
        <v>24</v>
      </c>
      <c r="E252" s="19"/>
      <c r="F252" s="39">
        <f t="shared" si="17"/>
        <v>0</v>
      </c>
      <c r="G252" s="3"/>
      <c r="H252" s="3"/>
      <c r="I252" s="55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ht="18" customHeight="1">
      <c r="A253" s="17" t="s">
        <v>25</v>
      </c>
      <c r="B253" s="18" t="s">
        <v>26</v>
      </c>
      <c r="C253" s="13">
        <v>31.7</v>
      </c>
      <c r="D253" s="14" t="s">
        <v>10</v>
      </c>
      <c r="E253" s="19"/>
      <c r="F253" s="16">
        <f t="shared" si="17"/>
        <v>0</v>
      </c>
      <c r="G253" s="3"/>
      <c r="H253" s="3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ht="18" customHeight="1">
      <c r="A254" s="17" t="s">
        <v>27</v>
      </c>
      <c r="B254" s="18" t="s">
        <v>28</v>
      </c>
      <c r="C254" s="21"/>
      <c r="D254" s="22" t="s">
        <v>29</v>
      </c>
      <c r="E254" s="19"/>
      <c r="F254" s="16">
        <f t="shared" si="17"/>
        <v>0</v>
      </c>
      <c r="G254" s="3"/>
      <c r="H254" s="3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8"/>
      <c r="U254" s="58"/>
      <c r="V254" s="49"/>
      <c r="W254" s="49"/>
      <c r="X254" s="49"/>
      <c r="Y254" s="49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ht="18" customHeight="1">
      <c r="A255" s="17" t="s">
        <v>30</v>
      </c>
      <c r="B255" s="18" t="s">
        <v>31</v>
      </c>
      <c r="C255" s="25"/>
      <c r="D255" s="26" t="s">
        <v>29</v>
      </c>
      <c r="E255" s="27"/>
      <c r="F255" s="28">
        <f>SUM(F246:F254)</f>
        <v>0</v>
      </c>
      <c r="G255" s="3"/>
      <c r="H255" s="3"/>
      <c r="I255" s="59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8"/>
      <c r="U255" s="58"/>
      <c r="V255" s="49"/>
      <c r="W255" s="49"/>
      <c r="X255" s="49"/>
      <c r="Y255" s="49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ht="18" customHeight="1">
      <c r="A256" s="29" t="s">
        <v>32</v>
      </c>
      <c r="B256" s="30" t="s">
        <v>33</v>
      </c>
      <c r="C256" s="31"/>
      <c r="D256" s="32" t="s">
        <v>29</v>
      </c>
      <c r="E256" s="33"/>
      <c r="F256" s="34">
        <f>F255*$H$1</f>
        <v>0</v>
      </c>
      <c r="G256" s="3"/>
      <c r="H256" s="3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ht="18" customHeight="1" thickBot="1">
      <c r="A257" s="40"/>
      <c r="B257" s="41"/>
      <c r="C257" s="37"/>
      <c r="D257" s="37"/>
      <c r="E257" s="37"/>
      <c r="F257" s="4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ht="18" customHeight="1" thickBot="1">
      <c r="A258" s="104" t="s">
        <v>70</v>
      </c>
      <c r="B258" s="104"/>
      <c r="C258" s="104"/>
      <c r="D258" s="104"/>
      <c r="E258" s="105" t="s">
        <v>53</v>
      </c>
      <c r="F258" s="10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ht="18" customHeight="1">
      <c r="A259" s="6"/>
      <c r="B259" s="7" t="s">
        <v>3</v>
      </c>
      <c r="C259" s="7" t="s">
        <v>4</v>
      </c>
      <c r="D259" s="8" t="s">
        <v>5</v>
      </c>
      <c r="E259" s="9" t="s">
        <v>6</v>
      </c>
      <c r="F259" s="10" t="s">
        <v>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ht="18" customHeight="1">
      <c r="A260" s="50" t="s">
        <v>8</v>
      </c>
      <c r="B260" s="51" t="s">
        <v>9</v>
      </c>
      <c r="C260" s="13">
        <v>16</v>
      </c>
      <c r="D260" s="14" t="s">
        <v>35</v>
      </c>
      <c r="E260" s="15"/>
      <c r="F260" s="39">
        <f aca="true" t="shared" si="18" ref="F260:F268">E260*C260</f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ht="18" customHeight="1">
      <c r="A261" s="52" t="s">
        <v>11</v>
      </c>
      <c r="B261" s="53" t="s">
        <v>12</v>
      </c>
      <c r="C261" s="13">
        <v>16</v>
      </c>
      <c r="D261" s="14" t="s">
        <v>35</v>
      </c>
      <c r="E261" s="19"/>
      <c r="F261" s="39">
        <f t="shared" si="18"/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ht="18" customHeight="1">
      <c r="A262" s="52" t="s">
        <v>13</v>
      </c>
      <c r="B262" s="54" t="s">
        <v>14</v>
      </c>
      <c r="C262" s="13">
        <v>16</v>
      </c>
      <c r="D262" s="14" t="s">
        <v>35</v>
      </c>
      <c r="E262" s="19"/>
      <c r="F262" s="39">
        <f t="shared" si="18"/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ht="18" customHeight="1">
      <c r="A263" s="52" t="s">
        <v>15</v>
      </c>
      <c r="B263" s="54" t="s">
        <v>16</v>
      </c>
      <c r="C263" s="13">
        <v>16</v>
      </c>
      <c r="D263" s="14" t="s">
        <v>35</v>
      </c>
      <c r="E263" s="19"/>
      <c r="F263" s="39">
        <f t="shared" si="18"/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ht="18" customHeight="1">
      <c r="A264" s="52" t="s">
        <v>17</v>
      </c>
      <c r="B264" s="20" t="s">
        <v>18</v>
      </c>
      <c r="C264" s="21">
        <v>16</v>
      </c>
      <c r="D264" s="22" t="s">
        <v>19</v>
      </c>
      <c r="E264" s="19"/>
      <c r="F264" s="39">
        <f t="shared" si="18"/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ht="18" customHeight="1">
      <c r="A265" s="17" t="s">
        <v>20</v>
      </c>
      <c r="B265" s="20" t="s">
        <v>21</v>
      </c>
      <c r="C265" s="21">
        <v>1</v>
      </c>
      <c r="D265" s="22" t="s">
        <v>19</v>
      </c>
      <c r="E265" s="19"/>
      <c r="F265" s="39">
        <f t="shared" si="18"/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ht="18" customHeight="1">
      <c r="A266" s="17" t="s">
        <v>22</v>
      </c>
      <c r="B266" s="18" t="s">
        <v>23</v>
      </c>
      <c r="C266" s="21">
        <v>1</v>
      </c>
      <c r="D266" s="22" t="s">
        <v>24</v>
      </c>
      <c r="E266" s="19"/>
      <c r="F266" s="39">
        <f t="shared" si="18"/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ht="18" customHeight="1">
      <c r="A267" s="17" t="s">
        <v>25</v>
      </c>
      <c r="B267" s="18" t="s">
        <v>26</v>
      </c>
      <c r="C267" s="13">
        <v>16</v>
      </c>
      <c r="D267" s="14" t="s">
        <v>10</v>
      </c>
      <c r="E267" s="19"/>
      <c r="F267" s="16">
        <f t="shared" si="18"/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" customHeight="1">
      <c r="A268" s="17" t="s">
        <v>27</v>
      </c>
      <c r="B268" s="18" t="s">
        <v>28</v>
      </c>
      <c r="C268" s="21"/>
      <c r="D268" s="22" t="s">
        <v>29</v>
      </c>
      <c r="E268" s="19"/>
      <c r="F268" s="16">
        <f t="shared" si="18"/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ht="18" customHeight="1">
      <c r="A269" s="17" t="s">
        <v>30</v>
      </c>
      <c r="B269" s="18" t="s">
        <v>31</v>
      </c>
      <c r="C269" s="25"/>
      <c r="D269" s="26" t="s">
        <v>29</v>
      </c>
      <c r="E269" s="27"/>
      <c r="F269" s="28">
        <f>SUM(F260:F268)</f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ht="18" customHeight="1">
      <c r="A270" s="29" t="s">
        <v>32</v>
      </c>
      <c r="B270" s="30" t="s">
        <v>33</v>
      </c>
      <c r="C270" s="31"/>
      <c r="D270" s="32" t="s">
        <v>29</v>
      </c>
      <c r="E270" s="33"/>
      <c r="F270" s="34">
        <f>F269*$H$1</f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ht="18" customHeight="1" thickBot="1">
      <c r="A271" s="40"/>
      <c r="B271" s="41"/>
      <c r="C271" s="37"/>
      <c r="D271" s="37"/>
      <c r="E271" s="37"/>
      <c r="F271" s="4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ht="18" customHeight="1" thickBot="1">
      <c r="A272" s="104" t="s">
        <v>71</v>
      </c>
      <c r="B272" s="104"/>
      <c r="C272" s="104"/>
      <c r="D272" s="104"/>
      <c r="E272" s="105" t="s">
        <v>53</v>
      </c>
      <c r="F272" s="10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ht="18" customHeight="1">
      <c r="A273" s="6"/>
      <c r="B273" s="7" t="s">
        <v>3</v>
      </c>
      <c r="C273" s="7" t="s">
        <v>4</v>
      </c>
      <c r="D273" s="8" t="s">
        <v>5</v>
      </c>
      <c r="E273" s="9" t="s">
        <v>6</v>
      </c>
      <c r="F273" s="10" t="s">
        <v>7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ht="18" customHeight="1">
      <c r="A274" s="50" t="s">
        <v>8</v>
      </c>
      <c r="B274" s="51" t="s">
        <v>9</v>
      </c>
      <c r="C274" s="13">
        <v>82</v>
      </c>
      <c r="D274" s="14" t="s">
        <v>35</v>
      </c>
      <c r="E274" s="15"/>
      <c r="F274" s="39">
        <f aca="true" t="shared" si="19" ref="F274:F282">E274*C274</f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ht="18" customHeight="1">
      <c r="A275" s="52" t="s">
        <v>11</v>
      </c>
      <c r="B275" s="53" t="s">
        <v>12</v>
      </c>
      <c r="C275" s="13">
        <v>82</v>
      </c>
      <c r="D275" s="14" t="s">
        <v>35</v>
      </c>
      <c r="E275" s="19"/>
      <c r="F275" s="39">
        <f t="shared" si="19"/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ht="18" customHeight="1">
      <c r="A276" s="52" t="s">
        <v>13</v>
      </c>
      <c r="B276" s="54" t="s">
        <v>14</v>
      </c>
      <c r="C276" s="13">
        <v>82</v>
      </c>
      <c r="D276" s="14" t="s">
        <v>35</v>
      </c>
      <c r="E276" s="19"/>
      <c r="F276" s="39">
        <f t="shared" si="19"/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ht="18" customHeight="1">
      <c r="A277" s="52" t="s">
        <v>15</v>
      </c>
      <c r="B277" s="54" t="s">
        <v>16</v>
      </c>
      <c r="C277" s="13">
        <v>82</v>
      </c>
      <c r="D277" s="14" t="s">
        <v>35</v>
      </c>
      <c r="E277" s="19"/>
      <c r="F277" s="39">
        <f t="shared" si="19"/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ht="18" customHeight="1">
      <c r="A278" s="52" t="s">
        <v>17</v>
      </c>
      <c r="B278" s="20" t="s">
        <v>18</v>
      </c>
      <c r="C278" s="21">
        <v>74</v>
      </c>
      <c r="D278" s="22" t="s">
        <v>19</v>
      </c>
      <c r="E278" s="19"/>
      <c r="F278" s="39">
        <f t="shared" si="19"/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ht="18" customHeight="1">
      <c r="A279" s="17" t="s">
        <v>20</v>
      </c>
      <c r="B279" s="20" t="s">
        <v>21</v>
      </c>
      <c r="C279" s="21">
        <v>15.8</v>
      </c>
      <c r="D279" s="22" t="s">
        <v>19</v>
      </c>
      <c r="E279" s="19"/>
      <c r="F279" s="39">
        <f t="shared" si="19"/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ht="18" customHeight="1">
      <c r="A280" s="17" t="s">
        <v>22</v>
      </c>
      <c r="B280" s="18" t="s">
        <v>23</v>
      </c>
      <c r="C280" s="21">
        <v>13</v>
      </c>
      <c r="D280" s="22" t="s">
        <v>24</v>
      </c>
      <c r="E280" s="19"/>
      <c r="F280" s="39">
        <f t="shared" si="19"/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ht="18" customHeight="1">
      <c r="A281" s="17" t="s">
        <v>25</v>
      </c>
      <c r="B281" s="18" t="s">
        <v>26</v>
      </c>
      <c r="C281" s="13">
        <v>82</v>
      </c>
      <c r="D281" s="14" t="s">
        <v>10</v>
      </c>
      <c r="E281" s="19"/>
      <c r="F281" s="16">
        <f t="shared" si="19"/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ht="18" customHeight="1">
      <c r="A282" s="17" t="s">
        <v>27</v>
      </c>
      <c r="B282" s="18" t="s">
        <v>28</v>
      </c>
      <c r="C282" s="21"/>
      <c r="D282" s="22" t="s">
        <v>29</v>
      </c>
      <c r="E282" s="19"/>
      <c r="F282" s="16">
        <f t="shared" si="19"/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ht="18" customHeight="1">
      <c r="A283" s="17" t="s">
        <v>30</v>
      </c>
      <c r="B283" s="18" t="s">
        <v>31</v>
      </c>
      <c r="C283" s="25"/>
      <c r="D283" s="26" t="s">
        <v>29</v>
      </c>
      <c r="E283" s="27"/>
      <c r="F283" s="28">
        <f>SUM(F274:F282)</f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ht="18" customHeight="1">
      <c r="A284" s="29" t="s">
        <v>32</v>
      </c>
      <c r="B284" s="30" t="s">
        <v>33</v>
      </c>
      <c r="C284" s="31"/>
      <c r="D284" s="32" t="s">
        <v>29</v>
      </c>
      <c r="E284" s="33"/>
      <c r="F284" s="34">
        <f>F283*$H$1</f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ht="18" customHeight="1">
      <c r="A285" s="40"/>
      <c r="B285" s="41"/>
      <c r="C285" s="37"/>
      <c r="D285" s="37"/>
      <c r="E285" s="37"/>
      <c r="F285" s="4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" customHeight="1">
      <c r="A286" s="35"/>
      <c r="B286" s="44" t="s">
        <v>49</v>
      </c>
      <c r="C286" s="45"/>
      <c r="D286" s="45"/>
      <c r="E286" s="45"/>
      <c r="F286" s="3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ht="18.75" customHeight="1">
      <c r="A287" s="40"/>
      <c r="B287" s="46" t="s">
        <v>50</v>
      </c>
      <c r="C287" s="45"/>
      <c r="D287" s="45"/>
      <c r="E287" s="45"/>
      <c r="F287" s="4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7:55" ht="15.7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ht="22.5">
      <c r="A289" s="106" t="s">
        <v>54</v>
      </c>
      <c r="B289" s="106"/>
      <c r="C289" s="106"/>
      <c r="D289" s="106"/>
      <c r="E289" s="107">
        <f>F16+F28+F42+F56+F70+F85+F99+F113+F139+F151+F165+F179+F193+F207+F221+F255+F269+F283+F127</f>
        <v>0</v>
      </c>
      <c r="F289" s="107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ht="15.75">
      <c r="A290" s="60"/>
      <c r="B290" s="60"/>
      <c r="C290" s="60"/>
      <c r="D290" s="60"/>
      <c r="E290" s="60"/>
      <c r="F290" s="6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ht="15.75">
      <c r="A291" s="108" t="s">
        <v>55</v>
      </c>
      <c r="B291" s="108"/>
      <c r="C291" s="108"/>
      <c r="D291" s="108"/>
      <c r="E291" s="107">
        <f>E294-E289</f>
        <v>0</v>
      </c>
      <c r="F291" s="107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ht="15.75">
      <c r="A292" s="108"/>
      <c r="B292" s="108"/>
      <c r="C292" s="108"/>
      <c r="D292" s="108"/>
      <c r="E292" s="107"/>
      <c r="F292" s="107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7:55" ht="15.7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ht="15.75">
      <c r="A294" s="98" t="s">
        <v>56</v>
      </c>
      <c r="B294" s="98"/>
      <c r="C294" s="98"/>
      <c r="D294" s="98"/>
      <c r="E294" s="99">
        <f>E289*H1</f>
        <v>0</v>
      </c>
      <c r="F294" s="99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ht="15.75">
      <c r="A295" s="98"/>
      <c r="B295" s="98"/>
      <c r="C295" s="98"/>
      <c r="D295" s="98"/>
      <c r="E295" s="99"/>
      <c r="F295" s="99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ht="22.5">
      <c r="A296" s="61"/>
      <c r="B296" s="61"/>
      <c r="C296" s="61"/>
      <c r="D296" s="61"/>
      <c r="E296" s="62"/>
      <c r="F296" s="6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7:55" ht="15.7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ht="15.75">
      <c r="A298" s="100" t="s">
        <v>57</v>
      </c>
      <c r="B298" s="100"/>
      <c r="C298" s="100"/>
      <c r="D298" s="100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ht="15.75">
      <c r="A299" s="100"/>
      <c r="B299" s="100"/>
      <c r="C299" s="100"/>
      <c r="D299" s="100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ht="20.25">
      <c r="A300" s="101" t="s">
        <v>58</v>
      </c>
      <c r="B300" s="101"/>
      <c r="C300" s="101"/>
      <c r="D300" s="101"/>
      <c r="E300" s="63"/>
      <c r="F300" s="63"/>
      <c r="G300" s="63"/>
      <c r="H300" s="63"/>
      <c r="I300" s="63"/>
      <c r="J300" s="63"/>
      <c r="K300" s="63"/>
      <c r="L300" s="6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ht="15.75">
      <c r="A301" s="64" t="s">
        <v>60</v>
      </c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ht="15.75">
      <c r="A302" s="103" t="s">
        <v>61</v>
      </c>
      <c r="B302" s="103"/>
      <c r="C302" s="103"/>
      <c r="D302" s="63"/>
      <c r="E302" s="63"/>
      <c r="F302" s="63"/>
      <c r="G302" s="63"/>
      <c r="H302" s="63"/>
      <c r="I302" s="63"/>
      <c r="J302" s="63"/>
      <c r="K302" s="63"/>
      <c r="L302" s="6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ht="15.75">
      <c r="A303" s="64" t="s">
        <v>62</v>
      </c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ht="15.75">
      <c r="A304" s="63" t="s">
        <v>76</v>
      </c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ht="16.5" thickBot="1">
      <c r="A305" s="63" t="s">
        <v>77</v>
      </c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ht="16.5" thickBot="1">
      <c r="A306" s="100" t="s">
        <v>57</v>
      </c>
      <c r="B306" s="100"/>
      <c r="C306" s="100"/>
      <c r="D306" s="100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ht="15.75">
      <c r="A307" s="100"/>
      <c r="B307" s="100"/>
      <c r="C307" s="100"/>
      <c r="D307" s="100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ht="20.25">
      <c r="A308" s="102" t="s">
        <v>59</v>
      </c>
      <c r="B308" s="102"/>
      <c r="C308" s="102"/>
      <c r="D308" s="102"/>
      <c r="E308" s="63"/>
      <c r="F308" s="63"/>
      <c r="G308" s="63"/>
      <c r="H308" s="63"/>
      <c r="I308" s="6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ht="15.75">
      <c r="A309" s="64" t="s">
        <v>60</v>
      </c>
      <c r="B309" s="63"/>
      <c r="C309" s="63"/>
      <c r="D309" s="63"/>
      <c r="E309" s="63"/>
      <c r="F309" s="63"/>
      <c r="G309" s="63"/>
      <c r="H309" s="63"/>
      <c r="I309" s="6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ht="15.75">
      <c r="A310" s="64" t="s">
        <v>61</v>
      </c>
      <c r="B310" s="63"/>
      <c r="C310" s="63"/>
      <c r="D310" s="63"/>
      <c r="E310" s="63"/>
      <c r="F310" s="63"/>
      <c r="G310" s="63"/>
      <c r="H310" s="63"/>
      <c r="I310" s="65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ht="15.75">
      <c r="A311" s="64" t="s">
        <v>62</v>
      </c>
      <c r="B311" s="63"/>
      <c r="C311" s="63"/>
      <c r="D311" s="63"/>
      <c r="E311" s="63"/>
      <c r="F311" s="63"/>
      <c r="G311" s="63"/>
      <c r="H311" s="63"/>
      <c r="I311" s="6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ht="15.75">
      <c r="A312" s="63" t="s">
        <v>76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ht="16.5" thickBot="1">
      <c r="A313" s="63" t="s">
        <v>77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ht="20.25">
      <c r="A314" s="66" t="s">
        <v>63</v>
      </c>
      <c r="B314" s="67"/>
      <c r="C314" s="67"/>
      <c r="D314" s="67"/>
      <c r="E314" s="67"/>
      <c r="F314" s="68"/>
      <c r="G314" s="57"/>
      <c r="H314" s="57"/>
      <c r="I314" s="57"/>
      <c r="J314" s="57"/>
      <c r="K314" s="57"/>
      <c r="L314" s="58"/>
      <c r="M314" s="58"/>
      <c r="N314" s="49"/>
      <c r="O314" s="49"/>
      <c r="P314" s="49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ht="20.25">
      <c r="A315" s="69" t="s">
        <v>64</v>
      </c>
      <c r="B315" s="70"/>
      <c r="C315" s="70"/>
      <c r="D315" s="70"/>
      <c r="E315" s="70"/>
      <c r="F315" s="71"/>
      <c r="G315" s="57"/>
      <c r="H315" s="57"/>
      <c r="I315" s="57"/>
      <c r="J315" s="57"/>
      <c r="K315" s="57"/>
      <c r="L315" s="58"/>
      <c r="M315" s="58"/>
      <c r="N315" s="49"/>
      <c r="O315" s="49"/>
      <c r="P315" s="49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ht="20.25">
      <c r="A316" s="72" t="s">
        <v>65</v>
      </c>
      <c r="B316" s="73"/>
      <c r="C316" s="73"/>
      <c r="D316" s="73"/>
      <c r="E316" s="73"/>
      <c r="F316" s="7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</sheetData>
  <sheetProtection selectLockedCells="1" selectUnlockedCells="1"/>
  <mergeCells count="53">
    <mergeCell ref="A3:F3"/>
    <mergeCell ref="A5:D5"/>
    <mergeCell ref="E5:F5"/>
    <mergeCell ref="A19:D19"/>
    <mergeCell ref="E19:F19"/>
    <mergeCell ref="A31:D31"/>
    <mergeCell ref="E31:F31"/>
    <mergeCell ref="A45:D45"/>
    <mergeCell ref="E45:F45"/>
    <mergeCell ref="A59:D59"/>
    <mergeCell ref="E59:F59"/>
    <mergeCell ref="A74:D74"/>
    <mergeCell ref="E74:F74"/>
    <mergeCell ref="A88:D88"/>
    <mergeCell ref="E88:F88"/>
    <mergeCell ref="A102:D102"/>
    <mergeCell ref="E102:F102"/>
    <mergeCell ref="A130:D130"/>
    <mergeCell ref="E130:F130"/>
    <mergeCell ref="A116:D116"/>
    <mergeCell ref="E116:F116"/>
    <mergeCell ref="A142:D142"/>
    <mergeCell ref="E142:F142"/>
    <mergeCell ref="A154:D154"/>
    <mergeCell ref="E154:F154"/>
    <mergeCell ref="A168:D168"/>
    <mergeCell ref="E168:F168"/>
    <mergeCell ref="A225:D225"/>
    <mergeCell ref="E225:F225"/>
    <mergeCell ref="A242:F242"/>
    <mergeCell ref="A244:D244"/>
    <mergeCell ref="E244:F244"/>
    <mergeCell ref="A258:D258"/>
    <mergeCell ref="E258:F258"/>
    <mergeCell ref="A272:D272"/>
    <mergeCell ref="E272:F272"/>
    <mergeCell ref="A289:D289"/>
    <mergeCell ref="E289:F289"/>
    <mergeCell ref="A291:D292"/>
    <mergeCell ref="E291:F292"/>
    <mergeCell ref="A294:D295"/>
    <mergeCell ref="E294:F295"/>
    <mergeCell ref="A298:D299"/>
    <mergeCell ref="A300:D300"/>
    <mergeCell ref="A306:D307"/>
    <mergeCell ref="A308:D308"/>
    <mergeCell ref="A302:C302"/>
    <mergeCell ref="A182:D182"/>
    <mergeCell ref="E182:F182"/>
    <mergeCell ref="A196:D196"/>
    <mergeCell ref="E196:F196"/>
    <mergeCell ref="A210:D210"/>
    <mergeCell ref="E210:F210"/>
  </mergeCells>
  <printOptions horizontalCentered="1"/>
  <pageMargins left="0.19652777777777777" right="0.19652777777777777" top="0.6767708333333333" bottom="0.5902777777777778" header="0.5118055555555555" footer="0.5118055555555555"/>
  <pageSetup horizontalDpi="300" verticalDpi="300" orientation="portrait" paperSize="9" scale="89" r:id="rId1"/>
  <headerFooter alignWithMargins="0">
    <oddHeader>&amp;LPříloha č. 5
</oddHeader>
  </headerFooter>
  <rowBreaks count="7" manualBreakCount="7">
    <brk id="44" max="255" man="1"/>
    <brk id="87" max="255" man="1"/>
    <brk id="128" max="5" man="1"/>
    <brk id="166" max="5" man="1"/>
    <brk id="208" max="5" man="1"/>
    <brk id="270" max="5" man="1"/>
    <brk id="31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Voves</dc:creator>
  <cp:keywords/>
  <dc:description/>
  <cp:lastModifiedBy>Jančová Monika Ing.</cp:lastModifiedBy>
  <cp:lastPrinted>2018-10-12T05:49:22Z</cp:lastPrinted>
  <dcterms:created xsi:type="dcterms:W3CDTF">2018-10-02T11:26:37Z</dcterms:created>
  <dcterms:modified xsi:type="dcterms:W3CDTF">2019-01-29T10:04:43Z</dcterms:modified>
  <cp:category/>
  <cp:version/>
  <cp:contentType/>
  <cp:contentStatus/>
</cp:coreProperties>
</file>