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KCE\16_008_Kostelec_Transformace_UPS\24_ARCHIV_PD\160629_USP_KVASINY_DPS_MATUS\EDIT\D_dokumentace_stavby\090_ESL\"/>
    </mc:Choice>
  </mc:AlternateContent>
  <bookViews>
    <workbookView xWindow="-10" yWindow="7430" windowWidth="23590" windowHeight="5440"/>
  </bookViews>
  <sheets>
    <sheet name="List1" sheetId="3" r:id="rId1"/>
  </sheets>
  <definedNames>
    <definedName name="__MAIN__">List1!$A$1:$CM$3</definedName>
    <definedName name="__MAIN2__">#REF!</definedName>
    <definedName name="__MAIN3__">#REF!</definedName>
    <definedName name="__T0__">List1!$A$3:$I$3</definedName>
    <definedName name="__T1__">List1!$A$3:$I$3</definedName>
    <definedName name="__T2__">List1!#REF!</definedName>
    <definedName name="__T3__">List1!#REF!</definedName>
    <definedName name="__T4__">List1!#REF!</definedName>
    <definedName name="__T5__">List1!#REF!</definedName>
    <definedName name="__T6__">List1!#REF!</definedName>
    <definedName name="__TE0__">#REF!</definedName>
    <definedName name="__TE1__">#REF!</definedName>
    <definedName name="__TR0__">#REF!</definedName>
    <definedName name="__TR1__">#REF!</definedName>
    <definedName name="__TR2__">#REF!</definedName>
    <definedName name="__TR3__">#REF!</definedName>
    <definedName name="__TR4__">#REF!</definedName>
    <definedName name="__TR5__">#REF!</definedName>
    <definedName name="_xlnm._FilterDatabase" localSheetId="0" hidden="1">List1!$A$3:$I$3</definedName>
    <definedName name="_xlnm.Print_Titles" localSheetId="0">List1!$2:$2</definedName>
    <definedName name="_xlnm.Print_Area" localSheetId="0">List1!$A$1:$I$71</definedName>
  </definedNames>
  <calcPr calcId="162913" calcMode="manual"/>
</workbook>
</file>

<file path=xl/calcChain.xml><?xml version="1.0" encoding="utf-8"?>
<calcChain xmlns="http://schemas.openxmlformats.org/spreadsheetml/2006/main">
  <c r="I16" i="3" l="1"/>
  <c r="I14" i="3" l="1"/>
  <c r="A47" i="3" l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I47" i="3"/>
  <c r="A26" i="3" l="1"/>
  <c r="I64" i="3"/>
  <c r="I35" i="3"/>
  <c r="I11" i="3" l="1"/>
  <c r="I44" i="3"/>
  <c r="I43" i="3"/>
  <c r="I42" i="3"/>
  <c r="A42" i="3"/>
  <c r="A43" i="3" s="1"/>
  <c r="A44" i="3" s="1"/>
  <c r="I71" i="3"/>
  <c r="I70" i="3"/>
  <c r="I69" i="3"/>
  <c r="I68" i="3"/>
  <c r="I67" i="3"/>
  <c r="I65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6" i="3"/>
  <c r="I41" i="3"/>
  <c r="I39" i="3"/>
  <c r="I38" i="3"/>
  <c r="I37" i="3"/>
  <c r="I36" i="3"/>
  <c r="I34" i="3"/>
  <c r="I33" i="3"/>
  <c r="I32" i="3"/>
  <c r="I31" i="3"/>
  <c r="I29" i="3"/>
  <c r="I30" i="3"/>
  <c r="I28" i="3"/>
  <c r="I27" i="3"/>
  <c r="I26" i="3"/>
  <c r="I12" i="3"/>
  <c r="I25" i="3"/>
  <c r="G66" i="3"/>
  <c r="I66" i="3" s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I6" i="3"/>
  <c r="I7" i="3"/>
  <c r="I20" i="3" l="1"/>
  <c r="I40" i="3" l="1"/>
  <c r="I19" i="3"/>
  <c r="G18" i="3"/>
  <c r="I9" i="3"/>
  <c r="I8" i="3"/>
  <c r="I5" i="3" l="1"/>
  <c r="I23" i="3" l="1"/>
  <c r="I22" i="3"/>
  <c r="I21" i="3"/>
  <c r="I15" i="3"/>
  <c r="I10" i="3"/>
  <c r="I13" i="3" l="1"/>
  <c r="I17" i="3"/>
  <c r="I18" i="3"/>
  <c r="A27" i="3" l="1"/>
  <c r="A28" i="3" s="1"/>
  <c r="A29" i="3" s="1"/>
  <c r="A30" i="3" s="1"/>
  <c r="A31" i="3" s="1"/>
  <c r="A32" i="3" l="1"/>
  <c r="A33" i="3" s="1"/>
  <c r="A34" i="3" s="1"/>
  <c r="A35" i="3" s="1"/>
  <c r="A36" i="3" s="1"/>
  <c r="A37" i="3" s="1"/>
  <c r="A38" i="3" s="1"/>
  <c r="A39" i="3" s="1"/>
</calcChain>
</file>

<file path=xl/sharedStrings.xml><?xml version="1.0" encoding="utf-8"?>
<sst xmlns="http://schemas.openxmlformats.org/spreadsheetml/2006/main" count="177" uniqueCount="70">
  <si>
    <t>m</t>
  </si>
  <si>
    <t>MJ</t>
  </si>
  <si>
    <t>Kód</t>
  </si>
  <si>
    <t>Cena</t>
  </si>
  <si>
    <t>Popis</t>
  </si>
  <si>
    <t>Poř.</t>
  </si>
  <si>
    <t>Jedn. cena</t>
  </si>
  <si>
    <t>ks</t>
  </si>
  <si>
    <t>Výměra</t>
  </si>
  <si>
    <t>KOPOS</t>
  </si>
  <si>
    <t>Podružný montážní materiál - hmožděnky, šrouby, stahovací pásky, apod.</t>
  </si>
  <si>
    <t>Ostatní režie - doprava, zdvihací technika, přesun materiálu</t>
  </si>
  <si>
    <t>Ekologická likvidace odpadu</t>
  </si>
  <si>
    <t>Univerzální kabelážní systém (UKS)</t>
  </si>
  <si>
    <t>ABB</t>
  </si>
  <si>
    <t>SCHRACK</t>
  </si>
  <si>
    <t>Typ / Charakteristika</t>
  </si>
  <si>
    <t>Router</t>
  </si>
  <si>
    <t>Označení vývodu segmentu-popis zásuvky</t>
  </si>
  <si>
    <t>Označení vývodu segmentu-popis kabelu</t>
  </si>
  <si>
    <t>SALTEK</t>
  </si>
  <si>
    <t>Konfigurace aktivních prvků</t>
  </si>
  <si>
    <t>Domácí telefon</t>
  </si>
  <si>
    <t>Doporučený standard</t>
  </si>
  <si>
    <t>Domovní rozvaděč DW4H datový, 2-ř, 26xToolless,3x 230V,R9003</t>
  </si>
  <si>
    <t>dle standardu posktovatele SEK</t>
  </si>
  <si>
    <t>L2 switch 8x 10/100Base-T + 1x gigabit combo</t>
  </si>
  <si>
    <t>Keystone modul RJ45 nestíněný, Cat.5e, samozářezový, SFA</t>
  </si>
  <si>
    <t>SAT rozvaděč plechový,perf.mont.deska,3-b.zámek,300x400x200</t>
  </si>
  <si>
    <t>FM anténa venkovní, Alu, ochrana proti korozi, konektor F</t>
  </si>
  <si>
    <t>DVB-T / UHF anténa, Alu, k.21-60, ochrana proti korozi, F</t>
  </si>
  <si>
    <t>SAT LNB Quad pro připojení 4 přijímačů, hrdlo 40mm</t>
  </si>
  <si>
    <t>SAT anténa 80/75cm, Alu, zisk 39dB, sklopný držák, antracit</t>
  </si>
  <si>
    <t>SAT stožár, délka 2m, průměr 60mm, žárově zink.ocel 2mm</t>
  </si>
  <si>
    <t>SAT Multiswitch 5/8 pro Quattro + Quad LNB,vč.zdroje</t>
  </si>
  <si>
    <t>SAT zakončovací odpor 75Ohmů, F-male, blok pro DC, CFA 11-00</t>
  </si>
  <si>
    <t>Kabel koax SAT D-S 3040,75 Ohmů, PVC bílý plášť</t>
  </si>
  <si>
    <t>SAT koncová zásuvka R/CATV/SAT, A, 1.3dB, SSD 5-00, vč krytky, rámečku a krabice</t>
  </si>
  <si>
    <t>SAT zesilovač 5/5, SVS 550-09</t>
  </si>
  <si>
    <t>SAT konektor F, kompresní, průměr dielektrika 5.1m CFS 97-51</t>
  </si>
  <si>
    <t>propojovací kabel SAT</t>
  </si>
  <si>
    <t>Slučovač 3/1</t>
  </si>
  <si>
    <t>Přepěťová ochrana koax. vedení, 2x F- female, 75Ohmů, 5kA</t>
  </si>
  <si>
    <t>Datová zásuvka pod omítku pro 1 modul (45°),prázdná,vč. rámečku a přístojové krabice</t>
  </si>
  <si>
    <t>Propoj. kabel, Cat.5 nestíněný, 2xRJ-45, délka 1m,barva šedá</t>
  </si>
  <si>
    <t>Propoj. kabel, Cat.5 nestíněný, 2xRJ-45, délka 0,5m,barva šedá</t>
  </si>
  <si>
    <t>Elektroinstalační trubka ohebná, bezhal, prům 25 mm</t>
  </si>
  <si>
    <t>Elektroinstalační trubka zemní HDPE, prům 30 mm</t>
  </si>
  <si>
    <t>Měření pro cat.5, vč. tisku měř.protokolů</t>
  </si>
  <si>
    <t>Výchozí revize, zaškolení obsluhy</t>
  </si>
  <si>
    <t>Montáž, komplet</t>
  </si>
  <si>
    <t>Měření pro koax, vč. tisku měř.protokolů</t>
  </si>
  <si>
    <t>Společná TV anténa</t>
  </si>
  <si>
    <t>Domovní telefon s displejem</t>
  </si>
  <si>
    <t>Tablo tlačítkové video, 1tlačítkové, zapuštěná monztáž do plotového sloupku</t>
  </si>
  <si>
    <t>Univerzální řídicí jednotka, řadová montáž do rozvaděče</t>
  </si>
  <si>
    <t>Kabel U/UTP Cat.5e 4x2xAWG24, PVC plášť modrý, box 305m</t>
  </si>
  <si>
    <t>Kabel U/UTP Cat.5e 4x2xAWG24,PE venkovní plášť černý, 305m</t>
  </si>
  <si>
    <t>Domovní rozvaděč, 1-ř, 12modulů</t>
  </si>
  <si>
    <t>Přeěťová ochrana</t>
  </si>
  <si>
    <t>Domovní videotelefon</t>
  </si>
  <si>
    <t>Autonomní hlásiče požáru</t>
  </si>
  <si>
    <t>Hlásič kouře s vyměnitelnou baterií</t>
  </si>
  <si>
    <t>D1.090 SLABOPROUD</t>
  </si>
  <si>
    <t>nástěnná konzole, držák stožáru</t>
  </si>
  <si>
    <t>Konfigurace</t>
  </si>
  <si>
    <t>Ucpávka proti vlhkosti, prům. 40</t>
  </si>
  <si>
    <t>KT 250 krabice pod omítku s víčkem KT 250 V</t>
  </si>
  <si>
    <t>Přepěťová ochrana</t>
  </si>
  <si>
    <t>ÚSP PRO MLÁDEŽ KVASINY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</si>
</sst>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#,##0.00\ _K_č"/>
  </numFmts>
  <fonts count="15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name val="Arial"/>
      <family val="2"/>
      <charset val="238"/>
    </font>
    <font>
      <b/>
      <sz val="8"/>
      <color indexed="54"/>
      <name val="Arial"/>
      <family val="2"/>
      <charset val="238"/>
    </font>
    <font>
      <b/>
      <sz val="16"/>
      <color indexed="25"/>
      <name val="Arial"/>
      <family val="2"/>
      <charset val="238"/>
    </font>
    <font>
      <sz val="9"/>
      <name val="Arial CE"/>
      <charset val="238"/>
    </font>
    <font>
      <sz val="10"/>
      <name val="Helv"/>
    </font>
    <font>
      <sz val="10"/>
      <name val="Arial CE"/>
      <family val="2"/>
      <charset val="238"/>
    </font>
    <font>
      <b/>
      <sz val="10"/>
      <color rgb="FF000080"/>
      <name val="Arial"/>
      <family val="2"/>
      <charset val="238"/>
    </font>
    <font>
      <b/>
      <sz val="12"/>
      <color indexed="6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1" fillId="0" borderId="0"/>
    <xf numFmtId="0" fontId="12" fillId="0" borderId="0"/>
  </cellStyleXfs>
  <cellXfs count="45">
    <xf numFmtId="0" fontId="0" fillId="0" borderId="0" xfId="0"/>
    <xf numFmtId="165" fontId="2" fillId="0" borderId="0" xfId="0" applyNumberFormat="1" applyFont="1" applyFill="1" applyBorder="1" applyAlignment="1">
      <alignment horizontal="right" vertical="top"/>
    </xf>
    <xf numFmtId="165" fontId="10" fillId="0" borderId="2" xfId="0" applyNumberFormat="1" applyFont="1" applyFill="1" applyBorder="1" applyAlignment="1">
      <alignment horizontal="right" vertical="top"/>
    </xf>
    <xf numFmtId="49" fontId="13" fillId="0" borderId="0" xfId="3" applyNumberFormat="1" applyFont="1" applyFill="1" applyAlignment="1"/>
    <xf numFmtId="164" fontId="14" fillId="0" borderId="0" xfId="1" applyNumberFormat="1" applyFont="1" applyFill="1" applyAlignment="1"/>
    <xf numFmtId="0" fontId="14" fillId="0" borderId="0" xfId="1" applyNumberFormat="1" applyFont="1" applyFill="1" applyAlignment="1">
      <alignment horizontal="left"/>
    </xf>
    <xf numFmtId="49" fontId="14" fillId="0" borderId="0" xfId="1" applyNumberFormat="1" applyFont="1" applyFill="1" applyAlignment="1">
      <alignment horizontal="center"/>
    </xf>
    <xf numFmtId="165" fontId="14" fillId="0" borderId="0" xfId="1" applyNumberFormat="1" applyFont="1" applyFill="1" applyBorder="1" applyAlignment="1"/>
    <xf numFmtId="49" fontId="7" fillId="0" borderId="2" xfId="0" applyNumberFormat="1" applyFont="1" applyFill="1" applyBorder="1" applyAlignment="1" applyProtection="1">
      <alignment wrapText="1"/>
      <protection locked="0"/>
    </xf>
    <xf numFmtId="0" fontId="14" fillId="0" borderId="0" xfId="1" applyNumberFormat="1" applyFont="1" applyFill="1" applyAlignment="1">
      <alignment horizontal="center"/>
    </xf>
    <xf numFmtId="49" fontId="13" fillId="0" borderId="0" xfId="3" applyNumberFormat="1" applyFont="1" applyFill="1" applyAlignment="1">
      <alignment horizontal="center"/>
    </xf>
    <xf numFmtId="49" fontId="7" fillId="0" borderId="2" xfId="0" applyNumberFormat="1" applyFont="1" applyFill="1" applyBorder="1" applyAlignment="1" applyProtection="1">
      <alignment horizontal="center" wrapText="1"/>
      <protection locked="0"/>
    </xf>
    <xf numFmtId="49" fontId="6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0" fillId="0" borderId="0" xfId="0" applyFill="1"/>
    <xf numFmtId="0" fontId="7" fillId="0" borderId="0" xfId="0" applyFont="1" applyFill="1"/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right" vertical="top"/>
    </xf>
    <xf numFmtId="0" fontId="8" fillId="0" borderId="0" xfId="0" applyFont="1" applyFill="1" applyAlignment="1">
      <alignment vertical="top"/>
    </xf>
    <xf numFmtId="49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Alignment="1">
      <alignment horizontal="center" vertical="top"/>
    </xf>
    <xf numFmtId="166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horizontal="center" vertical="top"/>
    </xf>
    <xf numFmtId="49" fontId="6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right"/>
    </xf>
    <xf numFmtId="0" fontId="5" fillId="0" borderId="0" xfId="0" applyFont="1" applyFill="1"/>
    <xf numFmtId="49" fontId="4" fillId="0" borderId="0" xfId="0" applyNumberFormat="1" applyFont="1" applyFill="1" applyAlignment="1">
      <alignment horizontal="center" wrapText="1"/>
    </xf>
    <xf numFmtId="167" fontId="8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4" fontId="7" fillId="0" borderId="2" xfId="0" applyNumberFormat="1" applyFont="1" applyFill="1" applyBorder="1" applyAlignment="1">
      <alignment horizontal="right" vertical="top"/>
    </xf>
    <xf numFmtId="49" fontId="7" fillId="0" borderId="2" xfId="0" applyNumberFormat="1" applyFont="1" applyFill="1" applyBorder="1" applyAlignment="1">
      <alignment horizontal="left" vertical="top"/>
    </xf>
    <xf numFmtId="167" fontId="7" fillId="0" borderId="2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49" fontId="3" fillId="0" borderId="0" xfId="0" applyNumberFormat="1" applyFont="1" applyFill="1" applyAlignment="1">
      <alignment horizontal="left" vertical="top"/>
    </xf>
    <xf numFmtId="167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center" wrapText="1"/>
    </xf>
  </cellXfs>
  <cellStyles count="4">
    <cellStyle name="Normální" xfId="0" builtinId="0"/>
    <cellStyle name="normální 2 2" xfId="1"/>
    <cellStyle name="normální_Vzor pro profese" xfId="3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71"/>
  <sheetViews>
    <sheetView tabSelected="1" view="pageBreakPreview" zoomScaleNormal="115" zoomScaleSheetLayoutView="100" workbookViewId="0">
      <pane ySplit="2" topLeftCell="A3" activePane="bottomLeft" state="frozen"/>
      <selection activeCell="F1" sqref="F1"/>
      <selection pane="bottomLeft" sqref="A1:I1"/>
    </sheetView>
  </sheetViews>
  <sheetFormatPr defaultColWidth="8.90625" defaultRowHeight="12.5" outlineLevelRow="1" x14ac:dyDescent="0.25"/>
  <cols>
    <col min="1" max="1" width="4.36328125" style="39" bestFit="1" customWidth="1"/>
    <col min="2" max="2" width="4.08984375" style="40" bestFit="1" customWidth="1"/>
    <col min="3" max="3" width="68.6328125" style="41" customWidth="1"/>
    <col min="4" max="4" width="17.08984375" style="42" hidden="1" customWidth="1"/>
    <col min="5" max="5" width="13.6328125" style="24" hidden="1" customWidth="1"/>
    <col min="6" max="6" width="3.08984375" style="24" bestFit="1" customWidth="1"/>
    <col min="7" max="7" width="11.453125" style="1" customWidth="1"/>
    <col min="8" max="8" width="12.36328125" style="23" customWidth="1"/>
    <col min="9" max="9" width="14.6328125" style="38" bestFit="1" customWidth="1"/>
    <col min="10" max="11" width="8.90625" style="14"/>
    <col min="12" max="12" width="14.54296875" style="14" customWidth="1"/>
    <col min="13" max="16384" width="8.90625" style="14"/>
  </cols>
  <sheetData>
    <row r="1" spans="1:12" ht="21" customHeight="1" x14ac:dyDescent="0.4">
      <c r="A1" s="44" t="s">
        <v>69</v>
      </c>
      <c r="B1" s="44"/>
      <c r="C1" s="44"/>
      <c r="D1" s="44"/>
      <c r="E1" s="44"/>
      <c r="F1" s="44"/>
      <c r="G1" s="44"/>
      <c r="H1" s="44"/>
      <c r="I1" s="44"/>
    </row>
    <row r="2" spans="1:12" s="29" customFormat="1" ht="23.5" thickBot="1" x14ac:dyDescent="0.3">
      <c r="A2" s="12" t="s">
        <v>5</v>
      </c>
      <c r="B2" s="25" t="s">
        <v>2</v>
      </c>
      <c r="C2" s="26" t="s">
        <v>4</v>
      </c>
      <c r="D2" s="27" t="s">
        <v>16</v>
      </c>
      <c r="E2" s="16" t="s">
        <v>23</v>
      </c>
      <c r="F2" s="17" t="s">
        <v>1</v>
      </c>
      <c r="G2" s="12" t="s">
        <v>8</v>
      </c>
      <c r="H2" s="18" t="s">
        <v>6</v>
      </c>
      <c r="I2" s="28" t="s">
        <v>3</v>
      </c>
      <c r="L2" s="30"/>
    </row>
    <row r="3" spans="1:12" s="13" customFormat="1" ht="15.75" customHeight="1" x14ac:dyDescent="0.35">
      <c r="A3" s="4"/>
      <c r="B3" s="5"/>
      <c r="C3" s="5" t="s">
        <v>63</v>
      </c>
      <c r="D3" s="9"/>
      <c r="E3" s="7"/>
      <c r="F3" s="6"/>
      <c r="H3" s="19"/>
      <c r="I3" s="31"/>
    </row>
    <row r="4" spans="1:12" s="15" customFormat="1" ht="13" x14ac:dyDescent="0.3">
      <c r="A4" s="36"/>
      <c r="B4" s="37"/>
      <c r="C4" s="3" t="s">
        <v>13</v>
      </c>
      <c r="D4" s="10"/>
      <c r="E4" s="22"/>
      <c r="F4" s="22"/>
      <c r="I4" s="32"/>
    </row>
    <row r="5" spans="1:12" s="15" customFormat="1" ht="11.5" outlineLevel="1" x14ac:dyDescent="0.25">
      <c r="A5" s="33">
        <v>1</v>
      </c>
      <c r="B5" s="34"/>
      <c r="C5" s="8" t="s">
        <v>24</v>
      </c>
      <c r="D5" s="11"/>
      <c r="E5" s="20" t="s">
        <v>15</v>
      </c>
      <c r="F5" s="20" t="s">
        <v>7</v>
      </c>
      <c r="G5" s="2">
        <v>1</v>
      </c>
      <c r="H5" s="21">
        <v>0</v>
      </c>
      <c r="I5" s="35">
        <f t="shared" ref="I5:I9" si="0">G5*H5</f>
        <v>0</v>
      </c>
    </row>
    <row r="6" spans="1:12" s="15" customFormat="1" ht="34.5" outlineLevel="1" x14ac:dyDescent="0.25">
      <c r="A6" s="33">
        <f>A5+1</f>
        <v>2</v>
      </c>
      <c r="B6" s="34"/>
      <c r="C6" s="8" t="s">
        <v>17</v>
      </c>
      <c r="D6" s="11"/>
      <c r="E6" s="43" t="s">
        <v>25</v>
      </c>
      <c r="F6" s="20" t="s">
        <v>7</v>
      </c>
      <c r="G6" s="2">
        <v>1</v>
      </c>
      <c r="H6" s="21">
        <v>0</v>
      </c>
      <c r="I6" s="35">
        <f t="shared" si="0"/>
        <v>0</v>
      </c>
    </row>
    <row r="7" spans="1:12" s="15" customFormat="1" ht="11.5" outlineLevel="1" x14ac:dyDescent="0.25">
      <c r="A7" s="33">
        <f t="shared" ref="A7:A23" si="1">A6+1</f>
        <v>3</v>
      </c>
      <c r="B7" s="34"/>
      <c r="C7" s="8" t="s">
        <v>26</v>
      </c>
      <c r="D7" s="11"/>
      <c r="E7" s="20"/>
      <c r="F7" s="20" t="s">
        <v>7</v>
      </c>
      <c r="G7" s="2">
        <v>1</v>
      </c>
      <c r="H7" s="21">
        <v>0</v>
      </c>
      <c r="I7" s="35">
        <f t="shared" si="0"/>
        <v>0</v>
      </c>
    </row>
    <row r="8" spans="1:12" s="15" customFormat="1" ht="11.5" outlineLevel="1" x14ac:dyDescent="0.25">
      <c r="A8" s="33">
        <f t="shared" si="1"/>
        <v>4</v>
      </c>
      <c r="B8" s="34"/>
      <c r="C8" s="8" t="s">
        <v>43</v>
      </c>
      <c r="D8" s="11"/>
      <c r="E8" s="20" t="s">
        <v>15</v>
      </c>
      <c r="F8" s="20" t="s">
        <v>7</v>
      </c>
      <c r="G8" s="2">
        <v>8</v>
      </c>
      <c r="H8" s="21">
        <v>0</v>
      </c>
      <c r="I8" s="35">
        <f t="shared" si="0"/>
        <v>0</v>
      </c>
    </row>
    <row r="9" spans="1:12" s="15" customFormat="1" ht="11.5" outlineLevel="1" x14ac:dyDescent="0.25">
      <c r="A9" s="33">
        <f t="shared" si="1"/>
        <v>5</v>
      </c>
      <c r="B9" s="34"/>
      <c r="C9" s="8" t="s">
        <v>27</v>
      </c>
      <c r="D9" s="11"/>
      <c r="E9" s="20" t="s">
        <v>15</v>
      </c>
      <c r="F9" s="20" t="s">
        <v>7</v>
      </c>
      <c r="G9" s="2">
        <v>18</v>
      </c>
      <c r="H9" s="21">
        <v>0</v>
      </c>
      <c r="I9" s="35">
        <f t="shared" si="0"/>
        <v>0</v>
      </c>
    </row>
    <row r="10" spans="1:12" s="15" customFormat="1" ht="11.5" outlineLevel="1" x14ac:dyDescent="0.25">
      <c r="A10" s="33">
        <f t="shared" si="1"/>
        <v>6</v>
      </c>
      <c r="B10" s="34"/>
      <c r="C10" s="8" t="s">
        <v>45</v>
      </c>
      <c r="D10" s="11"/>
      <c r="E10" s="20" t="s">
        <v>15</v>
      </c>
      <c r="F10" s="20" t="s">
        <v>7</v>
      </c>
      <c r="G10" s="2">
        <v>8</v>
      </c>
      <c r="H10" s="21">
        <v>0</v>
      </c>
      <c r="I10" s="35">
        <f>G10*H10</f>
        <v>0</v>
      </c>
    </row>
    <row r="11" spans="1:12" s="15" customFormat="1" ht="11.5" outlineLevel="1" x14ac:dyDescent="0.25">
      <c r="A11" s="33">
        <f t="shared" si="1"/>
        <v>7</v>
      </c>
      <c r="B11" s="34"/>
      <c r="C11" s="8" t="s">
        <v>44</v>
      </c>
      <c r="D11" s="11"/>
      <c r="E11" s="20" t="s">
        <v>15</v>
      </c>
      <c r="F11" s="20" t="s">
        <v>7</v>
      </c>
      <c r="G11" s="2">
        <v>8</v>
      </c>
      <c r="H11" s="21">
        <v>0</v>
      </c>
      <c r="I11" s="35">
        <f>G11*H11</f>
        <v>0</v>
      </c>
    </row>
    <row r="12" spans="1:12" s="15" customFormat="1" ht="11.5" outlineLevel="1" x14ac:dyDescent="0.25">
      <c r="A12" s="33">
        <f t="shared" si="1"/>
        <v>8</v>
      </c>
      <c r="B12" s="34"/>
      <c r="C12" s="8" t="s">
        <v>56</v>
      </c>
      <c r="D12" s="11"/>
      <c r="E12" s="20" t="s">
        <v>15</v>
      </c>
      <c r="F12" s="20" t="s">
        <v>7</v>
      </c>
      <c r="G12" s="2">
        <v>220</v>
      </c>
      <c r="H12" s="21">
        <v>0</v>
      </c>
      <c r="I12" s="35">
        <f t="shared" ref="I12" si="2">G12*H12</f>
        <v>0</v>
      </c>
    </row>
    <row r="13" spans="1:12" s="15" customFormat="1" ht="11.5" outlineLevel="1" x14ac:dyDescent="0.25">
      <c r="A13" s="33">
        <f t="shared" si="1"/>
        <v>9</v>
      </c>
      <c r="B13" s="34"/>
      <c r="C13" s="8" t="s">
        <v>46</v>
      </c>
      <c r="D13" s="11"/>
      <c r="E13" s="20" t="s">
        <v>9</v>
      </c>
      <c r="F13" s="20" t="s">
        <v>0</v>
      </c>
      <c r="G13" s="2">
        <v>220</v>
      </c>
      <c r="H13" s="21">
        <v>0</v>
      </c>
      <c r="I13" s="35">
        <f t="shared" ref="I13:I23" si="3">G13*H13</f>
        <v>0</v>
      </c>
    </row>
    <row r="14" spans="1:12" s="15" customFormat="1" ht="11.5" outlineLevel="1" x14ac:dyDescent="0.25">
      <c r="A14" s="33">
        <f t="shared" si="1"/>
        <v>10</v>
      </c>
      <c r="B14" s="34"/>
      <c r="C14" s="8" t="s">
        <v>68</v>
      </c>
      <c r="D14" s="11"/>
      <c r="E14" s="20" t="s">
        <v>20</v>
      </c>
      <c r="F14" s="20" t="s">
        <v>7</v>
      </c>
      <c r="G14" s="2">
        <v>1</v>
      </c>
      <c r="H14" s="21">
        <v>0</v>
      </c>
      <c r="I14" s="35">
        <f t="shared" si="3"/>
        <v>0</v>
      </c>
    </row>
    <row r="15" spans="1:12" s="15" customFormat="1" ht="11.5" outlineLevel="1" x14ac:dyDescent="0.25">
      <c r="A15" s="33">
        <f t="shared" si="1"/>
        <v>11</v>
      </c>
      <c r="B15" s="34"/>
      <c r="C15" s="8" t="s">
        <v>10</v>
      </c>
      <c r="D15" s="11"/>
      <c r="E15" s="20"/>
      <c r="F15" s="20" t="s">
        <v>7</v>
      </c>
      <c r="G15" s="2">
        <v>1</v>
      </c>
      <c r="H15" s="21">
        <v>0</v>
      </c>
      <c r="I15" s="35">
        <f t="shared" si="3"/>
        <v>0</v>
      </c>
    </row>
    <row r="16" spans="1:12" s="15" customFormat="1" ht="11.5" outlineLevel="1" x14ac:dyDescent="0.25">
      <c r="A16" s="33">
        <f t="shared" si="1"/>
        <v>12</v>
      </c>
      <c r="B16" s="34"/>
      <c r="C16" s="8" t="s">
        <v>50</v>
      </c>
      <c r="D16" s="11"/>
      <c r="E16" s="20"/>
      <c r="F16" s="20" t="s">
        <v>7</v>
      </c>
      <c r="G16" s="2">
        <v>1</v>
      </c>
      <c r="H16" s="21">
        <v>0</v>
      </c>
      <c r="I16" s="35">
        <f t="shared" si="3"/>
        <v>0</v>
      </c>
    </row>
    <row r="17" spans="1:9" s="15" customFormat="1" ht="11.5" outlineLevel="1" x14ac:dyDescent="0.25">
      <c r="A17" s="33">
        <f t="shared" si="1"/>
        <v>13</v>
      </c>
      <c r="B17" s="34"/>
      <c r="C17" s="8" t="s">
        <v>48</v>
      </c>
      <c r="D17" s="11"/>
      <c r="E17" s="20"/>
      <c r="F17" s="20" t="s">
        <v>7</v>
      </c>
      <c r="G17" s="2">
        <v>8</v>
      </c>
      <c r="H17" s="21">
        <v>0</v>
      </c>
      <c r="I17" s="35">
        <f t="shared" si="3"/>
        <v>0</v>
      </c>
    </row>
    <row r="18" spans="1:9" s="15" customFormat="1" ht="11.5" outlineLevel="1" x14ac:dyDescent="0.25">
      <c r="A18" s="33">
        <f t="shared" si="1"/>
        <v>14</v>
      </c>
      <c r="B18" s="34"/>
      <c r="C18" s="8" t="s">
        <v>18</v>
      </c>
      <c r="D18" s="11"/>
      <c r="E18" s="20"/>
      <c r="F18" s="20" t="s">
        <v>7</v>
      </c>
      <c r="G18" s="2">
        <f>SUM(G8:G8)</f>
        <v>8</v>
      </c>
      <c r="H18" s="21">
        <v>0</v>
      </c>
      <c r="I18" s="35">
        <f t="shared" si="3"/>
        <v>0</v>
      </c>
    </row>
    <row r="19" spans="1:9" s="15" customFormat="1" ht="11.5" outlineLevel="1" x14ac:dyDescent="0.25">
      <c r="A19" s="33">
        <f t="shared" si="1"/>
        <v>15</v>
      </c>
      <c r="B19" s="34"/>
      <c r="C19" s="8" t="s">
        <v>19</v>
      </c>
      <c r="D19" s="11"/>
      <c r="E19" s="20"/>
      <c r="F19" s="20" t="s">
        <v>7</v>
      </c>
      <c r="G19" s="2">
        <v>8</v>
      </c>
      <c r="H19" s="21">
        <v>0</v>
      </c>
      <c r="I19" s="35">
        <f t="shared" si="3"/>
        <v>0</v>
      </c>
    </row>
    <row r="20" spans="1:9" s="15" customFormat="1" ht="11.5" outlineLevel="1" x14ac:dyDescent="0.25">
      <c r="A20" s="33">
        <f t="shared" si="1"/>
        <v>16</v>
      </c>
      <c r="B20" s="34"/>
      <c r="C20" s="8" t="s">
        <v>21</v>
      </c>
      <c r="D20" s="11"/>
      <c r="E20" s="20"/>
      <c r="F20" s="20" t="s">
        <v>7</v>
      </c>
      <c r="G20" s="2">
        <v>1</v>
      </c>
      <c r="H20" s="21">
        <v>0</v>
      </c>
      <c r="I20" s="35">
        <f t="shared" ref="I20" si="4">G20*H20</f>
        <v>0</v>
      </c>
    </row>
    <row r="21" spans="1:9" s="15" customFormat="1" ht="11.5" outlineLevel="1" x14ac:dyDescent="0.25">
      <c r="A21" s="33">
        <f t="shared" si="1"/>
        <v>17</v>
      </c>
      <c r="B21" s="34"/>
      <c r="C21" s="8" t="s">
        <v>49</v>
      </c>
      <c r="D21" s="11"/>
      <c r="E21" s="20"/>
      <c r="F21" s="20" t="s">
        <v>7</v>
      </c>
      <c r="G21" s="2">
        <v>1</v>
      </c>
      <c r="H21" s="21">
        <v>0</v>
      </c>
      <c r="I21" s="35">
        <f t="shared" si="3"/>
        <v>0</v>
      </c>
    </row>
    <row r="22" spans="1:9" s="15" customFormat="1" ht="11.5" outlineLevel="1" x14ac:dyDescent="0.25">
      <c r="A22" s="33">
        <f t="shared" si="1"/>
        <v>18</v>
      </c>
      <c r="B22" s="34"/>
      <c r="C22" s="8" t="s">
        <v>11</v>
      </c>
      <c r="D22" s="11"/>
      <c r="E22" s="20"/>
      <c r="F22" s="20" t="s">
        <v>7</v>
      </c>
      <c r="G22" s="2">
        <v>1</v>
      </c>
      <c r="H22" s="21">
        <v>0</v>
      </c>
      <c r="I22" s="35">
        <f t="shared" si="3"/>
        <v>0</v>
      </c>
    </row>
    <row r="23" spans="1:9" s="15" customFormat="1" ht="11.5" outlineLevel="1" x14ac:dyDescent="0.25">
      <c r="A23" s="33">
        <f t="shared" si="1"/>
        <v>19</v>
      </c>
      <c r="B23" s="34"/>
      <c r="C23" s="8" t="s">
        <v>12</v>
      </c>
      <c r="D23" s="11"/>
      <c r="E23" s="20"/>
      <c r="F23" s="20" t="s">
        <v>7</v>
      </c>
      <c r="G23" s="2">
        <v>1</v>
      </c>
      <c r="H23" s="21">
        <v>0</v>
      </c>
      <c r="I23" s="35">
        <f t="shared" si="3"/>
        <v>0</v>
      </c>
    </row>
    <row r="24" spans="1:9" s="15" customFormat="1" ht="13" x14ac:dyDescent="0.3">
      <c r="A24" s="36"/>
      <c r="B24" s="37"/>
      <c r="C24" s="3" t="s">
        <v>22</v>
      </c>
      <c r="D24" s="10"/>
      <c r="E24" s="22"/>
      <c r="F24" s="22"/>
      <c r="I24" s="32"/>
    </row>
    <row r="25" spans="1:9" s="15" customFormat="1" ht="11.5" outlineLevel="1" x14ac:dyDescent="0.25">
      <c r="A25" s="33">
        <v>20</v>
      </c>
      <c r="B25" s="34"/>
      <c r="C25" s="8" t="s">
        <v>58</v>
      </c>
      <c r="D25" s="11"/>
      <c r="E25" s="20" t="s">
        <v>15</v>
      </c>
      <c r="F25" s="20" t="s">
        <v>7</v>
      </c>
      <c r="G25" s="2">
        <v>1</v>
      </c>
      <c r="H25" s="21">
        <v>0</v>
      </c>
      <c r="I25" s="35">
        <f t="shared" ref="I25" si="5">G25*H25</f>
        <v>0</v>
      </c>
    </row>
    <row r="26" spans="1:9" s="15" customFormat="1" ht="11.5" outlineLevel="1" x14ac:dyDescent="0.25">
      <c r="A26" s="33">
        <f t="shared" ref="A26:A39" si="6">A25+1</f>
        <v>21</v>
      </c>
      <c r="B26" s="34"/>
      <c r="C26" s="8" t="s">
        <v>59</v>
      </c>
      <c r="D26" s="11"/>
      <c r="E26" s="20" t="s">
        <v>20</v>
      </c>
      <c r="F26" s="20" t="s">
        <v>7</v>
      </c>
      <c r="G26" s="2">
        <v>1</v>
      </c>
      <c r="H26" s="21">
        <v>0</v>
      </c>
      <c r="I26" s="35">
        <f t="shared" ref="I26:I39" si="7">G26*H26</f>
        <v>0</v>
      </c>
    </row>
    <row r="27" spans="1:9" s="15" customFormat="1" ht="11.5" outlineLevel="1" x14ac:dyDescent="0.25">
      <c r="A27" s="33">
        <f t="shared" si="6"/>
        <v>22</v>
      </c>
      <c r="B27" s="34"/>
      <c r="C27" s="8" t="s">
        <v>54</v>
      </c>
      <c r="D27" s="11"/>
      <c r="E27" s="20" t="s">
        <v>14</v>
      </c>
      <c r="F27" s="20" t="s">
        <v>7</v>
      </c>
      <c r="G27" s="2">
        <v>1</v>
      </c>
      <c r="H27" s="21">
        <v>0</v>
      </c>
      <c r="I27" s="35">
        <f t="shared" si="7"/>
        <v>0</v>
      </c>
    </row>
    <row r="28" spans="1:9" s="15" customFormat="1" ht="11.5" outlineLevel="1" x14ac:dyDescent="0.25">
      <c r="A28" s="33">
        <f t="shared" si="6"/>
        <v>23</v>
      </c>
      <c r="B28" s="34"/>
      <c r="C28" s="8" t="s">
        <v>53</v>
      </c>
      <c r="D28" s="11"/>
      <c r="E28" s="20" t="s">
        <v>14</v>
      </c>
      <c r="F28" s="20" t="s">
        <v>7</v>
      </c>
      <c r="G28" s="2">
        <v>1</v>
      </c>
      <c r="H28" s="21">
        <v>0</v>
      </c>
      <c r="I28" s="35">
        <f t="shared" si="7"/>
        <v>0</v>
      </c>
    </row>
    <row r="29" spans="1:9" s="15" customFormat="1" ht="11.5" outlineLevel="1" x14ac:dyDescent="0.25">
      <c r="A29" s="33">
        <f t="shared" si="6"/>
        <v>24</v>
      </c>
      <c r="B29" s="34"/>
      <c r="C29" s="8" t="s">
        <v>60</v>
      </c>
      <c r="D29" s="11"/>
      <c r="E29" s="20" t="s">
        <v>14</v>
      </c>
      <c r="F29" s="20" t="s">
        <v>7</v>
      </c>
      <c r="G29" s="2">
        <v>1</v>
      </c>
      <c r="H29" s="21">
        <v>0</v>
      </c>
      <c r="I29" s="35">
        <f>G29*H29</f>
        <v>0</v>
      </c>
    </row>
    <row r="30" spans="1:9" s="15" customFormat="1" ht="11.5" outlineLevel="1" x14ac:dyDescent="0.25">
      <c r="A30" s="33">
        <f t="shared" si="6"/>
        <v>25</v>
      </c>
      <c r="B30" s="34"/>
      <c r="C30" s="8" t="s">
        <v>55</v>
      </c>
      <c r="D30" s="11"/>
      <c r="E30" s="20" t="s">
        <v>14</v>
      </c>
      <c r="F30" s="20" t="s">
        <v>7</v>
      </c>
      <c r="G30" s="2">
        <v>1</v>
      </c>
      <c r="H30" s="21">
        <v>0</v>
      </c>
      <c r="I30" s="35">
        <f t="shared" si="7"/>
        <v>0</v>
      </c>
    </row>
    <row r="31" spans="1:9" s="15" customFormat="1" ht="11.5" outlineLevel="1" x14ac:dyDescent="0.25">
      <c r="A31" s="33">
        <f t="shared" si="6"/>
        <v>26</v>
      </c>
      <c r="B31" s="34"/>
      <c r="C31" s="8" t="s">
        <v>47</v>
      </c>
      <c r="D31" s="11"/>
      <c r="E31" s="20" t="s">
        <v>14</v>
      </c>
      <c r="F31" s="20" t="s">
        <v>0</v>
      </c>
      <c r="G31" s="2">
        <v>20</v>
      </c>
      <c r="H31" s="21">
        <v>0</v>
      </c>
      <c r="I31" s="35">
        <f t="shared" si="7"/>
        <v>0</v>
      </c>
    </row>
    <row r="32" spans="1:9" s="15" customFormat="1" ht="11.5" outlineLevel="1" x14ac:dyDescent="0.25">
      <c r="A32" s="33">
        <f t="shared" si="6"/>
        <v>27</v>
      </c>
      <c r="B32" s="34"/>
      <c r="C32" s="8" t="s">
        <v>57</v>
      </c>
      <c r="D32" s="11"/>
      <c r="E32" s="20" t="s">
        <v>14</v>
      </c>
      <c r="F32" s="20" t="s">
        <v>0</v>
      </c>
      <c r="G32" s="2">
        <v>30</v>
      </c>
      <c r="H32" s="21">
        <v>0</v>
      </c>
      <c r="I32" s="35">
        <f t="shared" si="7"/>
        <v>0</v>
      </c>
    </row>
    <row r="33" spans="1:9" s="15" customFormat="1" ht="11.5" outlineLevel="1" x14ac:dyDescent="0.25">
      <c r="A33" s="33">
        <f t="shared" si="6"/>
        <v>28</v>
      </c>
      <c r="B33" s="34"/>
      <c r="C33" s="8" t="s">
        <v>56</v>
      </c>
      <c r="D33" s="11"/>
      <c r="E33" s="20" t="s">
        <v>15</v>
      </c>
      <c r="F33" s="20" t="s">
        <v>7</v>
      </c>
      <c r="G33" s="2">
        <v>30</v>
      </c>
      <c r="H33" s="21">
        <v>0</v>
      </c>
      <c r="I33" s="35">
        <f t="shared" si="7"/>
        <v>0</v>
      </c>
    </row>
    <row r="34" spans="1:9" s="15" customFormat="1" ht="11.5" outlineLevel="1" x14ac:dyDescent="0.25">
      <c r="A34" s="33">
        <f t="shared" si="6"/>
        <v>29</v>
      </c>
      <c r="B34" s="34"/>
      <c r="C34" s="8" t="s">
        <v>50</v>
      </c>
      <c r="D34" s="11"/>
      <c r="E34" s="20"/>
      <c r="F34" s="20" t="s">
        <v>7</v>
      </c>
      <c r="G34" s="2">
        <v>1</v>
      </c>
      <c r="H34" s="21">
        <v>0</v>
      </c>
      <c r="I34" s="35">
        <f t="shared" si="7"/>
        <v>0</v>
      </c>
    </row>
    <row r="35" spans="1:9" s="15" customFormat="1" ht="11.5" outlineLevel="1" x14ac:dyDescent="0.25">
      <c r="A35" s="33">
        <f t="shared" si="6"/>
        <v>30</v>
      </c>
      <c r="B35" s="34"/>
      <c r="C35" s="8" t="s">
        <v>66</v>
      </c>
      <c r="D35" s="11"/>
      <c r="E35" s="20"/>
      <c r="F35" s="20" t="s">
        <v>7</v>
      </c>
      <c r="G35" s="2">
        <v>1</v>
      </c>
      <c r="H35" s="21">
        <v>0</v>
      </c>
      <c r="I35" s="35">
        <f t="shared" ref="I35" si="8">G35*H35</f>
        <v>0</v>
      </c>
    </row>
    <row r="36" spans="1:9" s="15" customFormat="1" ht="11.5" outlineLevel="1" x14ac:dyDescent="0.25">
      <c r="A36" s="33">
        <f t="shared" si="6"/>
        <v>31</v>
      </c>
      <c r="B36" s="34"/>
      <c r="C36" s="8" t="s">
        <v>65</v>
      </c>
      <c r="D36" s="11"/>
      <c r="E36" s="20"/>
      <c r="F36" s="20" t="s">
        <v>7</v>
      </c>
      <c r="G36" s="2">
        <v>1</v>
      </c>
      <c r="H36" s="21">
        <v>0</v>
      </c>
      <c r="I36" s="35">
        <f t="shared" si="7"/>
        <v>0</v>
      </c>
    </row>
    <row r="37" spans="1:9" s="15" customFormat="1" ht="11.5" outlineLevel="1" x14ac:dyDescent="0.25">
      <c r="A37" s="33">
        <f t="shared" si="6"/>
        <v>32</v>
      </c>
      <c r="B37" s="34"/>
      <c r="C37" s="8" t="s">
        <v>49</v>
      </c>
      <c r="D37" s="11"/>
      <c r="E37" s="20"/>
      <c r="F37" s="20" t="s">
        <v>7</v>
      </c>
      <c r="G37" s="2">
        <v>1</v>
      </c>
      <c r="H37" s="21">
        <v>0</v>
      </c>
      <c r="I37" s="35">
        <f t="shared" si="7"/>
        <v>0</v>
      </c>
    </row>
    <row r="38" spans="1:9" s="15" customFormat="1" ht="11.5" outlineLevel="1" x14ac:dyDescent="0.25">
      <c r="A38" s="33">
        <f t="shared" si="6"/>
        <v>33</v>
      </c>
      <c r="B38" s="34"/>
      <c r="C38" s="8" t="s">
        <v>11</v>
      </c>
      <c r="D38" s="11"/>
      <c r="E38" s="20"/>
      <c r="F38" s="20" t="s">
        <v>7</v>
      </c>
      <c r="G38" s="2">
        <v>1</v>
      </c>
      <c r="H38" s="21">
        <v>0</v>
      </c>
      <c r="I38" s="35">
        <f t="shared" si="7"/>
        <v>0</v>
      </c>
    </row>
    <row r="39" spans="1:9" s="15" customFormat="1" ht="11.5" outlineLevel="1" x14ac:dyDescent="0.25">
      <c r="A39" s="33">
        <f t="shared" si="6"/>
        <v>34</v>
      </c>
      <c r="B39" s="34"/>
      <c r="C39" s="8" t="s">
        <v>12</v>
      </c>
      <c r="D39" s="11"/>
      <c r="E39" s="20"/>
      <c r="F39" s="20" t="s">
        <v>7</v>
      </c>
      <c r="G39" s="2">
        <v>1</v>
      </c>
      <c r="H39" s="21">
        <v>0</v>
      </c>
      <c r="I39" s="35">
        <f t="shared" si="7"/>
        <v>0</v>
      </c>
    </row>
    <row r="40" spans="1:9" s="15" customFormat="1" ht="13" x14ac:dyDescent="0.3">
      <c r="A40" s="36"/>
      <c r="B40" s="37"/>
      <c r="C40" s="3" t="s">
        <v>61</v>
      </c>
      <c r="D40" s="10"/>
      <c r="E40" s="22"/>
      <c r="F40" s="22"/>
      <c r="I40" s="32">
        <f>SUBTOTAL(9,I41:I116)</f>
        <v>0</v>
      </c>
    </row>
    <row r="41" spans="1:9" s="15" customFormat="1" ht="11.5" outlineLevel="1" x14ac:dyDescent="0.25">
      <c r="A41" s="33">
        <v>35</v>
      </c>
      <c r="B41" s="34"/>
      <c r="C41" s="8" t="s">
        <v>62</v>
      </c>
      <c r="D41" s="11"/>
      <c r="E41" s="20" t="s">
        <v>14</v>
      </c>
      <c r="F41" s="20" t="s">
        <v>7</v>
      </c>
      <c r="G41" s="2">
        <v>1</v>
      </c>
      <c r="H41" s="21">
        <v>0</v>
      </c>
      <c r="I41" s="35">
        <f t="shared" ref="I41:I44" si="9">G41*H41</f>
        <v>0</v>
      </c>
    </row>
    <row r="42" spans="1:9" s="15" customFormat="1" ht="11.5" outlineLevel="1" x14ac:dyDescent="0.25">
      <c r="A42" s="33">
        <f t="shared" ref="A42:A44" si="10">A41+1</f>
        <v>36</v>
      </c>
      <c r="B42" s="34"/>
      <c r="C42" s="8" t="s">
        <v>50</v>
      </c>
      <c r="D42" s="11"/>
      <c r="E42" s="20"/>
      <c r="F42" s="20" t="s">
        <v>7</v>
      </c>
      <c r="G42" s="2">
        <v>1</v>
      </c>
      <c r="H42" s="21">
        <v>0</v>
      </c>
      <c r="I42" s="35">
        <f t="shared" si="9"/>
        <v>0</v>
      </c>
    </row>
    <row r="43" spans="1:9" s="15" customFormat="1" ht="11.5" outlineLevel="1" x14ac:dyDescent="0.25">
      <c r="A43" s="33">
        <f t="shared" si="10"/>
        <v>37</v>
      </c>
      <c r="B43" s="34"/>
      <c r="C43" s="8" t="s">
        <v>11</v>
      </c>
      <c r="D43" s="11"/>
      <c r="E43" s="20"/>
      <c r="F43" s="20" t="s">
        <v>7</v>
      </c>
      <c r="G43" s="2">
        <v>1</v>
      </c>
      <c r="H43" s="21">
        <v>0</v>
      </c>
      <c r="I43" s="35">
        <f t="shared" si="9"/>
        <v>0</v>
      </c>
    </row>
    <row r="44" spans="1:9" s="15" customFormat="1" ht="11.5" outlineLevel="1" x14ac:dyDescent="0.25">
      <c r="A44" s="33">
        <f t="shared" si="10"/>
        <v>38</v>
      </c>
      <c r="B44" s="34"/>
      <c r="C44" s="8" t="s">
        <v>12</v>
      </c>
      <c r="D44" s="11"/>
      <c r="E44" s="20"/>
      <c r="F44" s="20" t="s">
        <v>7</v>
      </c>
      <c r="G44" s="2">
        <v>1</v>
      </c>
      <c r="H44" s="21">
        <v>0</v>
      </c>
      <c r="I44" s="35">
        <f t="shared" si="9"/>
        <v>0</v>
      </c>
    </row>
    <row r="45" spans="1:9" s="15" customFormat="1" ht="13" x14ac:dyDescent="0.3">
      <c r="A45" s="36"/>
      <c r="B45" s="37"/>
      <c r="C45" s="3" t="s">
        <v>52</v>
      </c>
      <c r="D45" s="10"/>
      <c r="E45" s="22"/>
      <c r="F45" s="22"/>
      <c r="I45" s="32"/>
    </row>
    <row r="46" spans="1:9" s="15" customFormat="1" ht="11.5" outlineLevel="1" x14ac:dyDescent="0.25">
      <c r="A46" s="33">
        <v>39</v>
      </c>
      <c r="B46" s="34"/>
      <c r="C46" s="8" t="s">
        <v>28</v>
      </c>
      <c r="D46" s="11"/>
      <c r="E46" s="20" t="s">
        <v>15</v>
      </c>
      <c r="F46" s="20" t="s">
        <v>7</v>
      </c>
      <c r="G46" s="2">
        <v>1</v>
      </c>
      <c r="H46" s="21">
        <v>0</v>
      </c>
      <c r="I46" s="35">
        <f t="shared" ref="I46:I71" si="11">G46*H46</f>
        <v>0</v>
      </c>
    </row>
    <row r="47" spans="1:9" s="15" customFormat="1" ht="11.5" outlineLevel="1" x14ac:dyDescent="0.25">
      <c r="A47" s="33">
        <f>A46+1</f>
        <v>40</v>
      </c>
      <c r="B47" s="34"/>
      <c r="C47" s="8" t="s">
        <v>67</v>
      </c>
      <c r="D47" s="11"/>
      <c r="E47" s="20" t="s">
        <v>15</v>
      </c>
      <c r="F47" s="20" t="s">
        <v>7</v>
      </c>
      <c r="G47" s="2">
        <v>1</v>
      </c>
      <c r="H47" s="21">
        <v>0</v>
      </c>
      <c r="I47" s="35">
        <f t="shared" ref="I47" si="12">G47*H47</f>
        <v>0</v>
      </c>
    </row>
    <row r="48" spans="1:9" s="15" customFormat="1" ht="11.5" outlineLevel="1" x14ac:dyDescent="0.25">
      <c r="A48" s="33">
        <f t="shared" ref="A48:A71" si="13">A47+1</f>
        <v>41</v>
      </c>
      <c r="B48" s="34"/>
      <c r="C48" s="8" t="s">
        <v>32</v>
      </c>
      <c r="D48" s="11"/>
      <c r="E48" s="20" t="s">
        <v>15</v>
      </c>
      <c r="F48" s="20" t="s">
        <v>7</v>
      </c>
      <c r="G48" s="2">
        <v>1</v>
      </c>
      <c r="H48" s="21">
        <v>0</v>
      </c>
      <c r="I48" s="35">
        <f t="shared" si="11"/>
        <v>0</v>
      </c>
    </row>
    <row r="49" spans="1:9" s="15" customFormat="1" ht="11.5" outlineLevel="1" x14ac:dyDescent="0.25">
      <c r="A49" s="33">
        <f t="shared" si="13"/>
        <v>42</v>
      </c>
      <c r="B49" s="34"/>
      <c r="C49" s="8" t="s">
        <v>29</v>
      </c>
      <c r="D49" s="11"/>
      <c r="E49" s="20" t="s">
        <v>15</v>
      </c>
      <c r="F49" s="20" t="s">
        <v>7</v>
      </c>
      <c r="G49" s="2">
        <v>1</v>
      </c>
      <c r="H49" s="21">
        <v>0</v>
      </c>
      <c r="I49" s="35">
        <f t="shared" si="11"/>
        <v>0</v>
      </c>
    </row>
    <row r="50" spans="1:9" s="15" customFormat="1" ht="11.5" outlineLevel="1" x14ac:dyDescent="0.25">
      <c r="A50" s="33">
        <f t="shared" si="13"/>
        <v>43</v>
      </c>
      <c r="B50" s="34"/>
      <c r="C50" s="8" t="s">
        <v>30</v>
      </c>
      <c r="D50" s="11"/>
      <c r="E50" s="20" t="s">
        <v>15</v>
      </c>
      <c r="F50" s="20" t="s">
        <v>7</v>
      </c>
      <c r="G50" s="2">
        <v>2</v>
      </c>
      <c r="H50" s="21">
        <v>0</v>
      </c>
      <c r="I50" s="35">
        <f t="shared" si="11"/>
        <v>0</v>
      </c>
    </row>
    <row r="51" spans="1:9" s="15" customFormat="1" ht="11.5" outlineLevel="1" x14ac:dyDescent="0.25">
      <c r="A51" s="33">
        <f t="shared" si="13"/>
        <v>44</v>
      </c>
      <c r="B51" s="34"/>
      <c r="C51" s="8" t="s">
        <v>31</v>
      </c>
      <c r="D51" s="11"/>
      <c r="E51" s="20" t="s">
        <v>15</v>
      </c>
      <c r="F51" s="20" t="s">
        <v>7</v>
      </c>
      <c r="G51" s="2">
        <v>1</v>
      </c>
      <c r="H51" s="21">
        <v>0</v>
      </c>
      <c r="I51" s="35">
        <f t="shared" si="11"/>
        <v>0</v>
      </c>
    </row>
    <row r="52" spans="1:9" s="15" customFormat="1" ht="11.5" outlineLevel="1" x14ac:dyDescent="0.25">
      <c r="A52" s="33">
        <f t="shared" si="13"/>
        <v>45</v>
      </c>
      <c r="B52" s="34"/>
      <c r="C52" s="8" t="s">
        <v>33</v>
      </c>
      <c r="D52" s="11"/>
      <c r="E52" s="20" t="s">
        <v>15</v>
      </c>
      <c r="F52" s="20" t="s">
        <v>7</v>
      </c>
      <c r="G52" s="2">
        <v>1</v>
      </c>
      <c r="H52" s="21">
        <v>0</v>
      </c>
      <c r="I52" s="35">
        <f t="shared" si="11"/>
        <v>0</v>
      </c>
    </row>
    <row r="53" spans="1:9" s="15" customFormat="1" ht="11.5" outlineLevel="1" x14ac:dyDescent="0.25">
      <c r="A53" s="33">
        <f t="shared" si="13"/>
        <v>46</v>
      </c>
      <c r="B53" s="34"/>
      <c r="C53" s="8" t="s">
        <v>64</v>
      </c>
      <c r="D53" s="11"/>
      <c r="E53" s="20"/>
      <c r="F53" s="20" t="s">
        <v>7</v>
      </c>
      <c r="G53" s="2">
        <v>2</v>
      </c>
      <c r="H53" s="21">
        <v>0</v>
      </c>
      <c r="I53" s="35">
        <f t="shared" si="11"/>
        <v>0</v>
      </c>
    </row>
    <row r="54" spans="1:9" s="15" customFormat="1" ht="11.5" outlineLevel="1" x14ac:dyDescent="0.25">
      <c r="A54" s="33">
        <f t="shared" si="13"/>
        <v>47</v>
      </c>
      <c r="B54" s="34"/>
      <c r="C54" s="8" t="s">
        <v>42</v>
      </c>
      <c r="D54" s="11"/>
      <c r="E54" s="20"/>
      <c r="F54" s="20" t="s">
        <v>7</v>
      </c>
      <c r="G54" s="2">
        <v>7</v>
      </c>
      <c r="H54" s="21">
        <v>0</v>
      </c>
      <c r="I54" s="35">
        <f t="shared" si="11"/>
        <v>0</v>
      </c>
    </row>
    <row r="55" spans="1:9" s="15" customFormat="1" ht="11.5" outlineLevel="1" x14ac:dyDescent="0.25">
      <c r="A55" s="33">
        <f t="shared" si="13"/>
        <v>48</v>
      </c>
      <c r="B55" s="34"/>
      <c r="C55" s="8" t="s">
        <v>38</v>
      </c>
      <c r="D55" s="11"/>
      <c r="E55" s="20" t="s">
        <v>15</v>
      </c>
      <c r="F55" s="20" t="s">
        <v>7</v>
      </c>
      <c r="G55" s="2">
        <v>1</v>
      </c>
      <c r="H55" s="21">
        <v>0</v>
      </c>
      <c r="I55" s="35">
        <f t="shared" si="11"/>
        <v>0</v>
      </c>
    </row>
    <row r="56" spans="1:9" s="15" customFormat="1" ht="11.5" outlineLevel="1" x14ac:dyDescent="0.25">
      <c r="A56" s="33">
        <f t="shared" si="13"/>
        <v>49</v>
      </c>
      <c r="B56" s="34"/>
      <c r="C56" s="8" t="s">
        <v>34</v>
      </c>
      <c r="D56" s="11"/>
      <c r="E56" s="20" t="s">
        <v>15</v>
      </c>
      <c r="F56" s="20" t="s">
        <v>7</v>
      </c>
      <c r="G56" s="2">
        <v>1</v>
      </c>
      <c r="H56" s="21">
        <v>0</v>
      </c>
      <c r="I56" s="35">
        <f t="shared" si="11"/>
        <v>0</v>
      </c>
    </row>
    <row r="57" spans="1:9" s="15" customFormat="1" ht="11.5" outlineLevel="1" x14ac:dyDescent="0.25">
      <c r="A57" s="33">
        <f t="shared" si="13"/>
        <v>50</v>
      </c>
      <c r="B57" s="34"/>
      <c r="C57" s="8" t="s">
        <v>35</v>
      </c>
      <c r="D57" s="11"/>
      <c r="E57" s="20" t="s">
        <v>15</v>
      </c>
      <c r="F57" s="20" t="s">
        <v>7</v>
      </c>
      <c r="G57" s="2">
        <v>0</v>
      </c>
      <c r="H57" s="21">
        <v>0</v>
      </c>
      <c r="I57" s="35">
        <f t="shared" si="11"/>
        <v>0</v>
      </c>
    </row>
    <row r="58" spans="1:9" s="15" customFormat="1" ht="11.5" outlineLevel="1" x14ac:dyDescent="0.25">
      <c r="A58" s="33">
        <f t="shared" si="13"/>
        <v>51</v>
      </c>
      <c r="B58" s="34"/>
      <c r="C58" s="8" t="s">
        <v>41</v>
      </c>
      <c r="D58" s="11"/>
      <c r="E58" s="20" t="s">
        <v>15</v>
      </c>
      <c r="F58" s="20" t="s">
        <v>7</v>
      </c>
      <c r="G58" s="2">
        <v>1</v>
      </c>
      <c r="H58" s="21">
        <v>0</v>
      </c>
      <c r="I58" s="35">
        <f t="shared" si="11"/>
        <v>0</v>
      </c>
    </row>
    <row r="59" spans="1:9" s="15" customFormat="1" ht="11.5" outlineLevel="1" x14ac:dyDescent="0.25">
      <c r="A59" s="33">
        <f t="shared" si="13"/>
        <v>52</v>
      </c>
      <c r="B59" s="34"/>
      <c r="C59" s="8" t="s">
        <v>37</v>
      </c>
      <c r="D59" s="11"/>
      <c r="E59" s="20" t="s">
        <v>15</v>
      </c>
      <c r="F59" s="20" t="s">
        <v>7</v>
      </c>
      <c r="G59" s="2">
        <v>8</v>
      </c>
      <c r="H59" s="21">
        <v>0</v>
      </c>
      <c r="I59" s="35">
        <f t="shared" si="11"/>
        <v>0</v>
      </c>
    </row>
    <row r="60" spans="1:9" s="15" customFormat="1" ht="11.5" outlineLevel="1" x14ac:dyDescent="0.25">
      <c r="A60" s="33">
        <f t="shared" si="13"/>
        <v>53</v>
      </c>
      <c r="B60" s="34"/>
      <c r="C60" s="8" t="s">
        <v>36</v>
      </c>
      <c r="D60" s="11"/>
      <c r="E60" s="20" t="s">
        <v>15</v>
      </c>
      <c r="F60" s="20" t="s">
        <v>0</v>
      </c>
      <c r="G60" s="2">
        <v>250</v>
      </c>
      <c r="H60" s="21">
        <v>0</v>
      </c>
      <c r="I60" s="35">
        <f t="shared" si="11"/>
        <v>0</v>
      </c>
    </row>
    <row r="61" spans="1:9" s="15" customFormat="1" ht="11.5" outlineLevel="1" x14ac:dyDescent="0.25">
      <c r="A61" s="33">
        <f t="shared" si="13"/>
        <v>54</v>
      </c>
      <c r="B61" s="34"/>
      <c r="C61" s="8" t="s">
        <v>40</v>
      </c>
      <c r="D61" s="11"/>
      <c r="E61" s="20" t="s">
        <v>15</v>
      </c>
      <c r="F61" s="20" t="s">
        <v>7</v>
      </c>
      <c r="G61" s="2">
        <v>10</v>
      </c>
      <c r="H61" s="21">
        <v>0</v>
      </c>
      <c r="I61" s="35">
        <f t="shared" si="11"/>
        <v>0</v>
      </c>
    </row>
    <row r="62" spans="1:9" s="15" customFormat="1" ht="11.5" outlineLevel="1" x14ac:dyDescent="0.25">
      <c r="A62" s="33">
        <f t="shared" si="13"/>
        <v>55</v>
      </c>
      <c r="B62" s="34"/>
      <c r="C62" s="8" t="s">
        <v>39</v>
      </c>
      <c r="D62" s="11"/>
      <c r="E62" s="20" t="s">
        <v>15</v>
      </c>
      <c r="F62" s="20" t="s">
        <v>7</v>
      </c>
      <c r="G62" s="2">
        <v>60</v>
      </c>
      <c r="H62" s="21">
        <v>0</v>
      </c>
      <c r="I62" s="35">
        <f t="shared" si="11"/>
        <v>0</v>
      </c>
    </row>
    <row r="63" spans="1:9" s="15" customFormat="1" ht="11.5" outlineLevel="1" x14ac:dyDescent="0.25">
      <c r="A63" s="33">
        <f t="shared" si="13"/>
        <v>56</v>
      </c>
      <c r="B63" s="34"/>
      <c r="C63" s="8" t="s">
        <v>50</v>
      </c>
      <c r="D63" s="11"/>
      <c r="E63" s="20"/>
      <c r="F63" s="20" t="s">
        <v>7</v>
      </c>
      <c r="G63" s="2">
        <v>1</v>
      </c>
      <c r="H63" s="21">
        <v>0</v>
      </c>
      <c r="I63" s="35">
        <f t="shared" si="11"/>
        <v>0</v>
      </c>
    </row>
    <row r="64" spans="1:9" s="15" customFormat="1" ht="11.5" outlineLevel="1" x14ac:dyDescent="0.25">
      <c r="A64" s="33">
        <f t="shared" si="13"/>
        <v>57</v>
      </c>
      <c r="B64" s="34"/>
      <c r="C64" s="8" t="s">
        <v>66</v>
      </c>
      <c r="D64" s="11"/>
      <c r="E64" s="20"/>
      <c r="F64" s="20" t="s">
        <v>7</v>
      </c>
      <c r="G64" s="2">
        <v>1</v>
      </c>
      <c r="H64" s="21">
        <v>0</v>
      </c>
      <c r="I64" s="35">
        <f t="shared" si="11"/>
        <v>0</v>
      </c>
    </row>
    <row r="65" spans="1:9" s="15" customFormat="1" ht="11.5" outlineLevel="1" x14ac:dyDescent="0.25">
      <c r="A65" s="33">
        <f t="shared" si="13"/>
        <v>58</v>
      </c>
      <c r="B65" s="34"/>
      <c r="C65" s="8" t="s">
        <v>51</v>
      </c>
      <c r="D65" s="11"/>
      <c r="E65" s="20"/>
      <c r="F65" s="20" t="s">
        <v>7</v>
      </c>
      <c r="G65" s="2">
        <v>8</v>
      </c>
      <c r="H65" s="21">
        <v>0</v>
      </c>
      <c r="I65" s="35">
        <f t="shared" si="11"/>
        <v>0</v>
      </c>
    </row>
    <row r="66" spans="1:9" s="15" customFormat="1" ht="11.5" outlineLevel="1" x14ac:dyDescent="0.25">
      <c r="A66" s="33">
        <f t="shared" si="13"/>
        <v>59</v>
      </c>
      <c r="B66" s="34"/>
      <c r="C66" s="8" t="s">
        <v>18</v>
      </c>
      <c r="D66" s="11"/>
      <c r="E66" s="20"/>
      <c r="F66" s="20" t="s">
        <v>7</v>
      </c>
      <c r="G66" s="2">
        <f>SUM(G57:G57)</f>
        <v>0</v>
      </c>
      <c r="H66" s="21">
        <v>0</v>
      </c>
      <c r="I66" s="35">
        <f t="shared" si="11"/>
        <v>0</v>
      </c>
    </row>
    <row r="67" spans="1:9" s="15" customFormat="1" ht="11.5" outlineLevel="1" x14ac:dyDescent="0.25">
      <c r="A67" s="33">
        <f t="shared" si="13"/>
        <v>60</v>
      </c>
      <c r="B67" s="34"/>
      <c r="C67" s="8" t="s">
        <v>19</v>
      </c>
      <c r="D67" s="11"/>
      <c r="E67" s="20"/>
      <c r="F67" s="20" t="s">
        <v>7</v>
      </c>
      <c r="G67" s="2">
        <v>8</v>
      </c>
      <c r="H67" s="21">
        <v>0</v>
      </c>
      <c r="I67" s="35">
        <f t="shared" si="11"/>
        <v>0</v>
      </c>
    </row>
    <row r="68" spans="1:9" s="15" customFormat="1" ht="11.5" outlineLevel="1" x14ac:dyDescent="0.25">
      <c r="A68" s="33">
        <f t="shared" si="13"/>
        <v>61</v>
      </c>
      <c r="B68" s="34"/>
      <c r="C68" s="8" t="s">
        <v>21</v>
      </c>
      <c r="D68" s="11"/>
      <c r="E68" s="20"/>
      <c r="F68" s="20" t="s">
        <v>7</v>
      </c>
      <c r="G68" s="2">
        <v>1</v>
      </c>
      <c r="H68" s="21">
        <v>0</v>
      </c>
      <c r="I68" s="35">
        <f t="shared" si="11"/>
        <v>0</v>
      </c>
    </row>
    <row r="69" spans="1:9" s="15" customFormat="1" ht="11.5" outlineLevel="1" x14ac:dyDescent="0.25">
      <c r="A69" s="33">
        <f t="shared" si="13"/>
        <v>62</v>
      </c>
      <c r="B69" s="34"/>
      <c r="C69" s="8" t="s">
        <v>49</v>
      </c>
      <c r="D69" s="11"/>
      <c r="E69" s="20"/>
      <c r="F69" s="20" t="s">
        <v>7</v>
      </c>
      <c r="G69" s="2">
        <v>1</v>
      </c>
      <c r="H69" s="21">
        <v>0</v>
      </c>
      <c r="I69" s="35">
        <f t="shared" si="11"/>
        <v>0</v>
      </c>
    </row>
    <row r="70" spans="1:9" s="15" customFormat="1" ht="11.5" outlineLevel="1" x14ac:dyDescent="0.25">
      <c r="A70" s="33">
        <f t="shared" si="13"/>
        <v>63</v>
      </c>
      <c r="B70" s="34"/>
      <c r="C70" s="8" t="s">
        <v>11</v>
      </c>
      <c r="D70" s="11"/>
      <c r="E70" s="20"/>
      <c r="F70" s="20" t="s">
        <v>7</v>
      </c>
      <c r="G70" s="2">
        <v>1</v>
      </c>
      <c r="H70" s="21">
        <v>0</v>
      </c>
      <c r="I70" s="35">
        <f t="shared" si="11"/>
        <v>0</v>
      </c>
    </row>
    <row r="71" spans="1:9" s="15" customFormat="1" ht="11.5" outlineLevel="1" x14ac:dyDescent="0.25">
      <c r="A71" s="33">
        <f t="shared" si="13"/>
        <v>64</v>
      </c>
      <c r="B71" s="34"/>
      <c r="C71" s="8" t="s">
        <v>12</v>
      </c>
      <c r="D71" s="11"/>
      <c r="E71" s="20"/>
      <c r="F71" s="20" t="s">
        <v>7</v>
      </c>
      <c r="G71" s="2">
        <v>1</v>
      </c>
      <c r="H71" s="21">
        <v>0</v>
      </c>
      <c r="I71" s="35">
        <f t="shared" si="11"/>
        <v>0</v>
      </c>
    </row>
  </sheetData>
  <mergeCells count="1">
    <mergeCell ref="A1:I1"/>
  </mergeCells>
  <phoneticPr fontId="0" type="noConversion"/>
  <printOptions horizontalCentered="1" gridLines="1"/>
  <pageMargins left="0.19685039370078741" right="0.19685039370078741" top="0.98425196850393704" bottom="0.39370078740157483" header="0.39370078740157483" footer="0.39370078740157483"/>
  <pageSetup paperSize="9" scale="80" fitToHeight="9999" orientation="portrait" blackAndWhite="1" horizontalDpi="300" verticalDpi="300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List1</vt:lpstr>
      <vt:lpstr>__MAIN__</vt:lpstr>
      <vt:lpstr>__T0__</vt:lpstr>
      <vt:lpstr>__T1__</vt:lpstr>
      <vt:lpstr>List1!Názvy_tisku</vt:lpstr>
      <vt:lpstr>List1!Oblast_tisku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Matus Kudela</cp:lastModifiedBy>
  <cp:lastPrinted>2016-06-17T07:29:20Z</cp:lastPrinted>
  <dcterms:created xsi:type="dcterms:W3CDTF">2007-10-16T11:08:58Z</dcterms:created>
  <dcterms:modified xsi:type="dcterms:W3CDTF">2016-06-29T12:40:36Z</dcterms:modified>
</cp:coreProperties>
</file>