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#REF!</definedName>
  </definedNames>
  <calcPr calcId="114210"/>
</workbook>
</file>

<file path=xl/sharedStrings.xml><?xml version="1.0" encoding="utf-8"?>
<sst xmlns="http://schemas.openxmlformats.org/spreadsheetml/2006/main" count="43" uniqueCount="41">
  <si>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</si>
  <si>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</si>
  <si>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</si>
  <si>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</si>
  <si>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</si>
  <si>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</si>
  <si>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</si>
  <si>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</si>
  <si>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</si>
  <si>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</si>
  <si>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</si>
  <si>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</si>
  <si>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</si>
  <si>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</si>
  <si>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</si>
  <si>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</si>
  <si>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</si>
  <si>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</si>
  <si>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</si>
  <si>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2</t>
  </si>
  <si>
    <t>3</t>
  </si>
  <si>
    <t>4</t>
  </si>
  <si>
    <t>5</t>
  </si>
  <si>
    <t>6</t>
  </si>
  <si>
    <t>Stavebnice 3D tiskárny</t>
  </si>
  <si>
    <t>operační paměť SODIMM 1x8GB</t>
  </si>
  <si>
    <t>polovodičový úložný disk SSD</t>
  </si>
  <si>
    <t>odolný notebook</t>
  </si>
  <si>
    <t>tablet</t>
  </si>
  <si>
    <t>DLP dataprojektor</t>
  </si>
  <si>
    <r>
      <t>Stavebnice 3D tiskárny;</t>
    </r>
    <r>
      <rPr>
        <sz val="14"/>
        <rFont val="Arial"/>
        <family val="2"/>
      </rPr>
      <t xml:space="preserve">
* pracovní prostor: 11 dm krychlových nebo více;
* magnetická podložka (ano); senzor filamentu (ano);
* podporované tiskové materiály: ABS, PLA, polykarbonát a nylon;
* automatická 9ti bodová kalibrace;
* záruka: 12 měsíců nebo více.
* Musí se jednat o nové bezvadné zboží.</t>
    </r>
  </si>
  <si>
    <r>
      <t>Operační paměť SODIMM 1x8GB DDR3L kompatibilní s NTB HP6470b;</t>
    </r>
    <r>
      <rPr>
        <sz val="14"/>
        <rFont val="Arial"/>
        <family val="2"/>
      </rPr>
      <t xml:space="preserve">
* frekvence 1600 MHz, časování CL11, napájecí napětí 1.35V, bez chladiče;
* záruka: 24 měsíců nebo více.
* Musí se jednat o nové bezvadné zboží.
* Dodání modulů 2x4GB není možné - NTB HP6470b má pouze dva paměťové sloty.</t>
    </r>
  </si>
  <si>
    <r>
      <t>Polovodičový disk SSD formátu 2.5 kompatibilní s NTB HP 6470b;</t>
    </r>
    <r>
      <rPr>
        <sz val="14"/>
        <rFont val="Arial"/>
        <family val="2"/>
      </rPr>
      <t xml:space="preserve">
* kapacita: 250GB nebo více; životnost: 140TBW nebo více; rozhraní: SATA III;
* rychlost čtení: 500MB/s nebo více; rychlost zápisu: 500MB/s nebo více;
* rychlost náhodného čtení 4kB [IOPS]: 90000 nebo více;
* rychlost náhodného zápisu 4kB [IOPS]: 90000 nebo více;
* technologie: S.M.A.R.T. (ano); TRIM (ano);
* záruka: 36 měsíců nebo více.
* Musí se jednat o nové bezvadné zboží.</t>
    </r>
  </si>
  <si>
    <r>
      <t>ZAKÁZKY MALÉHO ROZSAHU NA DODÁVKU S NÁZVEM:
„VZMR Polytechnika“</t>
    </r>
  </si>
  <si>
    <r>
      <t>FullHD dataprojektor s technologií DLP;</t>
    </r>
    <r>
      <rPr>
        <sz val="14"/>
        <rFont val="Arial"/>
        <family val="2"/>
      </rPr>
      <t xml:space="preserve">
* nativní rozlišení 1920 x 1080;
* svítivost: 3500 ANSI lumenů nebo vyšší;
* integrovaný reproduktor s výkonem 5W nebo vyšším;
* vstupy: VGA, HDMI, audio;
* dálkový ovladač: ano;
* záruka: 12 měsíců nebo více.
* Musí se jednat o nové bezvadné zboží.</t>
    </r>
  </si>
  <si>
    <t>Příloha č.2 Výzvy k podání nabídek</t>
  </si>
  <si>
    <t>Dodavatel:</t>
  </si>
  <si>
    <t>Dodavatel vyplní tento dokument na žlutě označených místech</t>
  </si>
  <si>
    <r>
      <t>Odolný notebook od stejného výrobce jako položka č.5 (tablet) z důvodu plné vzájemné kompatibility;</t>
    </r>
    <r>
      <rPr>
        <sz val="14"/>
        <rFont val="Arial"/>
        <family val="2"/>
      </rPr>
      <t xml:space="preserve">
* velikost displeje: 13" nebo větší; rozlišení displeje: 2048 x 1280 nebo větší;
* širokoúhlý displej s technologií AMOLED nebo IPS s poměrem šířka/výška 16/10;
* velikost polovodičového disku: 250GB nebo více;
* velikost operační paměti: 8GB nebo více;
* podsvícená klávesnice: ano;
* chassis: kovové nebo z karbonových vláken;
* maximální hmotnost 1,5 kg;
* předinstalovaný operační systém: ano;
* záruka: 12 měsíců nebo více.
* Musí se jednat o nové bezvadné zboží.</t>
    </r>
  </si>
  <si>
    <r>
      <t>Tablet od stejného výrobce jako položka č.4 (odolný notebook) z důvodu plné vzájemné kompatibility;</t>
    </r>
    <r>
      <rPr>
        <sz val="14"/>
        <rFont val="Arial"/>
        <family val="2"/>
      </rPr>
      <t xml:space="preserve">
* úhlopříčka displeje 9,5" nebo větší;
* rozlišení: 1920 x 1200 nebo vyšší;
* velikost interní paměti: 120 GB nebo více;
* funkce: GPS (ano); WiFi (ano); gyroskop (ano);
* maximální hmotnost 0,5 kg;
* předinstalovaný operační systém: ano;
* záruka: 12 měsíců nebo více.
* Musí se jednat o nové bezvadné zboží.</t>
    </r>
  </si>
  <si>
    <t>Zadavatel si vlastními silami ověří specifikace nabízeného zboží.
Dodavatel může být nápomocen tím, že nad rámec nabídky poskytne firemní dokumentaci či hypertextový odkaz se specifikacemi nabízeného zboží.
Cena/ks s DPH ve sloupci H nesmí u žádné z položek č.1-6 převýšit částku 39.999 Kč.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</si>
</sst>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>
      <alignment/>
      <protection locked="0"/>
    </xf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56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52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2" fillId="20" borderId="10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2" xfId="0" applyFont="1" applyFill="1" applyBorder="1" applyAlignment="1" applyProtection="1">
      <alignment horizontal="center" vertical="center"/>
      <protection hidden="1"/>
    </xf>
    <xf numFmtId="4" fontId="32" fillId="20" borderId="12" xfId="0" applyNumberFormat="1" applyFont="1" applyFill="1" applyBorder="1" applyAlignment="1" applyProtection="1">
      <alignment horizontal="center" vertical="center"/>
      <protection hidden="1"/>
    </xf>
    <xf numFmtId="4" fontId="32" fillId="20" borderId="13" xfId="0" applyNumberFormat="1" applyFont="1" applyFill="1" applyBorder="1" applyAlignment="1" applyProtection="1">
      <alignment horizontal="center" vertical="center"/>
      <protection hidden="1"/>
    </xf>
    <xf numFmtId="49" fontId="33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20" borderId="15" xfId="0" applyFont="1" applyFill="1" applyBorder="1" applyAlignment="1" applyProtection="1">
      <alignment horizontal="center" vertical="center"/>
      <protection hidden="1"/>
    </xf>
    <xf numFmtId="0" fontId="32" fillId="20" borderId="16" xfId="0" applyFont="1" applyFill="1" applyBorder="1" applyAlignment="1" applyProtection="1">
      <alignment vertical="center"/>
      <protection hidden="1"/>
    </xf>
    <xf numFmtId="0" fontId="32" fillId="20" borderId="17" xfId="0" applyFont="1" applyFill="1" applyBorder="1" applyAlignment="1" applyProtection="1">
      <alignment horizontal="center" vertical="center"/>
      <protection hidden="1"/>
    </xf>
    <xf numFmtId="4" fontId="32" fillId="20" borderId="17" xfId="0" applyNumberFormat="1" applyFont="1" applyFill="1" applyBorder="1" applyAlignment="1" applyProtection="1">
      <alignment horizontal="center" vertical="center"/>
      <protection hidden="1"/>
    </xf>
    <xf numFmtId="4" fontId="32" fillId="20" borderId="18" xfId="0" applyNumberFormat="1" applyFont="1" applyFill="1" applyBorder="1" applyAlignment="1" applyProtection="1">
      <alignment horizontal="center" vertical="center"/>
      <protection hidden="1"/>
    </xf>
    <xf numFmtId="49" fontId="33" fillId="20" borderId="19" xfId="0" applyNumberFormat="1" applyFont="1" applyFill="1" applyBorder="1" applyAlignment="1" applyProtection="1">
      <alignment vertical="center" wrapText="1"/>
      <protection hidden="1"/>
    </xf>
    <xf numFmtId="4" fontId="35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6" fillId="0" borderId="21" xfId="0" applyNumberFormat="1" applyFont="1" applyFill="1" applyBorder="1" applyAlignment="1" applyProtection="1">
      <alignment horizontal="center" vertical="center" wrapText="1"/>
      <protection/>
    </xf>
    <xf numFmtId="4" fontId="37" fillId="24" borderId="22" xfId="0" applyNumberFormat="1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right" vertical="center"/>
      <protection hidden="1"/>
    </xf>
    <xf numFmtId="9" fontId="32" fillId="0" borderId="22" xfId="0" applyNumberFormat="1" applyFont="1" applyFill="1" applyBorder="1" applyAlignment="1" applyProtection="1">
      <alignment horizontal="center" vertical="center"/>
      <protection locked="0"/>
    </xf>
    <xf numFmtId="4" fontId="33" fillId="0" borderId="22" xfId="0" applyNumberFormat="1" applyFont="1" applyFill="1" applyBorder="1" applyAlignment="1" applyProtection="1">
      <alignment horizontal="right" vertical="center"/>
      <protection locked="0"/>
    </xf>
    <xf numFmtId="49" fontId="33" fillId="25" borderId="0" xfId="0" applyNumberFormat="1" applyFont="1" applyFill="1" applyBorder="1" applyAlignment="1" applyProtection="1">
      <alignment/>
      <protection hidden="1"/>
    </xf>
    <xf numFmtId="49" fontId="28" fillId="25" borderId="0" xfId="0" applyNumberFormat="1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49" fontId="33" fillId="26" borderId="23" xfId="0" applyNumberFormat="1" applyFont="1" applyFill="1" applyBorder="1" applyAlignment="1" applyProtection="1">
      <alignment horizontal="center" vertical="center"/>
      <protection locked="0"/>
    </xf>
    <xf numFmtId="49" fontId="41" fillId="20" borderId="19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24" xfId="0" applyFont="1" applyFill="1" applyBorder="1" applyAlignment="1">
      <alignment horizontal="left" vertical="top" wrapText="1"/>
    </xf>
    <xf numFmtId="4" fontId="30" fillId="27" borderId="0" xfId="0" applyNumberFormat="1" applyFont="1" applyFill="1" applyBorder="1" applyAlignment="1" applyProtection="1">
      <alignment/>
      <protection locked="0"/>
    </xf>
    <xf numFmtId="4" fontId="35" fillId="27" borderId="0" xfId="0" applyNumberFormat="1" applyFont="1" applyFill="1" applyBorder="1" applyAlignment="1" applyProtection="1">
      <alignment/>
      <protection locked="0"/>
    </xf>
    <xf numFmtId="4" fontId="33" fillId="0" borderId="25" xfId="0" applyNumberFormat="1" applyFont="1" applyFill="1" applyBorder="1" applyAlignment="1" applyProtection="1">
      <alignment horizontal="right" vertical="center"/>
      <protection hidden="1"/>
    </xf>
    <xf numFmtId="0" fontId="40" fillId="28" borderId="26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wrapText="1"/>
      <protection hidden="1"/>
    </xf>
    <xf numFmtId="0" fontId="42" fillId="0" borderId="24" xfId="0" applyFont="1" applyBorder="1" applyAlignment="1">
      <alignment wrapText="1"/>
    </xf>
    <xf numFmtId="0" fontId="31" fillId="0" borderId="27" xfId="0" applyFont="1" applyFill="1" applyBorder="1" applyAlignment="1" applyProtection="1">
      <alignment horizontal="left" vertical="center" wrapText="1" indent="1"/>
      <protection hidden="1"/>
    </xf>
    <xf numFmtId="0" fontId="39" fillId="0" borderId="28" xfId="0" applyFont="1" applyFill="1" applyBorder="1" applyAlignment="1" applyProtection="1">
      <alignment horizontal="left" vertical="center" wrapText="1" indent="1"/>
      <protection locked="0"/>
    </xf>
    <xf numFmtId="0" fontId="39" fillId="0" borderId="29" xfId="0" applyFont="1" applyFill="1" applyBorder="1" applyAlignment="1" applyProtection="1">
      <alignment horizontal="left" vertical="center" indent="1"/>
      <protection locked="0"/>
    </xf>
    <xf numFmtId="0" fontId="39" fillId="0" borderId="30" xfId="0" applyFont="1" applyFill="1" applyBorder="1" applyAlignment="1" applyProtection="1">
      <alignment horizontal="left" vertical="center" indent="1"/>
      <protection locked="0"/>
    </xf>
    <xf numFmtId="0" fontId="29" fillId="0" borderId="31" xfId="0" applyFont="1" applyFill="1" applyBorder="1" applyAlignment="1" applyProtection="1">
      <alignment horizontal="left" vertical="center" indent="1"/>
      <protection locked="0"/>
    </xf>
    <xf numFmtId="0" fontId="30" fillId="28" borderId="31" xfId="0" applyFont="1" applyFill="1" applyBorder="1" applyAlignment="1" applyProtection="1">
      <alignment horizontal="left" vertical="center" indent="1"/>
      <protection locked="0"/>
    </xf>
    <xf numFmtId="0" fontId="26" fillId="29" borderId="0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 wrapText="1"/>
      <protection hidden="1"/>
    </xf>
    <xf numFmtId="0" fontId="27" fillId="30" borderId="33" xfId="0" applyFont="1" applyFill="1" applyBorder="1" applyAlignment="1" applyProtection="1">
      <alignment horizontal="center" vertical="center"/>
      <protection hidden="1"/>
    </xf>
    <xf numFmtId="0" fontId="27" fillId="30" borderId="34" xfId="0" applyFont="1" applyFill="1" applyBorder="1" applyAlignment="1" applyProtection="1">
      <alignment horizontal="center" vertical="center"/>
      <protection hidden="1"/>
    </xf>
    <xf numFmtId="0" fontId="35" fillId="28" borderId="29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/>
      <protection hidden="1"/>
    </xf>
    <xf numFmtId="0" fontId="26" fillId="30" borderId="3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52"/>
    <cellStyle name="Check Cell" xfId="53"/>
    <cellStyle name="Input" xfId="54"/>
    <cellStyle name="Linked Cell" xfId="55"/>
    <cellStyle name="měny" xfId="56"/>
    <cellStyle name="Neutral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A4" sqref="A4:K4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00390625" style="3" bestFit="1" customWidth="1"/>
    <col min="5" max="6" width="9.140625" style="3" hidden="1" customWidth="1"/>
    <col min="7" max="7" width="6.421875" style="1" bestFit="1" customWidth="1"/>
    <col min="8" max="8" width="9.28125" style="1" bestFit="1" customWidth="1"/>
    <col min="9" max="9" width="12.8515625" style="1" bestFit="1" customWidth="1"/>
    <col min="10" max="10" width="72.28125" style="6" customWidth="1"/>
    <col min="11" max="11" width="66.7109375" style="6" customWidth="1"/>
    <col min="12" max="12" width="9.140625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54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33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28.5" customHeight="1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3" customFormat="1" ht="37.5" customHeight="1">
      <c r="A5" s="40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s="8" customFormat="1" ht="26.25" customHeight="1">
      <c r="A6" s="43" t="s">
        <v>0</v>
      </c>
      <c r="B6" s="43"/>
      <c r="C6" s="43"/>
      <c r="D6" s="43"/>
      <c r="E6" s="43"/>
      <c r="F6" s="43"/>
      <c r="G6" s="43"/>
      <c r="H6" s="43" t="s">
        <v>15</v>
      </c>
      <c r="I6" s="43"/>
      <c r="J6" s="43"/>
      <c r="K6" s="43"/>
    </row>
    <row r="7" spans="1:11" s="8" customFormat="1" ht="26.25" customHeight="1">
      <c r="A7" s="43" t="s">
        <v>36</v>
      </c>
      <c r="B7" s="43"/>
      <c r="C7" s="43"/>
      <c r="D7" s="43"/>
      <c r="E7" s="43"/>
      <c r="F7" s="43"/>
      <c r="G7" s="43"/>
      <c r="H7" s="44" t="s">
        <v>17</v>
      </c>
      <c r="I7" s="44"/>
      <c r="J7" s="44"/>
      <c r="K7" s="44"/>
    </row>
    <row r="8" spans="1:11" s="8" customFormat="1" ht="60" customHeight="1" thickBot="1">
      <c r="A8" s="39" t="s">
        <v>40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31"/>
    </row>
    <row r="11" spans="1:13" ht="155.25" customHeight="1" thickBot="1">
      <c r="A11" s="30" t="s">
        <v>10</v>
      </c>
      <c r="B11" s="21" t="s">
        <v>24</v>
      </c>
      <c r="C11" s="22">
        <v>1</v>
      </c>
      <c r="D11" s="23">
        <v>0</v>
      </c>
      <c r="E11" s="24" t="e">
        <f>IF(D11=#REF!,I11-I11/(1+D11),0)</f>
        <v>#REF!</v>
      </c>
      <c r="F11" s="24" t="e">
        <f>IF(D11=#REF!,I11-I11/(1+D11),0)</f>
        <v>#REF!</v>
      </c>
      <c r="G11" s="25">
        <v>0.21</v>
      </c>
      <c r="H11" s="26">
        <f aca="true" t="shared" si="0" ref="H11:H16">D11+D11*G11</f>
        <v>0</v>
      </c>
      <c r="I11" s="35">
        <f aca="true" t="shared" si="1" ref="I11:I16">C11*H11</f>
        <v>0</v>
      </c>
      <c r="J11" s="37" t="s">
        <v>30</v>
      </c>
      <c r="K11" s="36"/>
      <c r="M11" s="2"/>
    </row>
    <row r="12" spans="1:13" ht="154.5" customHeight="1" thickBot="1">
      <c r="A12" s="30" t="s">
        <v>19</v>
      </c>
      <c r="B12" s="21" t="s">
        <v>25</v>
      </c>
      <c r="C12" s="22">
        <v>16</v>
      </c>
      <c r="D12" s="23">
        <v>0</v>
      </c>
      <c r="E12" s="24" t="e">
        <f>IF(D12=#REF!,I12-I12/(1+D12),0)</f>
        <v>#REF!</v>
      </c>
      <c r="F12" s="24" t="e">
        <f>IF(D12=#REF!,I12-I12/(1+D12),0)</f>
        <v>#REF!</v>
      </c>
      <c r="G12" s="25">
        <v>0.21</v>
      </c>
      <c r="H12" s="26">
        <f t="shared" si="0"/>
        <v>0</v>
      </c>
      <c r="I12" s="35">
        <f t="shared" si="1"/>
        <v>0</v>
      </c>
      <c r="J12" s="32" t="s">
        <v>31</v>
      </c>
      <c r="K12" s="36"/>
      <c r="M12" s="2"/>
    </row>
    <row r="13" spans="1:13" ht="214.5" customHeight="1" thickBot="1">
      <c r="A13" s="30" t="s">
        <v>20</v>
      </c>
      <c r="B13" s="21" t="s">
        <v>26</v>
      </c>
      <c r="C13" s="22">
        <v>32</v>
      </c>
      <c r="D13" s="23">
        <v>0</v>
      </c>
      <c r="E13" s="24" t="e">
        <f>IF(D13=#REF!,I13-I13/(1+D13),0)</f>
        <v>#REF!</v>
      </c>
      <c r="F13" s="24" t="e">
        <f>IF(D13=#REF!,I13-I13/(1+D13),0)</f>
        <v>#REF!</v>
      </c>
      <c r="G13" s="25">
        <v>0.21</v>
      </c>
      <c r="H13" s="26">
        <f t="shared" si="0"/>
        <v>0</v>
      </c>
      <c r="I13" s="35">
        <f t="shared" si="1"/>
        <v>0</v>
      </c>
      <c r="J13" s="37" t="s">
        <v>32</v>
      </c>
      <c r="K13" s="36"/>
      <c r="M13" s="2"/>
    </row>
    <row r="14" spans="1:13" ht="269.25" customHeight="1" thickBot="1">
      <c r="A14" s="30" t="s">
        <v>21</v>
      </c>
      <c r="B14" s="21" t="s">
        <v>27</v>
      </c>
      <c r="C14" s="22">
        <v>1</v>
      </c>
      <c r="D14" s="23">
        <v>0</v>
      </c>
      <c r="E14" s="24" t="e">
        <f>IF(D14=#REF!,I14-I14/(1+D14),0)</f>
        <v>#REF!</v>
      </c>
      <c r="F14" s="24" t="e">
        <f>IF(D14=#REF!,I14-I14/(1+D14),0)</f>
        <v>#REF!</v>
      </c>
      <c r="G14" s="25">
        <v>0.21</v>
      </c>
      <c r="H14" s="26">
        <f t="shared" si="0"/>
        <v>0</v>
      </c>
      <c r="I14" s="35">
        <f t="shared" si="1"/>
        <v>0</v>
      </c>
      <c r="J14" s="32" t="s">
        <v>38</v>
      </c>
      <c r="K14" s="36"/>
      <c r="M14" s="2"/>
    </row>
    <row r="15" spans="1:13" ht="192" customHeight="1" thickBot="1">
      <c r="A15" s="30" t="s">
        <v>22</v>
      </c>
      <c r="B15" s="21" t="s">
        <v>28</v>
      </c>
      <c r="C15" s="22">
        <v>1</v>
      </c>
      <c r="D15" s="23">
        <v>0</v>
      </c>
      <c r="E15" s="24" t="e">
        <f>IF(D15=#REF!,I15-I15/(1+D15),0)</f>
        <v>#REF!</v>
      </c>
      <c r="F15" s="24" t="e">
        <f>IF(D15=#REF!,I15-I15/(1+D15),0)</f>
        <v>#REF!</v>
      </c>
      <c r="G15" s="25">
        <v>0.21</v>
      </c>
      <c r="H15" s="26">
        <f t="shared" si="0"/>
        <v>0</v>
      </c>
      <c r="I15" s="35">
        <f t="shared" si="1"/>
        <v>0</v>
      </c>
      <c r="J15" s="38" t="s">
        <v>39</v>
      </c>
      <c r="K15" s="36"/>
      <c r="M15" s="2"/>
    </row>
    <row r="16" spans="1:13" ht="159.75" customHeight="1" thickBot="1">
      <c r="A16" s="30" t="s">
        <v>23</v>
      </c>
      <c r="B16" s="21" t="s">
        <v>29</v>
      </c>
      <c r="C16" s="22">
        <v>1</v>
      </c>
      <c r="D16" s="23">
        <v>0</v>
      </c>
      <c r="E16" s="24" t="e">
        <f>IF(D16=#REF!,I16-I16/(1+D16),0)</f>
        <v>#REF!</v>
      </c>
      <c r="F16" s="24" t="e">
        <f>IF(D16=#REF!,I16-I16/(1+D16),0)</f>
        <v>#REF!</v>
      </c>
      <c r="G16" s="25">
        <v>0.21</v>
      </c>
      <c r="H16" s="26">
        <f t="shared" si="0"/>
        <v>0</v>
      </c>
      <c r="I16" s="35">
        <f t="shared" si="1"/>
        <v>0</v>
      </c>
      <c r="J16" s="37" t="s">
        <v>34</v>
      </c>
      <c r="K16" s="36"/>
      <c r="M16" s="2"/>
    </row>
    <row r="17" spans="1:13" ht="23.25">
      <c r="A17" s="27" t="s">
        <v>11</v>
      </c>
      <c r="B17" s="28"/>
      <c r="C17" s="28"/>
      <c r="D17" s="28"/>
      <c r="E17" s="28"/>
      <c r="F17" s="28"/>
      <c r="G17" s="33"/>
      <c r="H17" s="33"/>
      <c r="I17" s="34">
        <f>SUM(I11:I16)</f>
        <v>0</v>
      </c>
      <c r="J17" s="29"/>
      <c r="K17" s="29"/>
      <c r="M17" s="5"/>
    </row>
    <row r="19" ht="12.75">
      <c r="B19" s="7"/>
    </row>
  </sheetData>
  <mergeCells count="10">
    <mergeCell ref="A8:K8"/>
    <mergeCell ref="A5:K5"/>
    <mergeCell ref="H6:K6"/>
    <mergeCell ref="H7:K7"/>
    <mergeCell ref="A7:G7"/>
    <mergeCell ref="A1:K1"/>
    <mergeCell ref="A3:K3"/>
    <mergeCell ref="A4:K4"/>
    <mergeCell ref="A6:G6"/>
    <mergeCell ref="A2:K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blazek</cp:lastModifiedBy>
  <cp:lastPrinted>2018-10-04T18:23:56Z</cp:lastPrinted>
  <dcterms:created xsi:type="dcterms:W3CDTF">2012-09-12T07:07:10Z</dcterms:created>
  <dcterms:modified xsi:type="dcterms:W3CDTF">2018-10-04T18:51:54Z</dcterms:modified>
  <cp:category/>
  <cp:version/>
  <cp:contentType/>
  <cp:contentStatus/>
</cp:coreProperties>
</file>