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2120" windowHeight="7605" activeTab="3"/>
  </bookViews>
  <sheets>
    <sheet name="1.PP vč.stoup." sheetId="1" r:id="rId1"/>
    <sheet name="1.NP" sheetId="2" r:id="rId2"/>
    <sheet name="2.NP" sheetId="3" r:id="rId3"/>
    <sheet name="3.NP " sheetId="4" r:id="rId4"/>
    <sheet name="List2" sheetId="5" r:id="rId5"/>
    <sheet name="List3" sheetId="6" r:id="rId6"/>
  </sheets>
  <definedNames>
    <definedName name="_xlnm.Print_Area" localSheetId="1">'1.NP'!$A$1:$J$49</definedName>
    <definedName name="_xlnm.Print_Area" localSheetId="0">'1.PP vč.stoup.'!$A$1:$J$58</definedName>
    <definedName name="_xlnm.Print_Area" localSheetId="2">'2.NP'!$A$1:$J$54</definedName>
    <definedName name="_xlnm.Print_Area" localSheetId="3">'3.NP '!$A$1:$J$52</definedName>
    <definedName name="OLE_LINK1" localSheetId="1">'1.NP'!#REF!</definedName>
    <definedName name="OLE_LINK1" localSheetId="0">'1.PP vč.stoup.'!#REF!</definedName>
    <definedName name="OLE_LINK1" localSheetId="2">'2.NP'!#REF!</definedName>
    <definedName name="OLE_LINK1" localSheetId="3">'3.NP '!#REF!</definedName>
  </definedNames>
  <calcPr fullCalcOnLoad="1"/>
</workbook>
</file>

<file path=xl/sharedStrings.xml><?xml version="1.0" encoding="utf-8"?>
<sst xmlns="http://schemas.openxmlformats.org/spreadsheetml/2006/main" count="403" uniqueCount="92">
  <si>
    <t>U Nisy 362/6, 460 01 Liberec 3</t>
  </si>
  <si>
    <t>Tel.: +420 48 8040 111, Fax.: +420 48 8040 326,</t>
  </si>
  <si>
    <t>Člen asociace výrobců a dodavatelů zdravotnických prostředků</t>
  </si>
  <si>
    <t>Zakázka č. :</t>
  </si>
  <si>
    <t>Datum :</t>
  </si>
  <si>
    <t>Název stavby :</t>
  </si>
  <si>
    <t xml:space="preserve">MZ Liberec, a. s.  </t>
  </si>
  <si>
    <t>Výrobce má certifikovaný systém jakosti podle ČSN EN ISO 9001 a ČSN EN ISO 13485</t>
  </si>
  <si>
    <t>Projektant :</t>
  </si>
  <si>
    <t>Název</t>
  </si>
  <si>
    <t>Množství</t>
  </si>
  <si>
    <t xml:space="preserve">Měrná </t>
  </si>
  <si>
    <t xml:space="preserve">Cena </t>
  </si>
  <si>
    <t>montáže</t>
  </si>
  <si>
    <t>jednotka</t>
  </si>
  <si>
    <t>dodávky</t>
  </si>
  <si>
    <t>dodávky/ks</t>
  </si>
  <si>
    <t>montáže/ks</t>
  </si>
  <si>
    <t>dodávky celk.</t>
  </si>
  <si>
    <t>montáže celk.</t>
  </si>
  <si>
    <t>DPH</t>
  </si>
  <si>
    <t>%</t>
  </si>
  <si>
    <t>E-mail.: info@mzliberec.cz , www.mzliberec.cz</t>
  </si>
  <si>
    <t>Část</t>
  </si>
  <si>
    <t>měděná trubka 8x1</t>
  </si>
  <si>
    <t>m</t>
  </si>
  <si>
    <t>měděná trubka 12x1</t>
  </si>
  <si>
    <t>Ag pájka 45+pasta</t>
  </si>
  <si>
    <t>g</t>
  </si>
  <si>
    <t>kus</t>
  </si>
  <si>
    <t>značení potrubí</t>
  </si>
  <si>
    <t xml:space="preserve">ochranný plyn pro pájení Cu trubek </t>
  </si>
  <si>
    <t xml:space="preserve">propláchnutí rozvodu dusíkem </t>
  </si>
  <si>
    <t>zahájení,ukončení a předání</t>
  </si>
  <si>
    <t>přesun hmot</t>
  </si>
  <si>
    <t>zkoušky a revize</t>
  </si>
  <si>
    <t>celkem Kč bez DPH</t>
  </si>
  <si>
    <t>vypracovala : Poživilová Martina</t>
  </si>
  <si>
    <t>měděná trubka 18x1</t>
  </si>
  <si>
    <t>úseková tlaková zkouška</t>
  </si>
  <si>
    <t>závěrečná tlaková zkouška</t>
  </si>
  <si>
    <t xml:space="preserve"> </t>
  </si>
  <si>
    <t>chránička potrubí-oc.trubka 26.9x2.6 (0,5m)</t>
  </si>
  <si>
    <t>prořez trubek 3%</t>
  </si>
  <si>
    <t xml:space="preserve">tvarovky Cu </t>
  </si>
  <si>
    <t>Stavební přípomocné práce a demontáže nejsou započítány.</t>
  </si>
  <si>
    <t>kulový kohout DN15 vč.šroubení</t>
  </si>
  <si>
    <t>chránička potrubí-oc.trubka 31.8x2.6 (0,5m)</t>
  </si>
  <si>
    <t>lékařský nástěnný panel s terminální jednotkou na omítku</t>
  </si>
  <si>
    <t>manometr pr.100 rozsah 0-1MPa</t>
  </si>
  <si>
    <t>ventil.krabice pro 1 plyn kompletní (1xuzav.ventil,1xpřip.zálohy,1xčidlo snímání tlaku)</t>
  </si>
  <si>
    <t>Nemocnice Dvůr Králové nad Labem hlavní budova 1.NP</t>
  </si>
  <si>
    <t>kyslík, stl.vzduch</t>
  </si>
  <si>
    <t xml:space="preserve">příchytky </t>
  </si>
  <si>
    <t>konzole středně složitá</t>
  </si>
  <si>
    <t>napojení na stávající rozvod</t>
  </si>
  <si>
    <t>odstavení části stáv.rozvodu vč.zpětného uvedení do provozu</t>
  </si>
  <si>
    <t>ventil.krabice pro 3 plyny kompletní (3xuzav.ventil,3xpřip.zálohy,3xčidlo snímání tlaku)</t>
  </si>
  <si>
    <t>Nemocnice Dvůr Králové nad Labem hlavní budova 2.NP</t>
  </si>
  <si>
    <t>ventil.krabice pro 2 plyny kompletní (2xuzav.ventil,2xpřip.zálohy,2xčidlo snímání tlaku)</t>
  </si>
  <si>
    <t>demontáž stávající lůžkové rampy pro 2 lůžka</t>
  </si>
  <si>
    <t>zpětná montáž lůžkové rampy pro 2 lůžka</t>
  </si>
  <si>
    <t>úprava lůžkové rampy pro 2 lůžka - doplnění 2 ks rychlospojky SV (1ks/1lůžko)</t>
  </si>
  <si>
    <t>odvoz lůžkových ramp do výrobní pobočky a dovoz zpět</t>
  </si>
  <si>
    <t>Stavební přípomocné práce nejsou započítány, demontáž pouze v rozsahu uvedeném v pol.rozpočtu.</t>
  </si>
  <si>
    <t>Nemocnice Dvůr Králové nad Labem hlavní budova 3.NP</t>
  </si>
  <si>
    <t>demontáž stávajícího zdrojového sloupu</t>
  </si>
  <si>
    <t>odvoz lůžkových ramp a zdroj.sloupu do výrobní pobočky a dovoz zpět</t>
  </si>
  <si>
    <t>úprava lůžkové rampy pro 2 lůžka - doplnění 2 ks rychlospojek SV (1ks/1lůžko)</t>
  </si>
  <si>
    <t xml:space="preserve">úprava zdrojového mostu - doplnění 2 ks rychlospojek SV </t>
  </si>
  <si>
    <t>zpětná montáž zdrojového sloupu</t>
  </si>
  <si>
    <t>Nemocnice Dvůr Králové nad Labem hlavní budova 1.PP vč.stoupačky</t>
  </si>
  <si>
    <t>měděná trubka 28x1</t>
  </si>
  <si>
    <t>chránička potrubí-oc.trubka 44.5x3.2 (0,5m)</t>
  </si>
  <si>
    <t>kulový kohout DN25 vč.šroubení</t>
  </si>
  <si>
    <t xml:space="preserve">lahvový uzavírací ventil </t>
  </si>
  <si>
    <t>vakuometr pr.100 rozsah 0--100kPa</t>
  </si>
  <si>
    <t>projektová dokumentace vč.dokumentace skut.stavu (3x paré, 1x CD)</t>
  </si>
  <si>
    <t>mediplyny</t>
  </si>
  <si>
    <t>protipožární ucpávka</t>
  </si>
  <si>
    <t>odvodňovací lahev pro vakuum</t>
  </si>
  <si>
    <t>lékařský nástěnný panel s terminální jednotkou pod omítku</t>
  </si>
  <si>
    <t>monitorovací zařízení s dotyk.LCD displejem pro 12 vstupů, uživatelsky nastavitelné, příprava pro měření spotřeby plynu</t>
  </si>
  <si>
    <t xml:space="preserve">pevný stropní stativ výbava : 2x O2, 4x zásuvka DO-LED, 4x zásuvka VDO-LED, 4x zásuvka ochr.pospojení, 2x medilišta 400mm, 1x sada 3 ramen (rameno lomenné 700/600mm+nosič infuzí, rameno 750mm+závěsná tyč, rameno 550mm+závěsná police), </t>
  </si>
  <si>
    <t>zaslepení potrubí</t>
  </si>
  <si>
    <t>Petra Ducháčová</t>
  </si>
  <si>
    <t>demontáž a zpětná montáž stávající ventil.krabice pro 1 plyn</t>
  </si>
  <si>
    <t>demontáž a zpětná montáž stávající ventil.krabice pro 3 plyny</t>
  </si>
  <si>
    <t>demontáž stávající ventil.krabice pro 1 plyn</t>
  </si>
  <si>
    <t>kkus</t>
  </si>
  <si>
    <t>kabel signalizace</t>
  </si>
  <si>
    <t xml:space="preserve">kabel signalizace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</si>
</sst>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0.0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#,##0.00\ &quot;Kč&quot;"/>
    <numFmt numFmtId="169" formatCode="#,##0.0"/>
    <numFmt numFmtId="170" formatCode="_-* #,##0.00\ [$€-1]_-;\-* #,##0.00\ [$€-1]_-;_-* &quot;-&quot;??\ [$€-1]_-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5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4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32" fillId="0" borderId="0" xfId="37" applyFont="1" applyAlignment="1" applyProtection="1">
      <alignment/>
      <protection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1" fontId="4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1" fontId="4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4" fontId="4" fillId="33" borderId="15" xfId="0" applyNumberFormat="1" applyFont="1" applyFill="1" applyBorder="1" applyAlignment="1">
      <alignment horizontal="center" vertical="top"/>
    </xf>
    <xf numFmtId="4" fontId="4" fillId="33" borderId="16" xfId="0" applyNumberFormat="1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4" fontId="6" fillId="34" borderId="21" xfId="0" applyNumberFormat="1" applyFont="1" applyFill="1" applyBorder="1" applyAlignment="1">
      <alignment/>
    </xf>
    <xf numFmtId="0" fontId="6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wrapText="1"/>
    </xf>
    <xf numFmtId="1" fontId="6" fillId="34" borderId="21" xfId="0" applyNumberFormat="1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2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3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3" fillId="0" borderId="0" xfId="0" applyNumberFormat="1" applyFont="1" applyAlignment="1">
      <alignment horizontal="right"/>
    </xf>
    <xf numFmtId="1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 horizontal="left"/>
    </xf>
    <xf numFmtId="1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34" borderId="23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 horizontal="left"/>
    </xf>
    <xf numFmtId="0" fontId="5" fillId="0" borderId="27" xfId="0" applyFont="1" applyBorder="1" applyAlignment="1">
      <alignment/>
    </xf>
    <xf numFmtId="1" fontId="6" fillId="0" borderId="28" xfId="0" applyNumberFormat="1" applyFont="1" applyBorder="1" applyAlignment="1">
      <alignment/>
    </xf>
    <xf numFmtId="4" fontId="6" fillId="34" borderId="28" xfId="0" applyNumberFormat="1" applyFont="1" applyFill="1" applyBorder="1" applyAlignment="1">
      <alignment/>
    </xf>
    <xf numFmtId="1" fontId="6" fillId="34" borderId="28" xfId="0" applyNumberFormat="1" applyFont="1" applyFill="1" applyBorder="1" applyAlignment="1">
      <alignment horizontal="left"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NumberFormat="1" applyFont="1" applyBorder="1" applyAlignment="1">
      <alignment horizontal="left"/>
    </xf>
    <xf numFmtId="4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3" xfId="0" applyNumberFormat="1" applyFont="1" applyBorder="1" applyAlignment="1">
      <alignment/>
    </xf>
    <xf numFmtId="0" fontId="5" fillId="0" borderId="31" xfId="0" applyNumberFormat="1" applyFont="1" applyBorder="1" applyAlignment="1">
      <alignment horizontal="left"/>
    </xf>
    <xf numFmtId="4" fontId="6" fillId="0" borderId="31" xfId="0" applyNumberFormat="1" applyFont="1" applyBorder="1" applyAlignment="1">
      <alignment/>
    </xf>
    <xf numFmtId="1" fontId="6" fillId="34" borderId="31" xfId="0" applyNumberFormat="1" applyFont="1" applyFill="1" applyBorder="1" applyAlignment="1">
      <alignment horizontal="left"/>
    </xf>
    <xf numFmtId="4" fontId="6" fillId="0" borderId="28" xfId="0" applyNumberFormat="1" applyFont="1" applyBorder="1" applyAlignment="1">
      <alignment/>
    </xf>
    <xf numFmtId="1" fontId="6" fillId="0" borderId="28" xfId="0" applyNumberFormat="1" applyFont="1" applyBorder="1" applyAlignment="1">
      <alignment horizontal="left"/>
    </xf>
    <xf numFmtId="4" fontId="9" fillId="34" borderId="21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 wrapText="1"/>
    </xf>
    <xf numFmtId="4" fontId="6" fillId="34" borderId="31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 wrapText="1"/>
    </xf>
    <xf numFmtId="1" fontId="9" fillId="34" borderId="21" xfId="0" applyNumberFormat="1" applyFont="1" applyFill="1" applyBorder="1" applyAlignment="1">
      <alignment horizontal="left"/>
    </xf>
    <xf numFmtId="1" fontId="5" fillId="34" borderId="21" xfId="0" applyNumberFormat="1" applyFont="1" applyFill="1" applyBorder="1" applyAlignment="1">
      <alignment/>
    </xf>
    <xf numFmtId="1" fontId="6" fillId="34" borderId="28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 horizontal="left"/>
    </xf>
    <xf numFmtId="0" fontId="5" fillId="34" borderId="31" xfId="0" applyNumberFormat="1" applyFont="1" applyFill="1" applyBorder="1" applyAlignment="1">
      <alignment horizontal="left"/>
    </xf>
    <xf numFmtId="1" fontId="5" fillId="34" borderId="21" xfId="0" applyNumberFormat="1" applyFont="1" applyFill="1" applyBorder="1" applyAlignment="1">
      <alignment wrapText="1"/>
    </xf>
    <xf numFmtId="0" fontId="34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1504950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3252" r="12384"/>
        <a:stretch>
          <a:fillRect/>
        </a:stretch>
      </xdr:blipFill>
      <xdr:spPr>
        <a:xfrm>
          <a:off x="209550" y="0"/>
          <a:ext cx="1295400" cy="100965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1504950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3252" r="12384"/>
        <a:stretch>
          <a:fillRect/>
        </a:stretch>
      </xdr:blipFill>
      <xdr:spPr>
        <a:xfrm>
          <a:off x="209550" y="0"/>
          <a:ext cx="1295400" cy="100965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47625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1504950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3252" r="12384"/>
        <a:stretch>
          <a:fillRect/>
        </a:stretch>
      </xdr:blipFill>
      <xdr:spPr>
        <a:xfrm>
          <a:off x="209550" y="0"/>
          <a:ext cx="1295400" cy="100965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0"/>
  <sheetViews>
    <sheetView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20.00390625" style="14" customWidth="1"/>
    <col min="2" max="2" width="59.125" style="5" customWidth="1"/>
    <col min="3" max="3" width="9.875" style="4" customWidth="1"/>
    <col min="4" max="4" width="9.375" style="3" customWidth="1"/>
    <col min="5" max="5" width="9.875" style="4" customWidth="1"/>
    <col min="6" max="6" width="11.75390625" style="4" customWidth="1"/>
    <col min="7" max="7" width="11.375" style="4" customWidth="1"/>
    <col min="8" max="8" width="13.125" style="4" customWidth="1"/>
    <col min="9" max="9" width="13.375" style="4" customWidth="1"/>
    <col min="10" max="10" width="5.75390625" style="5" customWidth="1"/>
    <col min="11" max="11" width="11.75390625" style="2" bestFit="1" customWidth="1"/>
    <col min="12" max="12" width="11.75390625" style="0" bestFit="1" customWidth="1"/>
  </cols>
  <sheetData>
    <row r="1" spans="1:3" ht="12.75">
      <c r="A1" s="112"/>
      <c r="B1" s="77" t="s">
        <v>6</v>
      </c>
      <c r="C1" s="78"/>
    </row>
    <row r="2" spans="1:3" ht="12.75">
      <c r="A2" s="112"/>
      <c r="B2" s="77" t="s">
        <v>0</v>
      </c>
      <c r="C2" s="78"/>
    </row>
    <row r="3" spans="1:3" ht="12.75">
      <c r="A3" s="112"/>
      <c r="B3" s="76" t="s">
        <v>1</v>
      </c>
      <c r="C3" s="78"/>
    </row>
    <row r="4" spans="1:6" ht="15">
      <c r="A4" s="112"/>
      <c r="B4" s="76" t="s">
        <v>22</v>
      </c>
      <c r="C4" s="78"/>
      <c r="F4" s="6"/>
    </row>
    <row r="5" spans="1:3" ht="12.75">
      <c r="A5" s="112"/>
      <c r="B5" s="76" t="s">
        <v>2</v>
      </c>
      <c r="C5" s="78"/>
    </row>
    <row r="6" spans="1:3" ht="12.75" customHeight="1">
      <c r="A6" s="112"/>
      <c r="B6" s="76" t="s">
        <v>7</v>
      </c>
      <c r="C6" s="78"/>
    </row>
    <row r="7" spans="1:10" ht="7.5" customHeight="1" thickBot="1">
      <c r="A7" s="7"/>
      <c r="B7" s="8"/>
      <c r="C7" s="9"/>
      <c r="D7" s="10"/>
      <c r="E7" s="11"/>
      <c r="F7" s="11"/>
      <c r="G7" s="11"/>
      <c r="H7" s="11"/>
      <c r="I7" s="11"/>
      <c r="J7" s="12"/>
    </row>
    <row r="8" spans="1:11" ht="13.5" thickBot="1">
      <c r="A8" s="17" t="s">
        <v>3</v>
      </c>
      <c r="B8" s="18"/>
      <c r="C8" s="19"/>
      <c r="D8" s="20"/>
      <c r="E8" s="21"/>
      <c r="F8" s="22"/>
      <c r="G8" s="23"/>
      <c r="H8" s="23"/>
      <c r="I8" s="23"/>
      <c r="J8" s="24"/>
      <c r="K8" s="25"/>
    </row>
    <row r="9" spans="1:11" ht="13.5" thickBot="1">
      <c r="A9" s="17" t="s">
        <v>4</v>
      </c>
      <c r="B9" s="26">
        <v>42943</v>
      </c>
      <c r="C9" s="19"/>
      <c r="D9" s="20"/>
      <c r="E9" s="21"/>
      <c r="F9" s="22"/>
      <c r="G9" s="23"/>
      <c r="H9" s="23"/>
      <c r="I9" s="23"/>
      <c r="J9" s="24"/>
      <c r="K9" s="25"/>
    </row>
    <row r="10" spans="1:11" ht="12.75" customHeight="1" thickBot="1">
      <c r="A10" s="17" t="s">
        <v>5</v>
      </c>
      <c r="B10" s="27" t="s">
        <v>71</v>
      </c>
      <c r="C10" s="28"/>
      <c r="D10" s="29"/>
      <c r="E10" s="28"/>
      <c r="F10" s="30"/>
      <c r="G10" s="23"/>
      <c r="H10" s="23"/>
      <c r="I10" s="23"/>
      <c r="J10" s="24"/>
      <c r="K10" s="25"/>
    </row>
    <row r="11" spans="1:11" ht="13.5" thickBot="1">
      <c r="A11" s="17" t="s">
        <v>8</v>
      </c>
      <c r="B11" s="18" t="s">
        <v>85</v>
      </c>
      <c r="C11" s="19"/>
      <c r="D11" s="20"/>
      <c r="E11" s="21"/>
      <c r="F11" s="22"/>
      <c r="G11" s="23"/>
      <c r="H11" s="23"/>
      <c r="I11" s="23"/>
      <c r="J11" s="24"/>
      <c r="K11" s="25"/>
    </row>
    <row r="12" spans="1:11" ht="13.5" thickBot="1">
      <c r="A12" s="24"/>
      <c r="B12" s="31"/>
      <c r="C12" s="32"/>
      <c r="D12" s="33"/>
      <c r="E12" s="32"/>
      <c r="F12" s="32"/>
      <c r="G12" s="23"/>
      <c r="H12" s="23"/>
      <c r="I12" s="23"/>
      <c r="J12" s="24"/>
      <c r="K12" s="25"/>
    </row>
    <row r="13" spans="1:11" ht="12.75">
      <c r="A13" s="34" t="s">
        <v>23</v>
      </c>
      <c r="B13" s="34" t="s">
        <v>9</v>
      </c>
      <c r="C13" s="35" t="s">
        <v>10</v>
      </c>
      <c r="D13" s="35" t="s">
        <v>10</v>
      </c>
      <c r="E13" s="35" t="s">
        <v>11</v>
      </c>
      <c r="F13" s="36" t="s">
        <v>12</v>
      </c>
      <c r="G13" s="35" t="s">
        <v>12</v>
      </c>
      <c r="H13" s="35" t="s">
        <v>12</v>
      </c>
      <c r="I13" s="35" t="s">
        <v>12</v>
      </c>
      <c r="J13" s="35" t="s">
        <v>20</v>
      </c>
      <c r="K13" s="25"/>
    </row>
    <row r="14" spans="1:11" ht="13.5" thickBot="1">
      <c r="A14" s="37"/>
      <c r="B14" s="38"/>
      <c r="C14" s="39" t="s">
        <v>15</v>
      </c>
      <c r="D14" s="39" t="s">
        <v>13</v>
      </c>
      <c r="E14" s="39" t="s">
        <v>14</v>
      </c>
      <c r="F14" s="40" t="s">
        <v>16</v>
      </c>
      <c r="G14" s="39" t="s">
        <v>17</v>
      </c>
      <c r="H14" s="39" t="s">
        <v>18</v>
      </c>
      <c r="I14" s="39" t="s">
        <v>19</v>
      </c>
      <c r="J14" s="39" t="s">
        <v>21</v>
      </c>
      <c r="K14" s="25"/>
    </row>
    <row r="15" spans="1:11" ht="12.75">
      <c r="A15" s="41" t="s">
        <v>78</v>
      </c>
      <c r="B15" s="42" t="s">
        <v>24</v>
      </c>
      <c r="C15" s="43">
        <v>7</v>
      </c>
      <c r="D15" s="43">
        <v>7</v>
      </c>
      <c r="E15" s="44" t="s">
        <v>25</v>
      </c>
      <c r="F15" s="43">
        <v>0</v>
      </c>
      <c r="G15" s="43">
        <v>0</v>
      </c>
      <c r="H15" s="45">
        <f aca="true" t="shared" si="0" ref="H15:I41">C15*F15</f>
        <v>0</v>
      </c>
      <c r="I15" s="45">
        <f t="shared" si="0"/>
        <v>0</v>
      </c>
      <c r="J15" s="46">
        <v>21</v>
      </c>
      <c r="K15" s="25"/>
    </row>
    <row r="16" spans="1:12" ht="12.75">
      <c r="A16" s="47"/>
      <c r="B16" s="48" t="s">
        <v>26</v>
      </c>
      <c r="C16" s="49">
        <v>12</v>
      </c>
      <c r="D16" s="49">
        <v>12</v>
      </c>
      <c r="E16" s="50" t="s">
        <v>25</v>
      </c>
      <c r="F16" s="49">
        <v>0</v>
      </c>
      <c r="G16" s="49">
        <v>0</v>
      </c>
      <c r="H16" s="51">
        <f t="shared" si="0"/>
        <v>0</v>
      </c>
      <c r="I16" s="51">
        <f t="shared" si="0"/>
        <v>0</v>
      </c>
      <c r="J16" s="52">
        <v>21</v>
      </c>
      <c r="K16" s="25"/>
      <c r="L16" s="1"/>
    </row>
    <row r="17" spans="1:11" ht="12.75">
      <c r="A17" s="47"/>
      <c r="B17" s="48" t="s">
        <v>38</v>
      </c>
      <c r="C17" s="49">
        <v>161</v>
      </c>
      <c r="D17" s="49">
        <v>161</v>
      </c>
      <c r="E17" s="50" t="s">
        <v>25</v>
      </c>
      <c r="F17" s="49">
        <v>0</v>
      </c>
      <c r="G17" s="49">
        <v>0</v>
      </c>
      <c r="H17" s="51">
        <f t="shared" si="0"/>
        <v>0</v>
      </c>
      <c r="I17" s="51">
        <f t="shared" si="0"/>
        <v>0</v>
      </c>
      <c r="J17" s="52">
        <v>21</v>
      </c>
      <c r="K17" s="53"/>
    </row>
    <row r="18" spans="1:11" ht="12.75">
      <c r="A18" s="47"/>
      <c r="B18" s="79" t="s">
        <v>72</v>
      </c>
      <c r="C18" s="80">
        <v>132</v>
      </c>
      <c r="D18" s="80">
        <v>132</v>
      </c>
      <c r="E18" s="81" t="s">
        <v>25</v>
      </c>
      <c r="F18" s="80">
        <v>0</v>
      </c>
      <c r="G18" s="80">
        <v>0</v>
      </c>
      <c r="H18" s="51">
        <f>C18*F18</f>
        <v>0</v>
      </c>
      <c r="I18" s="51">
        <f>D18*G18</f>
        <v>0</v>
      </c>
      <c r="J18" s="52">
        <v>21</v>
      </c>
      <c r="K18" s="53"/>
    </row>
    <row r="19" spans="1:12" ht="12.75">
      <c r="A19" s="47"/>
      <c r="B19" s="48" t="s">
        <v>43</v>
      </c>
      <c r="C19" s="49">
        <v>1</v>
      </c>
      <c r="D19" s="49">
        <v>0</v>
      </c>
      <c r="E19" s="50" t="s">
        <v>29</v>
      </c>
      <c r="F19" s="49">
        <v>0</v>
      </c>
      <c r="G19" s="49">
        <v>0</v>
      </c>
      <c r="H19" s="51">
        <f t="shared" si="0"/>
        <v>0</v>
      </c>
      <c r="I19" s="51">
        <f t="shared" si="0"/>
        <v>0</v>
      </c>
      <c r="J19" s="52">
        <v>21</v>
      </c>
      <c r="K19" s="53"/>
      <c r="L19" s="1"/>
    </row>
    <row r="20" spans="1:11" ht="12.75">
      <c r="A20" s="47"/>
      <c r="B20" s="48" t="s">
        <v>27</v>
      </c>
      <c r="C20" s="49">
        <v>1000</v>
      </c>
      <c r="D20" s="49">
        <v>0</v>
      </c>
      <c r="E20" s="50" t="s">
        <v>28</v>
      </c>
      <c r="F20" s="49">
        <v>0</v>
      </c>
      <c r="G20" s="49">
        <v>0</v>
      </c>
      <c r="H20" s="51">
        <f t="shared" si="0"/>
        <v>0</v>
      </c>
      <c r="I20" s="51">
        <f t="shared" si="0"/>
        <v>0</v>
      </c>
      <c r="J20" s="52">
        <v>21</v>
      </c>
      <c r="K20" s="53"/>
    </row>
    <row r="21" spans="1:11" ht="12.75">
      <c r="A21" s="47"/>
      <c r="B21" s="48" t="s">
        <v>42</v>
      </c>
      <c r="C21" s="49">
        <v>9</v>
      </c>
      <c r="D21" s="49">
        <v>9</v>
      </c>
      <c r="E21" s="50" t="s">
        <v>29</v>
      </c>
      <c r="F21" s="49">
        <v>0</v>
      </c>
      <c r="G21" s="49">
        <v>0</v>
      </c>
      <c r="H21" s="51">
        <f>C21*F21</f>
        <v>0</v>
      </c>
      <c r="I21" s="51">
        <f>D21*G21</f>
        <v>0</v>
      </c>
      <c r="J21" s="52">
        <v>21</v>
      </c>
      <c r="K21" s="53"/>
    </row>
    <row r="22" spans="1:11" ht="12.75">
      <c r="A22" s="47"/>
      <c r="B22" s="79" t="s">
        <v>47</v>
      </c>
      <c r="C22" s="80">
        <v>26</v>
      </c>
      <c r="D22" s="80">
        <v>26</v>
      </c>
      <c r="E22" s="81" t="s">
        <v>29</v>
      </c>
      <c r="F22" s="80">
        <v>0</v>
      </c>
      <c r="G22" s="80">
        <v>0</v>
      </c>
      <c r="H22" s="51">
        <f t="shared" si="0"/>
        <v>0</v>
      </c>
      <c r="I22" s="51">
        <f t="shared" si="0"/>
        <v>0</v>
      </c>
      <c r="J22" s="52">
        <v>21</v>
      </c>
      <c r="K22" s="25"/>
    </row>
    <row r="23" spans="1:11" ht="12.75">
      <c r="A23" s="47"/>
      <c r="B23" s="79" t="s">
        <v>73</v>
      </c>
      <c r="C23" s="80">
        <v>14</v>
      </c>
      <c r="D23" s="80">
        <v>14</v>
      </c>
      <c r="E23" s="81" t="s">
        <v>29</v>
      </c>
      <c r="F23" s="80">
        <v>0</v>
      </c>
      <c r="G23" s="80">
        <v>0</v>
      </c>
      <c r="H23" s="51">
        <f t="shared" si="0"/>
        <v>0</v>
      </c>
      <c r="I23" s="51">
        <f t="shared" si="0"/>
        <v>0</v>
      </c>
      <c r="J23" s="52">
        <v>21</v>
      </c>
      <c r="K23" s="25"/>
    </row>
    <row r="24" spans="1:11" ht="12.75">
      <c r="A24" s="47"/>
      <c r="B24" s="79" t="s">
        <v>79</v>
      </c>
      <c r="C24" s="80">
        <v>16</v>
      </c>
      <c r="D24" s="80">
        <v>16</v>
      </c>
      <c r="E24" s="81" t="s">
        <v>29</v>
      </c>
      <c r="F24" s="80">
        <v>0</v>
      </c>
      <c r="G24" s="80">
        <v>0</v>
      </c>
      <c r="H24" s="51">
        <f t="shared" si="0"/>
        <v>0</v>
      </c>
      <c r="I24" s="51">
        <f t="shared" si="0"/>
        <v>0</v>
      </c>
      <c r="J24" s="52">
        <v>21</v>
      </c>
      <c r="K24" s="25"/>
    </row>
    <row r="25" spans="1:11" ht="12.75">
      <c r="A25" s="47"/>
      <c r="B25" s="54" t="s">
        <v>44</v>
      </c>
      <c r="C25" s="55">
        <v>125</v>
      </c>
      <c r="D25" s="55">
        <v>125</v>
      </c>
      <c r="E25" s="56" t="s">
        <v>29</v>
      </c>
      <c r="F25" s="49">
        <v>0</v>
      </c>
      <c r="G25" s="49">
        <v>0</v>
      </c>
      <c r="H25" s="51">
        <f t="shared" si="0"/>
        <v>0</v>
      </c>
      <c r="I25" s="51">
        <f t="shared" si="0"/>
        <v>0</v>
      </c>
      <c r="J25" s="52">
        <v>21</v>
      </c>
      <c r="K25" s="25"/>
    </row>
    <row r="26" spans="1:11" ht="12.75">
      <c r="A26" s="47"/>
      <c r="B26" s="79" t="s">
        <v>54</v>
      </c>
      <c r="C26" s="80">
        <v>58</v>
      </c>
      <c r="D26" s="80">
        <v>58</v>
      </c>
      <c r="E26" s="81" t="s">
        <v>29</v>
      </c>
      <c r="F26" s="80">
        <v>0</v>
      </c>
      <c r="G26" s="80">
        <v>0</v>
      </c>
      <c r="H26" s="51">
        <f t="shared" si="0"/>
        <v>0</v>
      </c>
      <c r="I26" s="51">
        <f t="shared" si="0"/>
        <v>0</v>
      </c>
      <c r="J26" s="52">
        <v>21</v>
      </c>
      <c r="K26" s="25"/>
    </row>
    <row r="27" spans="1:11" ht="12.75">
      <c r="A27" s="47"/>
      <c r="B27" s="79" t="s">
        <v>53</v>
      </c>
      <c r="C27" s="80">
        <v>8</v>
      </c>
      <c r="D27" s="80">
        <v>8</v>
      </c>
      <c r="E27" s="81" t="s">
        <v>29</v>
      </c>
      <c r="F27" s="80">
        <v>0</v>
      </c>
      <c r="G27" s="80">
        <v>0</v>
      </c>
      <c r="H27" s="51">
        <f>C27*F27</f>
        <v>0</v>
      </c>
      <c r="I27" s="51">
        <f>D27*G27</f>
        <v>0</v>
      </c>
      <c r="J27" s="52">
        <v>21</v>
      </c>
      <c r="K27" s="25"/>
    </row>
    <row r="28" spans="1:11" ht="12.75">
      <c r="A28" s="47"/>
      <c r="B28" s="54" t="s">
        <v>30</v>
      </c>
      <c r="C28" s="55">
        <f>C15+C16+C17+C18</f>
        <v>312</v>
      </c>
      <c r="D28" s="55">
        <f>C28</f>
        <v>312</v>
      </c>
      <c r="E28" s="56" t="s">
        <v>25</v>
      </c>
      <c r="F28" s="49">
        <v>0</v>
      </c>
      <c r="G28" s="49">
        <v>0</v>
      </c>
      <c r="H28" s="51">
        <f t="shared" si="0"/>
        <v>0</v>
      </c>
      <c r="I28" s="51">
        <f t="shared" si="0"/>
        <v>0</v>
      </c>
      <c r="J28" s="52">
        <v>21</v>
      </c>
      <c r="K28" s="25"/>
    </row>
    <row r="29" spans="1:11" ht="12.75">
      <c r="A29" s="47"/>
      <c r="B29" s="48" t="s">
        <v>31</v>
      </c>
      <c r="C29" s="49">
        <f>C28</f>
        <v>312</v>
      </c>
      <c r="D29" s="49">
        <v>0</v>
      </c>
      <c r="E29" s="50" t="s">
        <v>25</v>
      </c>
      <c r="F29" s="49">
        <v>0</v>
      </c>
      <c r="G29" s="49">
        <v>0</v>
      </c>
      <c r="H29" s="51">
        <f t="shared" si="0"/>
        <v>0</v>
      </c>
      <c r="I29" s="51">
        <f t="shared" si="0"/>
        <v>0</v>
      </c>
      <c r="J29" s="52">
        <v>21</v>
      </c>
      <c r="K29" s="25"/>
    </row>
    <row r="30" spans="1:11" ht="12.75">
      <c r="A30" s="47"/>
      <c r="B30" s="48" t="s">
        <v>32</v>
      </c>
      <c r="C30" s="49">
        <f>C29</f>
        <v>312</v>
      </c>
      <c r="D30" s="49">
        <f>C30</f>
        <v>312</v>
      </c>
      <c r="E30" s="50" t="s">
        <v>25</v>
      </c>
      <c r="F30" s="49">
        <v>0</v>
      </c>
      <c r="G30" s="49">
        <v>0</v>
      </c>
      <c r="H30" s="51">
        <f t="shared" si="0"/>
        <v>0</v>
      </c>
      <c r="I30" s="51">
        <f t="shared" si="0"/>
        <v>0</v>
      </c>
      <c r="J30" s="52">
        <v>21</v>
      </c>
      <c r="K30" s="25"/>
    </row>
    <row r="31" spans="1:11" ht="12.75">
      <c r="A31" s="47"/>
      <c r="B31" s="79" t="s">
        <v>84</v>
      </c>
      <c r="C31" s="80">
        <v>6</v>
      </c>
      <c r="D31" s="80">
        <v>6</v>
      </c>
      <c r="E31" s="81" t="s">
        <v>29</v>
      </c>
      <c r="F31" s="80">
        <v>0</v>
      </c>
      <c r="G31" s="80">
        <v>0</v>
      </c>
      <c r="H31" s="51">
        <f aca="true" t="shared" si="1" ref="H31:I33">C31*F31</f>
        <v>0</v>
      </c>
      <c r="I31" s="51">
        <f t="shared" si="1"/>
        <v>0</v>
      </c>
      <c r="J31" s="52">
        <v>21</v>
      </c>
      <c r="K31" s="25"/>
    </row>
    <row r="32" spans="1:11" ht="12.75">
      <c r="A32" s="47"/>
      <c r="B32" s="79" t="s">
        <v>55</v>
      </c>
      <c r="C32" s="80">
        <v>3</v>
      </c>
      <c r="D32" s="80">
        <v>3</v>
      </c>
      <c r="E32" s="81" t="s">
        <v>29</v>
      </c>
      <c r="F32" s="80">
        <v>0</v>
      </c>
      <c r="G32" s="80">
        <v>0</v>
      </c>
      <c r="H32" s="51">
        <f t="shared" si="1"/>
        <v>0</v>
      </c>
      <c r="I32" s="51">
        <f t="shared" si="1"/>
        <v>0</v>
      </c>
      <c r="J32" s="52">
        <v>21</v>
      </c>
      <c r="K32" s="25"/>
    </row>
    <row r="33" spans="1:11" ht="12.75">
      <c r="A33" s="47"/>
      <c r="B33" s="79" t="s">
        <v>56</v>
      </c>
      <c r="C33" s="80">
        <v>0</v>
      </c>
      <c r="D33" s="80">
        <v>2</v>
      </c>
      <c r="E33" s="81" t="s">
        <v>29</v>
      </c>
      <c r="F33" s="80">
        <v>0</v>
      </c>
      <c r="G33" s="80">
        <v>0</v>
      </c>
      <c r="H33" s="51">
        <f t="shared" si="1"/>
        <v>0</v>
      </c>
      <c r="I33" s="51">
        <f t="shared" si="1"/>
        <v>0</v>
      </c>
      <c r="J33" s="52">
        <v>21</v>
      </c>
      <c r="K33" s="25"/>
    </row>
    <row r="34" spans="1:11" ht="12.75">
      <c r="A34" s="47"/>
      <c r="B34" s="48" t="s">
        <v>39</v>
      </c>
      <c r="C34" s="49">
        <v>0</v>
      </c>
      <c r="D34" s="55">
        <v>8</v>
      </c>
      <c r="E34" s="50" t="s">
        <v>29</v>
      </c>
      <c r="F34" s="49">
        <v>0</v>
      </c>
      <c r="G34" s="49">
        <v>0</v>
      </c>
      <c r="H34" s="51">
        <f t="shared" si="0"/>
        <v>0</v>
      </c>
      <c r="I34" s="51">
        <f t="shared" si="0"/>
        <v>0</v>
      </c>
      <c r="J34" s="52">
        <v>21</v>
      </c>
      <c r="K34" s="25"/>
    </row>
    <row r="35" spans="1:11" ht="12.75">
      <c r="A35" s="47"/>
      <c r="B35" s="82" t="s">
        <v>40</v>
      </c>
      <c r="C35" s="83">
        <v>0</v>
      </c>
      <c r="D35" s="84">
        <v>6</v>
      </c>
      <c r="E35" s="85" t="s">
        <v>29</v>
      </c>
      <c r="F35" s="83">
        <v>0</v>
      </c>
      <c r="G35" s="83">
        <v>0</v>
      </c>
      <c r="H35" s="63">
        <f t="shared" si="0"/>
        <v>0</v>
      </c>
      <c r="I35" s="63">
        <f t="shared" si="0"/>
        <v>0</v>
      </c>
      <c r="J35" s="86">
        <v>21</v>
      </c>
      <c r="K35" s="25"/>
    </row>
    <row r="36" spans="1:11" ht="12.75">
      <c r="A36" s="47"/>
      <c r="B36" s="79" t="s">
        <v>46</v>
      </c>
      <c r="C36" s="80">
        <v>10</v>
      </c>
      <c r="D36" s="80">
        <v>10</v>
      </c>
      <c r="E36" s="81" t="s">
        <v>29</v>
      </c>
      <c r="F36" s="80">
        <v>0</v>
      </c>
      <c r="G36" s="80">
        <v>0</v>
      </c>
      <c r="H36" s="63">
        <f t="shared" si="0"/>
        <v>0</v>
      </c>
      <c r="I36" s="63">
        <f t="shared" si="0"/>
        <v>0</v>
      </c>
      <c r="J36" s="86">
        <v>21</v>
      </c>
      <c r="K36" s="25"/>
    </row>
    <row r="37" spans="1:11" ht="12.75">
      <c r="A37" s="47"/>
      <c r="B37" s="79" t="s">
        <v>74</v>
      </c>
      <c r="C37" s="80">
        <v>5</v>
      </c>
      <c r="D37" s="80">
        <v>5</v>
      </c>
      <c r="E37" s="81" t="s">
        <v>29</v>
      </c>
      <c r="F37" s="80">
        <v>0</v>
      </c>
      <c r="G37" s="80">
        <v>0</v>
      </c>
      <c r="H37" s="63">
        <f t="shared" si="0"/>
        <v>0</v>
      </c>
      <c r="I37" s="63">
        <f t="shared" si="0"/>
        <v>0</v>
      </c>
      <c r="J37" s="86">
        <v>21</v>
      </c>
      <c r="K37" s="25"/>
    </row>
    <row r="38" spans="1:11" ht="12.75">
      <c r="A38" s="47"/>
      <c r="B38" s="79" t="s">
        <v>75</v>
      </c>
      <c r="C38" s="80">
        <v>23</v>
      </c>
      <c r="D38" s="80">
        <v>23</v>
      </c>
      <c r="E38" s="81" t="s">
        <v>29</v>
      </c>
      <c r="F38" s="80">
        <v>0</v>
      </c>
      <c r="G38" s="80">
        <v>0</v>
      </c>
      <c r="H38" s="63">
        <f t="shared" si="0"/>
        <v>0</v>
      </c>
      <c r="I38" s="63">
        <f t="shared" si="0"/>
        <v>0</v>
      </c>
      <c r="J38" s="86">
        <v>21</v>
      </c>
      <c r="K38" s="25"/>
    </row>
    <row r="39" spans="1:11" ht="12.75">
      <c r="A39" s="47"/>
      <c r="B39" s="79" t="s">
        <v>80</v>
      </c>
      <c r="C39" s="80">
        <v>1</v>
      </c>
      <c r="D39" s="80">
        <v>1</v>
      </c>
      <c r="E39" s="81" t="s">
        <v>29</v>
      </c>
      <c r="F39" s="80">
        <v>0</v>
      </c>
      <c r="G39" s="80">
        <v>0</v>
      </c>
      <c r="H39" s="63">
        <f t="shared" si="0"/>
        <v>0</v>
      </c>
      <c r="I39" s="63">
        <f t="shared" si="0"/>
        <v>0</v>
      </c>
      <c r="J39" s="86">
        <v>21</v>
      </c>
      <c r="K39" s="25"/>
    </row>
    <row r="40" spans="1:11" ht="12.75">
      <c r="A40" s="47"/>
      <c r="B40" s="79" t="s">
        <v>49</v>
      </c>
      <c r="C40" s="80">
        <v>17</v>
      </c>
      <c r="D40" s="80">
        <v>17</v>
      </c>
      <c r="E40" s="81" t="s">
        <v>29</v>
      </c>
      <c r="F40" s="80">
        <v>0</v>
      </c>
      <c r="G40" s="80">
        <v>0</v>
      </c>
      <c r="H40" s="63">
        <f t="shared" si="0"/>
        <v>0</v>
      </c>
      <c r="I40" s="63">
        <f t="shared" si="0"/>
        <v>0</v>
      </c>
      <c r="J40" s="86">
        <v>21</v>
      </c>
      <c r="K40" s="25"/>
    </row>
    <row r="41" spans="1:11" ht="12.75">
      <c r="A41" s="47"/>
      <c r="B41" s="79" t="s">
        <v>76</v>
      </c>
      <c r="C41" s="80">
        <v>1</v>
      </c>
      <c r="D41" s="80">
        <v>1</v>
      </c>
      <c r="E41" s="81" t="s">
        <v>29</v>
      </c>
      <c r="F41" s="80">
        <v>0</v>
      </c>
      <c r="G41" s="80">
        <v>0</v>
      </c>
      <c r="H41" s="63">
        <f t="shared" si="0"/>
        <v>0</v>
      </c>
      <c r="I41" s="63">
        <f t="shared" si="0"/>
        <v>0</v>
      </c>
      <c r="J41" s="86">
        <v>21</v>
      </c>
      <c r="K41" s="25"/>
    </row>
    <row r="42" spans="1:11" ht="12.75">
      <c r="A42" s="47"/>
      <c r="B42" s="57" t="s">
        <v>81</v>
      </c>
      <c r="C42" s="49">
        <v>2</v>
      </c>
      <c r="D42" s="49">
        <v>2</v>
      </c>
      <c r="E42" s="50" t="s">
        <v>29</v>
      </c>
      <c r="F42" s="80">
        <v>0</v>
      </c>
      <c r="G42" s="80">
        <v>0</v>
      </c>
      <c r="H42" s="51">
        <f aca="true" t="shared" si="2" ref="H42:I50">C42*F42</f>
        <v>0</v>
      </c>
      <c r="I42" s="51">
        <f t="shared" si="2"/>
        <v>0</v>
      </c>
      <c r="J42" s="86">
        <v>21</v>
      </c>
      <c r="K42" s="25"/>
    </row>
    <row r="43" spans="1:11" ht="48">
      <c r="A43" s="47"/>
      <c r="B43" s="57" t="s">
        <v>83</v>
      </c>
      <c r="C43" s="49">
        <v>1</v>
      </c>
      <c r="D43" s="49">
        <v>1</v>
      </c>
      <c r="E43" s="50" t="s">
        <v>29</v>
      </c>
      <c r="F43" s="80">
        <v>0</v>
      </c>
      <c r="G43" s="80">
        <v>0</v>
      </c>
      <c r="H43" s="51">
        <f t="shared" si="2"/>
        <v>0</v>
      </c>
      <c r="I43" s="51">
        <f t="shared" si="2"/>
        <v>0</v>
      </c>
      <c r="J43" s="86">
        <v>21</v>
      </c>
      <c r="K43" s="53"/>
    </row>
    <row r="44" spans="1:11" ht="24">
      <c r="A44" s="47"/>
      <c r="B44" s="57" t="s">
        <v>50</v>
      </c>
      <c r="C44" s="49">
        <v>2</v>
      </c>
      <c r="D44" s="49">
        <v>2</v>
      </c>
      <c r="E44" s="50" t="s">
        <v>29</v>
      </c>
      <c r="F44" s="80">
        <v>0</v>
      </c>
      <c r="G44" s="80">
        <v>0</v>
      </c>
      <c r="H44" s="51">
        <f t="shared" si="2"/>
        <v>0</v>
      </c>
      <c r="I44" s="51">
        <f t="shared" si="2"/>
        <v>0</v>
      </c>
      <c r="J44" s="86">
        <v>21</v>
      </c>
      <c r="K44" s="25"/>
    </row>
    <row r="45" spans="1:11" ht="24">
      <c r="A45" s="47"/>
      <c r="B45" s="105" t="s">
        <v>82</v>
      </c>
      <c r="C45" s="101">
        <v>1</v>
      </c>
      <c r="D45" s="101">
        <v>1</v>
      </c>
      <c r="E45" s="106" t="s">
        <v>29</v>
      </c>
      <c r="F45" s="101">
        <v>0</v>
      </c>
      <c r="G45" s="101">
        <v>0</v>
      </c>
      <c r="H45" s="51">
        <f t="shared" si="2"/>
        <v>0</v>
      </c>
      <c r="I45" s="51">
        <f t="shared" si="2"/>
        <v>0</v>
      </c>
      <c r="J45" s="52">
        <v>21</v>
      </c>
      <c r="K45" s="25"/>
    </row>
    <row r="46" spans="1:11" ht="12.75">
      <c r="A46" s="47"/>
      <c r="B46" s="107" t="s">
        <v>90</v>
      </c>
      <c r="C46" s="55">
        <v>80</v>
      </c>
      <c r="D46" s="55">
        <v>80</v>
      </c>
      <c r="E46" s="58" t="s">
        <v>25</v>
      </c>
      <c r="F46" s="55">
        <v>0</v>
      </c>
      <c r="G46" s="55">
        <v>0</v>
      </c>
      <c r="H46" s="51">
        <f t="shared" si="2"/>
        <v>0</v>
      </c>
      <c r="I46" s="51">
        <f t="shared" si="2"/>
        <v>0</v>
      </c>
      <c r="J46" s="52">
        <v>21</v>
      </c>
      <c r="K46" s="25"/>
    </row>
    <row r="47" spans="1:11" ht="12.75">
      <c r="A47" s="47"/>
      <c r="B47" s="108" t="s">
        <v>77</v>
      </c>
      <c r="C47" s="88">
        <v>1</v>
      </c>
      <c r="D47" s="88">
        <v>0</v>
      </c>
      <c r="E47" s="89" t="s">
        <v>29</v>
      </c>
      <c r="F47" s="88">
        <v>0</v>
      </c>
      <c r="G47" s="88">
        <v>0</v>
      </c>
      <c r="H47" s="90">
        <f t="shared" si="2"/>
        <v>0</v>
      </c>
      <c r="I47" s="90">
        <f t="shared" si="2"/>
        <v>0</v>
      </c>
      <c r="J47" s="91">
        <v>21</v>
      </c>
      <c r="K47" s="25"/>
    </row>
    <row r="48" spans="1:11" ht="12.75">
      <c r="A48" s="47"/>
      <c r="B48" s="109" t="s">
        <v>33</v>
      </c>
      <c r="C48" s="55">
        <v>0</v>
      </c>
      <c r="D48" s="55">
        <v>1</v>
      </c>
      <c r="E48" s="58" t="s">
        <v>29</v>
      </c>
      <c r="F48" s="55">
        <v>0</v>
      </c>
      <c r="G48" s="55">
        <v>0</v>
      </c>
      <c r="H48" s="51">
        <f t="shared" si="2"/>
        <v>0</v>
      </c>
      <c r="I48" s="51">
        <f t="shared" si="2"/>
        <v>0</v>
      </c>
      <c r="J48" s="52">
        <v>21</v>
      </c>
      <c r="K48" s="25"/>
    </row>
    <row r="49" spans="1:11" ht="12.75">
      <c r="A49" s="47"/>
      <c r="B49" s="109" t="s">
        <v>34</v>
      </c>
      <c r="C49" s="55">
        <v>0</v>
      </c>
      <c r="D49" s="55">
        <v>1</v>
      </c>
      <c r="E49" s="58" t="s">
        <v>29</v>
      </c>
      <c r="F49" s="55">
        <v>0</v>
      </c>
      <c r="G49" s="55">
        <v>0</v>
      </c>
      <c r="H49" s="51">
        <f t="shared" si="2"/>
        <v>0</v>
      </c>
      <c r="I49" s="51">
        <f t="shared" si="2"/>
        <v>0</v>
      </c>
      <c r="J49" s="52">
        <v>21</v>
      </c>
      <c r="K49" s="25"/>
    </row>
    <row r="50" spans="1:11" ht="13.5" thickBot="1">
      <c r="A50" s="92"/>
      <c r="B50" s="110" t="s">
        <v>35</v>
      </c>
      <c r="C50" s="103">
        <v>0</v>
      </c>
      <c r="D50" s="103">
        <v>1</v>
      </c>
      <c r="E50" s="98" t="s">
        <v>29</v>
      </c>
      <c r="F50" s="103">
        <v>0</v>
      </c>
      <c r="G50" s="103">
        <v>0</v>
      </c>
      <c r="H50" s="93">
        <f t="shared" si="2"/>
        <v>0</v>
      </c>
      <c r="I50" s="93">
        <f t="shared" si="2"/>
        <v>0</v>
      </c>
      <c r="J50" s="94">
        <v>21</v>
      </c>
      <c r="K50" s="25"/>
    </row>
    <row r="51" spans="1:11" ht="13.5" thickBot="1">
      <c r="A51" s="47"/>
      <c r="B51" s="60"/>
      <c r="C51" s="61"/>
      <c r="D51" s="62"/>
      <c r="E51" s="61"/>
      <c r="F51" s="61"/>
      <c r="G51" s="61"/>
      <c r="H51" s="95">
        <f>SUM(H15:H50)</f>
        <v>0</v>
      </c>
      <c r="I51" s="95">
        <f>SUM(I15:I50)</f>
        <v>0</v>
      </c>
      <c r="J51" s="64"/>
      <c r="K51" s="25"/>
    </row>
    <row r="52" spans="1:11" ht="13.5" thickBot="1">
      <c r="A52" s="47"/>
      <c r="B52" s="60"/>
      <c r="C52" s="61"/>
      <c r="D52" s="62"/>
      <c r="E52" s="61"/>
      <c r="F52" s="61"/>
      <c r="G52" s="65" t="s">
        <v>36</v>
      </c>
      <c r="H52" s="66"/>
      <c r="I52" s="67">
        <f>H51+I51</f>
        <v>0</v>
      </c>
      <c r="J52" s="64"/>
      <c r="K52" s="25"/>
    </row>
    <row r="53" spans="1:11" ht="13.5" thickBot="1">
      <c r="A53" s="68"/>
      <c r="B53" s="69"/>
      <c r="C53" s="70"/>
      <c r="D53" s="71"/>
      <c r="E53" s="70"/>
      <c r="F53" s="70"/>
      <c r="G53" s="72"/>
      <c r="H53" s="72"/>
      <c r="I53" s="72"/>
      <c r="J53" s="73"/>
      <c r="K53" s="25"/>
    </row>
    <row r="54" spans="1:11" ht="12.75">
      <c r="A54" s="74"/>
      <c r="B54" s="24"/>
      <c r="C54" s="23"/>
      <c r="D54" s="33"/>
      <c r="E54" s="23"/>
      <c r="F54" s="23"/>
      <c r="G54" s="23"/>
      <c r="H54" s="23"/>
      <c r="I54" s="23"/>
      <c r="J54" s="24"/>
      <c r="K54" s="25"/>
    </row>
    <row r="55" spans="1:11" ht="12.75">
      <c r="A55" s="74" t="s">
        <v>45</v>
      </c>
      <c r="B55" s="24"/>
      <c r="C55" s="23"/>
      <c r="D55" s="33"/>
      <c r="E55" s="23"/>
      <c r="F55" s="23"/>
      <c r="G55" s="23"/>
      <c r="H55" s="23"/>
      <c r="I55" s="23"/>
      <c r="J55" s="24"/>
      <c r="K55" s="25"/>
    </row>
    <row r="56" spans="1:11" ht="12.75">
      <c r="A56" s="74"/>
      <c r="B56" s="24"/>
      <c r="C56" s="23"/>
      <c r="D56" s="33"/>
      <c r="E56" s="23"/>
      <c r="F56" s="23"/>
      <c r="G56" s="23"/>
      <c r="H56" s="23"/>
      <c r="I56" s="23"/>
      <c r="J56" s="24"/>
      <c r="K56" s="25"/>
    </row>
    <row r="57" spans="1:11" ht="12.75">
      <c r="A57" s="74" t="s">
        <v>37</v>
      </c>
      <c r="B57" s="24"/>
      <c r="C57" s="23"/>
      <c r="D57" s="33"/>
      <c r="E57" s="23"/>
      <c r="F57" s="23"/>
      <c r="G57" s="23"/>
      <c r="H57" s="23"/>
      <c r="I57" s="23"/>
      <c r="J57" s="24"/>
      <c r="K57" s="25"/>
    </row>
    <row r="58" spans="1:11" ht="12.75">
      <c r="A58" s="74"/>
      <c r="B58" s="24"/>
      <c r="C58" s="23"/>
      <c r="D58" s="33"/>
      <c r="E58" s="23"/>
      <c r="F58" s="23"/>
      <c r="G58" s="23"/>
      <c r="H58" s="23"/>
      <c r="I58" s="23"/>
      <c r="J58" s="24"/>
      <c r="K58" s="25"/>
    </row>
    <row r="59" spans="1:11" ht="12.75">
      <c r="A59" s="74"/>
      <c r="C59" s="23"/>
      <c r="D59" s="33"/>
      <c r="E59" s="23"/>
      <c r="F59" s="23"/>
      <c r="G59" s="23"/>
      <c r="H59" s="23"/>
      <c r="I59" s="23"/>
      <c r="J59" s="24"/>
      <c r="K59" s="25"/>
    </row>
    <row r="60" spans="1:11" ht="12.75">
      <c r="A60" s="74"/>
      <c r="B60" s="75"/>
      <c r="C60" s="23"/>
      <c r="D60" s="33"/>
      <c r="E60" s="23"/>
      <c r="F60" s="23"/>
      <c r="G60" s="23"/>
      <c r="H60" s="23"/>
      <c r="I60" s="23"/>
      <c r="J60" s="24"/>
      <c r="K60" s="25"/>
    </row>
    <row r="61" spans="1:10" ht="12.75">
      <c r="A61" s="13"/>
      <c r="B61" s="12"/>
      <c r="C61" s="11"/>
      <c r="D61" s="10"/>
      <c r="E61" s="11"/>
      <c r="F61" s="11"/>
      <c r="G61" s="11"/>
      <c r="H61" s="11"/>
      <c r="I61" s="11"/>
      <c r="J61" s="12"/>
    </row>
    <row r="62" spans="1:10" ht="12.75">
      <c r="A62" s="13"/>
      <c r="B62" s="12"/>
      <c r="C62" s="11"/>
      <c r="D62" s="10"/>
      <c r="E62" s="11"/>
      <c r="F62" s="11"/>
      <c r="G62" s="11"/>
      <c r="H62" s="11"/>
      <c r="I62" s="11"/>
      <c r="J62" s="12"/>
    </row>
    <row r="63" spans="1:10" ht="12.75">
      <c r="A63" s="13"/>
      <c r="B63" s="12"/>
      <c r="C63" s="11"/>
      <c r="D63" s="10"/>
      <c r="E63" s="11"/>
      <c r="F63" s="11"/>
      <c r="G63" s="11"/>
      <c r="H63" s="11"/>
      <c r="I63" s="11"/>
      <c r="J63" s="12"/>
    </row>
    <row r="64" ht="15.75">
      <c r="B64" s="15"/>
    </row>
    <row r="65" ht="15.75">
      <c r="B65" s="15"/>
    </row>
    <row r="66" ht="12.75">
      <c r="B66" s="16"/>
    </row>
    <row r="67" ht="15.75">
      <c r="B67" s="15"/>
    </row>
    <row r="68" ht="15.75">
      <c r="B68" s="15"/>
    </row>
    <row r="69" ht="15.75">
      <c r="B69" s="15"/>
    </row>
    <row r="70" ht="15.75">
      <c r="B70" s="15"/>
    </row>
    <row r="71" ht="15.75">
      <c r="B71" s="15"/>
    </row>
    <row r="72" ht="15.75">
      <c r="B72" s="15"/>
    </row>
    <row r="73" ht="15.75">
      <c r="B73" s="15" t="s">
        <v>41</v>
      </c>
    </row>
    <row r="74" ht="15.75">
      <c r="B74" s="15"/>
    </row>
    <row r="75" ht="15.75">
      <c r="B75" s="15"/>
    </row>
    <row r="76" spans="1:12" s="4" customFormat="1" ht="15.75">
      <c r="A76" s="14"/>
      <c r="B76" s="15"/>
      <c r="D76" s="3"/>
      <c r="J76" s="5"/>
      <c r="K76" s="2"/>
      <c r="L76"/>
    </row>
    <row r="77" spans="1:12" s="4" customFormat="1" ht="15.75">
      <c r="A77" s="14"/>
      <c r="B77" s="15"/>
      <c r="D77" s="3"/>
      <c r="J77" s="5"/>
      <c r="K77" s="2"/>
      <c r="L77"/>
    </row>
    <row r="78" spans="1:12" s="4" customFormat="1" ht="15.75">
      <c r="A78" s="14"/>
      <c r="B78" s="15"/>
      <c r="D78" s="3"/>
      <c r="J78" s="5"/>
      <c r="K78" s="2"/>
      <c r="L78"/>
    </row>
    <row r="79" spans="1:12" s="4" customFormat="1" ht="15.75">
      <c r="A79" s="14"/>
      <c r="B79" s="15" t="s">
        <v>41</v>
      </c>
      <c r="D79" s="3"/>
      <c r="J79" s="5"/>
      <c r="K79" s="2"/>
      <c r="L79"/>
    </row>
    <row r="80" spans="1:12" s="4" customFormat="1" ht="15.75">
      <c r="A80" s="14"/>
      <c r="B80" s="15" t="s">
        <v>41</v>
      </c>
      <c r="D80" s="3"/>
      <c r="J80" s="5"/>
      <c r="K80" s="2"/>
      <c r="L80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1"/>
  <sheetViews>
    <sheetView zoomScaleSheetLayoutView="100" zoomScalePageLayoutView="0" workbookViewId="0" topLeftCell="A1">
      <selection activeCell="G42" sqref="G42"/>
    </sheetView>
  </sheetViews>
  <sheetFormatPr defaultColWidth="9.00390625" defaultRowHeight="12.75"/>
  <cols>
    <col min="1" max="1" width="20.00390625" style="14" customWidth="1"/>
    <col min="2" max="2" width="54.875" style="5" customWidth="1"/>
    <col min="3" max="3" width="9.875" style="4" customWidth="1"/>
    <col min="4" max="4" width="9.375" style="3" customWidth="1"/>
    <col min="5" max="5" width="9.875" style="4" customWidth="1"/>
    <col min="6" max="6" width="11.75390625" style="4" customWidth="1"/>
    <col min="7" max="7" width="11.375" style="4" customWidth="1"/>
    <col min="8" max="8" width="13.125" style="4" customWidth="1"/>
    <col min="9" max="9" width="13.375" style="4" customWidth="1"/>
    <col min="10" max="10" width="5.75390625" style="5" customWidth="1"/>
    <col min="11" max="11" width="11.75390625" style="2" bestFit="1" customWidth="1"/>
    <col min="12" max="12" width="11.75390625" style="0" bestFit="1" customWidth="1"/>
  </cols>
  <sheetData>
    <row r="1" spans="1:3" ht="12.75">
      <c r="A1" s="112"/>
      <c r="B1" s="77" t="s">
        <v>6</v>
      </c>
      <c r="C1" s="78"/>
    </row>
    <row r="2" spans="1:3" ht="12.75">
      <c r="A2" s="112"/>
      <c r="B2" s="77" t="s">
        <v>0</v>
      </c>
      <c r="C2" s="78"/>
    </row>
    <row r="3" spans="1:3" ht="12.75">
      <c r="A3" s="112"/>
      <c r="B3" s="76" t="s">
        <v>1</v>
      </c>
      <c r="C3" s="78"/>
    </row>
    <row r="4" spans="1:6" ht="15">
      <c r="A4" s="112"/>
      <c r="B4" s="76" t="s">
        <v>22</v>
      </c>
      <c r="C4" s="78"/>
      <c r="F4" s="6"/>
    </row>
    <row r="5" spans="1:3" ht="12.75">
      <c r="A5" s="112"/>
      <c r="B5" s="76" t="s">
        <v>2</v>
      </c>
      <c r="C5" s="78"/>
    </row>
    <row r="6" spans="1:3" ht="12.75" customHeight="1">
      <c r="A6" s="112"/>
      <c r="B6" s="76" t="s">
        <v>7</v>
      </c>
      <c r="C6" s="78"/>
    </row>
    <row r="7" spans="1:10" ht="7.5" customHeight="1" thickBot="1">
      <c r="A7" s="7"/>
      <c r="B7" s="8"/>
      <c r="C7" s="9"/>
      <c r="D7" s="10"/>
      <c r="E7" s="11"/>
      <c r="F7" s="11"/>
      <c r="G7" s="11"/>
      <c r="H7" s="11"/>
      <c r="I7" s="11"/>
      <c r="J7" s="12"/>
    </row>
    <row r="8" spans="1:11" ht="13.5" thickBot="1">
      <c r="A8" s="17" t="s">
        <v>3</v>
      </c>
      <c r="B8" s="18"/>
      <c r="C8" s="19"/>
      <c r="D8" s="20"/>
      <c r="E8" s="21"/>
      <c r="F8" s="22"/>
      <c r="G8" s="23"/>
      <c r="H8" s="23"/>
      <c r="I8" s="23"/>
      <c r="J8" s="24"/>
      <c r="K8" s="25"/>
    </row>
    <row r="9" spans="1:11" ht="13.5" thickBot="1">
      <c r="A9" s="17" t="s">
        <v>4</v>
      </c>
      <c r="B9" s="26">
        <v>42943</v>
      </c>
      <c r="C9" s="19"/>
      <c r="D9" s="20"/>
      <c r="E9" s="21"/>
      <c r="F9" s="22"/>
      <c r="G9" s="23"/>
      <c r="H9" s="23"/>
      <c r="I9" s="23"/>
      <c r="J9" s="24"/>
      <c r="K9" s="25"/>
    </row>
    <row r="10" spans="1:11" ht="12.75" customHeight="1" thickBot="1">
      <c r="A10" s="17" t="s">
        <v>5</v>
      </c>
      <c r="B10" s="27" t="s">
        <v>51</v>
      </c>
      <c r="C10" s="28"/>
      <c r="D10" s="29"/>
      <c r="E10" s="28"/>
      <c r="F10" s="30"/>
      <c r="G10" s="23"/>
      <c r="H10" s="23"/>
      <c r="I10" s="23"/>
      <c r="J10" s="24"/>
      <c r="K10" s="25"/>
    </row>
    <row r="11" spans="1:11" ht="13.5" thickBot="1">
      <c r="A11" s="17" t="s">
        <v>8</v>
      </c>
      <c r="B11" s="18" t="s">
        <v>85</v>
      </c>
      <c r="C11" s="19"/>
      <c r="D11" s="20"/>
      <c r="E11" s="21"/>
      <c r="F11" s="22"/>
      <c r="G11" s="23"/>
      <c r="H11" s="23"/>
      <c r="I11" s="23"/>
      <c r="J11" s="24"/>
      <c r="K11" s="25"/>
    </row>
    <row r="12" spans="1:11" ht="13.5" thickBot="1">
      <c r="A12" s="24"/>
      <c r="B12" s="31"/>
      <c r="C12" s="32"/>
      <c r="D12" s="33"/>
      <c r="E12" s="32"/>
      <c r="F12" s="32"/>
      <c r="G12" s="23"/>
      <c r="H12" s="23"/>
      <c r="I12" s="23"/>
      <c r="J12" s="24"/>
      <c r="K12" s="25"/>
    </row>
    <row r="13" spans="1:11" ht="12.75">
      <c r="A13" s="34" t="s">
        <v>23</v>
      </c>
      <c r="B13" s="34" t="s">
        <v>9</v>
      </c>
      <c r="C13" s="35" t="s">
        <v>10</v>
      </c>
      <c r="D13" s="35" t="s">
        <v>10</v>
      </c>
      <c r="E13" s="35" t="s">
        <v>11</v>
      </c>
      <c r="F13" s="36" t="s">
        <v>12</v>
      </c>
      <c r="G13" s="35" t="s">
        <v>12</v>
      </c>
      <c r="H13" s="35" t="s">
        <v>12</v>
      </c>
      <c r="I13" s="35" t="s">
        <v>12</v>
      </c>
      <c r="J13" s="35" t="s">
        <v>20</v>
      </c>
      <c r="K13" s="25"/>
    </row>
    <row r="14" spans="1:11" ht="13.5" thickBot="1">
      <c r="A14" s="37"/>
      <c r="B14" s="38"/>
      <c r="C14" s="39" t="s">
        <v>15</v>
      </c>
      <c r="D14" s="39" t="s">
        <v>13</v>
      </c>
      <c r="E14" s="39" t="s">
        <v>14</v>
      </c>
      <c r="F14" s="40" t="s">
        <v>16</v>
      </c>
      <c r="G14" s="39" t="s">
        <v>17</v>
      </c>
      <c r="H14" s="39" t="s">
        <v>18</v>
      </c>
      <c r="I14" s="39" t="s">
        <v>19</v>
      </c>
      <c r="J14" s="39" t="s">
        <v>21</v>
      </c>
      <c r="K14" s="25"/>
    </row>
    <row r="15" spans="1:11" ht="12.75">
      <c r="A15" s="41" t="s">
        <v>78</v>
      </c>
      <c r="B15" s="42" t="s">
        <v>24</v>
      </c>
      <c r="C15" s="43">
        <v>25</v>
      </c>
      <c r="D15" s="43">
        <v>25</v>
      </c>
      <c r="E15" s="44" t="s">
        <v>25</v>
      </c>
      <c r="F15" s="43">
        <v>0</v>
      </c>
      <c r="G15" s="43">
        <v>0</v>
      </c>
      <c r="H15" s="45">
        <f aca="true" t="shared" si="0" ref="H15:H23">C15*F15</f>
        <v>0</v>
      </c>
      <c r="I15" s="45">
        <f aca="true" t="shared" si="1" ref="I15:I23">D15*G15</f>
        <v>0</v>
      </c>
      <c r="J15" s="46">
        <v>21</v>
      </c>
      <c r="K15" s="25"/>
    </row>
    <row r="16" spans="1:12" ht="12.75">
      <c r="A16" s="47"/>
      <c r="B16" s="48" t="s">
        <v>26</v>
      </c>
      <c r="C16" s="49">
        <v>61</v>
      </c>
      <c r="D16" s="49">
        <v>61</v>
      </c>
      <c r="E16" s="50" t="s">
        <v>25</v>
      </c>
      <c r="F16" s="49">
        <v>0</v>
      </c>
      <c r="G16" s="49">
        <v>0</v>
      </c>
      <c r="H16" s="51">
        <f t="shared" si="0"/>
        <v>0</v>
      </c>
      <c r="I16" s="51">
        <f t="shared" si="1"/>
        <v>0</v>
      </c>
      <c r="J16" s="52">
        <v>21</v>
      </c>
      <c r="K16" s="25"/>
      <c r="L16" s="1"/>
    </row>
    <row r="17" spans="1:11" ht="12.75">
      <c r="A17" s="47"/>
      <c r="B17" s="48" t="s">
        <v>38</v>
      </c>
      <c r="C17" s="49">
        <v>137</v>
      </c>
      <c r="D17" s="49">
        <v>137</v>
      </c>
      <c r="E17" s="50" t="s">
        <v>25</v>
      </c>
      <c r="F17" s="49">
        <v>0</v>
      </c>
      <c r="G17" s="49">
        <v>0</v>
      </c>
      <c r="H17" s="51">
        <f t="shared" si="0"/>
        <v>0</v>
      </c>
      <c r="I17" s="51">
        <f t="shared" si="1"/>
        <v>0</v>
      </c>
      <c r="J17" s="52">
        <v>21</v>
      </c>
      <c r="K17" s="53"/>
    </row>
    <row r="18" spans="1:12" ht="12.75">
      <c r="A18" s="47"/>
      <c r="B18" s="48" t="s">
        <v>43</v>
      </c>
      <c r="C18" s="49">
        <v>1</v>
      </c>
      <c r="D18" s="49">
        <v>0</v>
      </c>
      <c r="E18" s="50" t="s">
        <v>29</v>
      </c>
      <c r="F18" s="49">
        <v>0</v>
      </c>
      <c r="G18" s="49">
        <v>0</v>
      </c>
      <c r="H18" s="51">
        <f t="shared" si="0"/>
        <v>0</v>
      </c>
      <c r="I18" s="51">
        <f t="shared" si="1"/>
        <v>0</v>
      </c>
      <c r="J18" s="52">
        <v>21</v>
      </c>
      <c r="K18" s="53"/>
      <c r="L18" s="1"/>
    </row>
    <row r="19" spans="1:11" ht="12.75">
      <c r="A19" s="47"/>
      <c r="B19" s="48" t="s">
        <v>27</v>
      </c>
      <c r="C19" s="49">
        <v>420</v>
      </c>
      <c r="D19" s="49">
        <v>0</v>
      </c>
      <c r="E19" s="50" t="s">
        <v>28</v>
      </c>
      <c r="F19" s="49">
        <v>0</v>
      </c>
      <c r="G19" s="49">
        <v>0</v>
      </c>
      <c r="H19" s="51">
        <f t="shared" si="0"/>
        <v>0</v>
      </c>
      <c r="I19" s="51">
        <f t="shared" si="1"/>
        <v>0</v>
      </c>
      <c r="J19" s="52">
        <v>21</v>
      </c>
      <c r="K19" s="53"/>
    </row>
    <row r="20" spans="1:11" ht="12.75">
      <c r="A20" s="47"/>
      <c r="B20" s="48" t="s">
        <v>42</v>
      </c>
      <c r="C20" s="49">
        <v>10</v>
      </c>
      <c r="D20" s="49">
        <v>10</v>
      </c>
      <c r="E20" s="50" t="s">
        <v>29</v>
      </c>
      <c r="F20" s="49">
        <v>0</v>
      </c>
      <c r="G20" s="49">
        <v>0</v>
      </c>
      <c r="H20" s="51">
        <f t="shared" si="0"/>
        <v>0</v>
      </c>
      <c r="I20" s="51">
        <f t="shared" si="1"/>
        <v>0</v>
      </c>
      <c r="J20" s="52">
        <v>21</v>
      </c>
      <c r="K20" s="25"/>
    </row>
    <row r="21" spans="1:11" ht="12.75">
      <c r="A21" s="47"/>
      <c r="B21" s="79" t="s">
        <v>47</v>
      </c>
      <c r="C21" s="80">
        <v>4</v>
      </c>
      <c r="D21" s="80">
        <v>4</v>
      </c>
      <c r="E21" s="81" t="s">
        <v>29</v>
      </c>
      <c r="F21" s="80">
        <v>0</v>
      </c>
      <c r="G21" s="80">
        <v>0</v>
      </c>
      <c r="H21" s="51">
        <f>C21*F21</f>
        <v>0</v>
      </c>
      <c r="I21" s="51">
        <f>D21*G21</f>
        <v>0</v>
      </c>
      <c r="J21" s="52">
        <v>21</v>
      </c>
      <c r="K21" s="25"/>
    </row>
    <row r="22" spans="1:11" ht="12.75">
      <c r="A22" s="47"/>
      <c r="B22" s="79" t="s">
        <v>79</v>
      </c>
      <c r="C22" s="80">
        <v>4</v>
      </c>
      <c r="D22" s="80">
        <v>4</v>
      </c>
      <c r="E22" s="81" t="s">
        <v>29</v>
      </c>
      <c r="F22" s="80">
        <v>0</v>
      </c>
      <c r="G22" s="80">
        <v>0</v>
      </c>
      <c r="H22" s="51">
        <f>C22*F22</f>
        <v>0</v>
      </c>
      <c r="I22" s="51">
        <f>D22*G22</f>
        <v>0</v>
      </c>
      <c r="J22" s="52">
        <v>21</v>
      </c>
      <c r="K22" s="25"/>
    </row>
    <row r="23" spans="1:11" ht="12.75">
      <c r="A23" s="47"/>
      <c r="B23" s="54" t="s">
        <v>44</v>
      </c>
      <c r="C23" s="55">
        <v>89</v>
      </c>
      <c r="D23" s="55">
        <v>89</v>
      </c>
      <c r="E23" s="56" t="s">
        <v>29</v>
      </c>
      <c r="F23" s="49">
        <v>0</v>
      </c>
      <c r="G23" s="49">
        <v>0</v>
      </c>
      <c r="H23" s="51">
        <f t="shared" si="0"/>
        <v>0</v>
      </c>
      <c r="I23" s="51">
        <f t="shared" si="1"/>
        <v>0</v>
      </c>
      <c r="J23" s="52">
        <v>21</v>
      </c>
      <c r="K23" s="25"/>
    </row>
    <row r="24" spans="1:11" ht="12.75">
      <c r="A24" s="47"/>
      <c r="B24" s="79" t="s">
        <v>54</v>
      </c>
      <c r="C24" s="80">
        <v>51</v>
      </c>
      <c r="D24" s="80">
        <v>51</v>
      </c>
      <c r="E24" s="81" t="s">
        <v>29</v>
      </c>
      <c r="F24" s="80">
        <v>0</v>
      </c>
      <c r="G24" s="80">
        <v>0</v>
      </c>
      <c r="H24" s="51">
        <f aca="true" t="shared" si="2" ref="H24:I31">C24*F24</f>
        <v>0</v>
      </c>
      <c r="I24" s="51">
        <f t="shared" si="2"/>
        <v>0</v>
      </c>
      <c r="J24" s="52">
        <v>21</v>
      </c>
      <c r="K24" s="25"/>
    </row>
    <row r="25" spans="1:11" ht="12.75">
      <c r="A25" s="47"/>
      <c r="B25" s="79" t="s">
        <v>53</v>
      </c>
      <c r="C25" s="80">
        <v>26</v>
      </c>
      <c r="D25" s="80">
        <v>26</v>
      </c>
      <c r="E25" s="81" t="s">
        <v>29</v>
      </c>
      <c r="F25" s="80">
        <v>0</v>
      </c>
      <c r="G25" s="80">
        <v>0</v>
      </c>
      <c r="H25" s="51">
        <f>C25*F25</f>
        <v>0</v>
      </c>
      <c r="I25" s="51">
        <f>D25*G25</f>
        <v>0</v>
      </c>
      <c r="J25" s="52">
        <v>21</v>
      </c>
      <c r="K25" s="25"/>
    </row>
    <row r="26" spans="1:11" ht="12.75">
      <c r="A26" s="47"/>
      <c r="B26" s="54" t="s">
        <v>30</v>
      </c>
      <c r="C26" s="55">
        <f>C15+C16+C17</f>
        <v>223</v>
      </c>
      <c r="D26" s="55">
        <f>C26</f>
        <v>223</v>
      </c>
      <c r="E26" s="56" t="s">
        <v>25</v>
      </c>
      <c r="F26" s="49">
        <v>0</v>
      </c>
      <c r="G26" s="49">
        <v>0</v>
      </c>
      <c r="H26" s="51">
        <f t="shared" si="2"/>
        <v>0</v>
      </c>
      <c r="I26" s="51">
        <f t="shared" si="2"/>
        <v>0</v>
      </c>
      <c r="J26" s="52">
        <v>21</v>
      </c>
      <c r="K26" s="25"/>
    </row>
    <row r="27" spans="1:11" ht="12.75">
      <c r="A27" s="47"/>
      <c r="B27" s="48" t="s">
        <v>31</v>
      </c>
      <c r="C27" s="49">
        <f>C26</f>
        <v>223</v>
      </c>
      <c r="D27" s="49">
        <v>0</v>
      </c>
      <c r="E27" s="50" t="s">
        <v>25</v>
      </c>
      <c r="F27" s="49">
        <v>0</v>
      </c>
      <c r="G27" s="49">
        <v>0</v>
      </c>
      <c r="H27" s="51">
        <f t="shared" si="2"/>
        <v>0</v>
      </c>
      <c r="I27" s="51">
        <f t="shared" si="2"/>
        <v>0</v>
      </c>
      <c r="J27" s="52">
        <v>21</v>
      </c>
      <c r="K27" s="25"/>
    </row>
    <row r="28" spans="1:11" ht="12.75">
      <c r="A28" s="47"/>
      <c r="B28" s="48" t="s">
        <v>32</v>
      </c>
      <c r="C28" s="49">
        <f>C27</f>
        <v>223</v>
      </c>
      <c r="D28" s="49">
        <f>C28</f>
        <v>223</v>
      </c>
      <c r="E28" s="50" t="s">
        <v>25</v>
      </c>
      <c r="F28" s="49">
        <v>0</v>
      </c>
      <c r="G28" s="49">
        <v>0</v>
      </c>
      <c r="H28" s="51">
        <f t="shared" si="2"/>
        <v>0</v>
      </c>
      <c r="I28" s="51">
        <f t="shared" si="2"/>
        <v>0</v>
      </c>
      <c r="J28" s="52">
        <v>21</v>
      </c>
      <c r="K28" s="25"/>
    </row>
    <row r="29" spans="1:11" ht="12.75">
      <c r="A29" s="47"/>
      <c r="B29" s="79" t="s">
        <v>55</v>
      </c>
      <c r="C29" s="80">
        <v>1</v>
      </c>
      <c r="D29" s="80">
        <v>1</v>
      </c>
      <c r="E29" s="81" t="s">
        <v>29</v>
      </c>
      <c r="F29" s="80">
        <v>0</v>
      </c>
      <c r="G29" s="80">
        <v>0</v>
      </c>
      <c r="H29" s="51">
        <f>C29*F29</f>
        <v>0</v>
      </c>
      <c r="I29" s="51">
        <f>D29*G29</f>
        <v>0</v>
      </c>
      <c r="J29" s="52">
        <v>21</v>
      </c>
      <c r="K29" s="25"/>
    </row>
    <row r="30" spans="1:11" ht="12.75">
      <c r="A30" s="47"/>
      <c r="B30" s="79" t="s">
        <v>56</v>
      </c>
      <c r="C30" s="80">
        <v>0</v>
      </c>
      <c r="D30" s="80">
        <v>1</v>
      </c>
      <c r="E30" s="81" t="s">
        <v>29</v>
      </c>
      <c r="F30" s="80">
        <v>0</v>
      </c>
      <c r="G30" s="80">
        <v>0</v>
      </c>
      <c r="H30" s="51">
        <f>C30*F30</f>
        <v>0</v>
      </c>
      <c r="I30" s="51">
        <f>D30*G30</f>
        <v>0</v>
      </c>
      <c r="J30" s="52">
        <v>21</v>
      </c>
      <c r="K30" s="25"/>
    </row>
    <row r="31" spans="1:11" ht="12.75">
      <c r="A31" s="47"/>
      <c r="B31" s="48" t="s">
        <v>39</v>
      </c>
      <c r="C31" s="49">
        <v>0</v>
      </c>
      <c r="D31" s="55">
        <v>5</v>
      </c>
      <c r="E31" s="50" t="s">
        <v>29</v>
      </c>
      <c r="F31" s="49">
        <v>0</v>
      </c>
      <c r="G31" s="49">
        <v>0</v>
      </c>
      <c r="H31" s="51">
        <f t="shared" si="2"/>
        <v>0</v>
      </c>
      <c r="I31" s="51">
        <f t="shared" si="2"/>
        <v>0</v>
      </c>
      <c r="J31" s="52">
        <v>21</v>
      </c>
      <c r="K31" s="25"/>
    </row>
    <row r="32" spans="1:11" ht="12.75">
      <c r="A32" s="47"/>
      <c r="B32" s="57" t="s">
        <v>81</v>
      </c>
      <c r="C32" s="49">
        <v>5</v>
      </c>
      <c r="D32" s="49">
        <v>5</v>
      </c>
      <c r="E32" s="50" t="s">
        <v>29</v>
      </c>
      <c r="F32" s="80">
        <v>0</v>
      </c>
      <c r="G32" s="80">
        <v>0</v>
      </c>
      <c r="H32" s="51">
        <f>C32*F32</f>
        <v>0</v>
      </c>
      <c r="I32" s="51">
        <f>D32*G32</f>
        <v>0</v>
      </c>
      <c r="J32" s="86">
        <v>21</v>
      </c>
      <c r="K32" s="25"/>
    </row>
    <row r="33" spans="1:11" ht="12.75">
      <c r="A33" s="47"/>
      <c r="B33" s="57" t="s">
        <v>48</v>
      </c>
      <c r="C33" s="49">
        <v>2</v>
      </c>
      <c r="D33" s="49">
        <v>2</v>
      </c>
      <c r="E33" s="50" t="s">
        <v>29</v>
      </c>
      <c r="F33" s="80">
        <v>0</v>
      </c>
      <c r="G33" s="80">
        <v>0</v>
      </c>
      <c r="H33" s="51">
        <f>C33*F33</f>
        <v>0</v>
      </c>
      <c r="I33" s="51">
        <f>D33*G33</f>
        <v>0</v>
      </c>
      <c r="J33" s="86">
        <v>21</v>
      </c>
      <c r="K33" s="25"/>
    </row>
    <row r="34" spans="1:11" ht="24">
      <c r="A34" s="47"/>
      <c r="B34" s="57" t="s">
        <v>50</v>
      </c>
      <c r="C34" s="49">
        <v>2</v>
      </c>
      <c r="D34" s="49">
        <v>2</v>
      </c>
      <c r="E34" s="50" t="s">
        <v>29</v>
      </c>
      <c r="F34" s="80">
        <v>0</v>
      </c>
      <c r="G34" s="80">
        <v>0</v>
      </c>
      <c r="H34" s="51">
        <f aca="true" t="shared" si="3" ref="H34:I37">C34*F34</f>
        <v>0</v>
      </c>
      <c r="I34" s="51">
        <f t="shared" si="3"/>
        <v>0</v>
      </c>
      <c r="J34" s="86">
        <v>21</v>
      </c>
      <c r="K34" s="25"/>
    </row>
    <row r="35" spans="1:11" ht="24">
      <c r="A35" s="47"/>
      <c r="B35" s="111" t="s">
        <v>57</v>
      </c>
      <c r="C35" s="49">
        <v>1</v>
      </c>
      <c r="D35" s="49">
        <v>1</v>
      </c>
      <c r="E35" s="50" t="s">
        <v>29</v>
      </c>
      <c r="F35" s="80">
        <v>0</v>
      </c>
      <c r="G35" s="80">
        <v>0</v>
      </c>
      <c r="H35" s="51">
        <f>C35*F35</f>
        <v>0</v>
      </c>
      <c r="I35" s="51">
        <f>D35*G35</f>
        <v>0</v>
      </c>
      <c r="J35" s="86">
        <v>21</v>
      </c>
      <c r="K35" s="25"/>
    </row>
    <row r="36" spans="1:11" ht="24">
      <c r="A36" s="47"/>
      <c r="B36" s="105" t="s">
        <v>82</v>
      </c>
      <c r="C36" s="49">
        <v>1</v>
      </c>
      <c r="D36" s="49">
        <v>1</v>
      </c>
      <c r="E36" s="50" t="s">
        <v>29</v>
      </c>
      <c r="F36" s="49">
        <v>0</v>
      </c>
      <c r="G36" s="49">
        <v>0</v>
      </c>
      <c r="H36" s="51">
        <f t="shared" si="3"/>
        <v>0</v>
      </c>
      <c r="I36" s="51">
        <f t="shared" si="3"/>
        <v>0</v>
      </c>
      <c r="J36" s="52">
        <v>21</v>
      </c>
      <c r="K36" s="25"/>
    </row>
    <row r="37" spans="1:11" ht="12.75">
      <c r="A37" s="47"/>
      <c r="B37" s="104" t="s">
        <v>91</v>
      </c>
      <c r="C37" s="49">
        <v>100</v>
      </c>
      <c r="D37" s="49">
        <v>100</v>
      </c>
      <c r="E37" s="50" t="s">
        <v>25</v>
      </c>
      <c r="F37" s="49">
        <v>0</v>
      </c>
      <c r="G37" s="49">
        <v>0</v>
      </c>
      <c r="H37" s="51">
        <f t="shared" si="3"/>
        <v>0</v>
      </c>
      <c r="I37" s="51">
        <f t="shared" si="3"/>
        <v>0</v>
      </c>
      <c r="J37" s="52">
        <v>21</v>
      </c>
      <c r="K37" s="25"/>
    </row>
    <row r="38" spans="1:11" ht="12.75">
      <c r="A38" s="47"/>
      <c r="B38" s="108" t="s">
        <v>77</v>
      </c>
      <c r="C38" s="88">
        <v>1</v>
      </c>
      <c r="D38" s="88">
        <v>0</v>
      </c>
      <c r="E38" s="89" t="s">
        <v>29</v>
      </c>
      <c r="F38" s="88">
        <v>0</v>
      </c>
      <c r="G38" s="88">
        <v>0</v>
      </c>
      <c r="H38" s="90">
        <f aca="true" t="shared" si="4" ref="H38:I41">C38*F38</f>
        <v>0</v>
      </c>
      <c r="I38" s="90">
        <f t="shared" si="4"/>
        <v>0</v>
      </c>
      <c r="J38" s="91">
        <v>21</v>
      </c>
      <c r="K38" s="25"/>
    </row>
    <row r="39" spans="1:11" ht="12.75">
      <c r="A39" s="47"/>
      <c r="B39" s="59" t="s">
        <v>33</v>
      </c>
      <c r="C39" s="55">
        <v>0</v>
      </c>
      <c r="D39" s="55">
        <v>1</v>
      </c>
      <c r="E39" s="58" t="s">
        <v>29</v>
      </c>
      <c r="F39" s="55">
        <v>0</v>
      </c>
      <c r="G39" s="55">
        <v>0</v>
      </c>
      <c r="H39" s="51">
        <f t="shared" si="4"/>
        <v>0</v>
      </c>
      <c r="I39" s="51">
        <f t="shared" si="4"/>
        <v>0</v>
      </c>
      <c r="J39" s="52">
        <v>21</v>
      </c>
      <c r="K39" s="25"/>
    </row>
    <row r="40" spans="1:11" ht="12.75">
      <c r="A40" s="47"/>
      <c r="B40" s="59" t="s">
        <v>34</v>
      </c>
      <c r="C40" s="55">
        <v>0</v>
      </c>
      <c r="D40" s="55">
        <v>1</v>
      </c>
      <c r="E40" s="58" t="s">
        <v>29</v>
      </c>
      <c r="F40" s="55">
        <v>0</v>
      </c>
      <c r="G40" s="55">
        <v>0</v>
      </c>
      <c r="H40" s="51">
        <f t="shared" si="4"/>
        <v>0</v>
      </c>
      <c r="I40" s="51">
        <f t="shared" si="4"/>
        <v>0</v>
      </c>
      <c r="J40" s="52">
        <v>21</v>
      </c>
      <c r="K40" s="25"/>
    </row>
    <row r="41" spans="1:11" ht="13.5" thickBot="1">
      <c r="A41" s="92"/>
      <c r="B41" s="96" t="s">
        <v>35</v>
      </c>
      <c r="C41" s="97">
        <v>0</v>
      </c>
      <c r="D41" s="97">
        <v>1</v>
      </c>
      <c r="E41" s="98" t="s">
        <v>29</v>
      </c>
      <c r="F41" s="97">
        <v>0</v>
      </c>
      <c r="G41" s="103">
        <v>0</v>
      </c>
      <c r="H41" s="93">
        <f t="shared" si="4"/>
        <v>0</v>
      </c>
      <c r="I41" s="93">
        <f t="shared" si="4"/>
        <v>0</v>
      </c>
      <c r="J41" s="94">
        <v>21</v>
      </c>
      <c r="K41" s="25"/>
    </row>
    <row r="42" spans="1:11" ht="13.5" thickBot="1">
      <c r="A42" s="47"/>
      <c r="B42" s="60"/>
      <c r="C42" s="61"/>
      <c r="D42" s="62"/>
      <c r="E42" s="61"/>
      <c r="F42" s="61"/>
      <c r="G42" s="61"/>
      <c r="H42" s="95">
        <f>SUM(H15:H41)</f>
        <v>0</v>
      </c>
      <c r="I42" s="95">
        <f>SUM(I15:I41)</f>
        <v>0</v>
      </c>
      <c r="J42" s="64"/>
      <c r="K42" s="25"/>
    </row>
    <row r="43" spans="1:11" ht="13.5" thickBot="1">
      <c r="A43" s="47"/>
      <c r="B43" s="60"/>
      <c r="C43" s="61"/>
      <c r="D43" s="62"/>
      <c r="E43" s="61"/>
      <c r="F43" s="61"/>
      <c r="G43" s="65" t="s">
        <v>36</v>
      </c>
      <c r="H43" s="66"/>
      <c r="I43" s="67">
        <f>H42+I42</f>
        <v>0</v>
      </c>
      <c r="J43" s="64"/>
      <c r="K43" s="25"/>
    </row>
    <row r="44" spans="1:11" ht="13.5" thickBot="1">
      <c r="A44" s="68"/>
      <c r="B44" s="69"/>
      <c r="C44" s="70"/>
      <c r="D44" s="71"/>
      <c r="E44" s="70"/>
      <c r="F44" s="70"/>
      <c r="G44" s="72"/>
      <c r="H44" s="72"/>
      <c r="I44" s="72"/>
      <c r="J44" s="73"/>
      <c r="K44" s="25"/>
    </row>
    <row r="45" spans="1:11" ht="12.75">
      <c r="A45" s="74"/>
      <c r="B45" s="24"/>
      <c r="C45" s="23"/>
      <c r="D45" s="33"/>
      <c r="E45" s="23"/>
      <c r="F45" s="23"/>
      <c r="G45" s="23"/>
      <c r="H45" s="23"/>
      <c r="I45" s="23"/>
      <c r="J45" s="24"/>
      <c r="K45" s="25"/>
    </row>
    <row r="46" spans="1:11" ht="12.75">
      <c r="A46" s="74" t="s">
        <v>45</v>
      </c>
      <c r="B46" s="24"/>
      <c r="C46" s="23"/>
      <c r="D46" s="33"/>
      <c r="E46" s="23"/>
      <c r="F46" s="23"/>
      <c r="G46" s="23"/>
      <c r="H46" s="23"/>
      <c r="I46" s="23"/>
      <c r="J46" s="24"/>
      <c r="K46" s="25"/>
    </row>
    <row r="47" spans="1:11" ht="12.75">
      <c r="A47" s="74"/>
      <c r="B47" s="24"/>
      <c r="C47" s="23"/>
      <c r="D47" s="33"/>
      <c r="E47" s="23"/>
      <c r="F47" s="23"/>
      <c r="G47" s="23"/>
      <c r="H47" s="23"/>
      <c r="I47" s="23"/>
      <c r="J47" s="24"/>
      <c r="K47" s="25"/>
    </row>
    <row r="48" spans="1:11" ht="12.75">
      <c r="A48" s="74" t="s">
        <v>37</v>
      </c>
      <c r="B48" s="24"/>
      <c r="C48" s="23"/>
      <c r="D48" s="33"/>
      <c r="E48" s="23"/>
      <c r="F48" s="23"/>
      <c r="G48" s="23"/>
      <c r="H48" s="23"/>
      <c r="I48" s="23"/>
      <c r="J48" s="24"/>
      <c r="K48" s="25"/>
    </row>
    <row r="49" spans="1:11" ht="12.75">
      <c r="A49" s="74"/>
      <c r="B49" s="24"/>
      <c r="C49" s="23"/>
      <c r="D49" s="33"/>
      <c r="E49" s="23"/>
      <c r="F49" s="23"/>
      <c r="G49" s="23"/>
      <c r="H49" s="23"/>
      <c r="I49" s="23"/>
      <c r="J49" s="24"/>
      <c r="K49" s="25"/>
    </row>
    <row r="50" spans="1:11" ht="12.75">
      <c r="A50" s="74"/>
      <c r="C50" s="23"/>
      <c r="D50" s="33"/>
      <c r="E50" s="23"/>
      <c r="F50" s="23"/>
      <c r="G50" s="23"/>
      <c r="H50" s="23"/>
      <c r="I50" s="23"/>
      <c r="J50" s="24"/>
      <c r="K50" s="25"/>
    </row>
    <row r="51" spans="1:11" ht="12.75">
      <c r="A51" s="74"/>
      <c r="B51" s="75"/>
      <c r="C51" s="23"/>
      <c r="D51" s="33"/>
      <c r="E51" s="23"/>
      <c r="F51" s="23"/>
      <c r="G51" s="23"/>
      <c r="H51" s="23"/>
      <c r="I51" s="23"/>
      <c r="J51" s="24"/>
      <c r="K51" s="25"/>
    </row>
    <row r="52" spans="1:10" ht="12.75">
      <c r="A52" s="13"/>
      <c r="B52" s="12"/>
      <c r="C52" s="11"/>
      <c r="D52" s="10"/>
      <c r="E52" s="11"/>
      <c r="F52" s="11"/>
      <c r="G52" s="11"/>
      <c r="H52" s="11"/>
      <c r="I52" s="11"/>
      <c r="J52" s="12"/>
    </row>
    <row r="53" spans="1:10" ht="12.75">
      <c r="A53" s="13"/>
      <c r="B53" s="12"/>
      <c r="C53" s="11"/>
      <c r="D53" s="10"/>
      <c r="E53" s="11"/>
      <c r="F53" s="11"/>
      <c r="G53" s="11"/>
      <c r="H53" s="11"/>
      <c r="I53" s="11"/>
      <c r="J53" s="12"/>
    </row>
    <row r="54" spans="1:10" ht="12.75">
      <c r="A54" s="13"/>
      <c r="B54" s="12"/>
      <c r="C54" s="11"/>
      <c r="D54" s="10"/>
      <c r="E54" s="11"/>
      <c r="F54" s="11"/>
      <c r="G54" s="11"/>
      <c r="H54" s="11"/>
      <c r="I54" s="11"/>
      <c r="J54" s="12"/>
    </row>
    <row r="55" ht="15.75">
      <c r="B55" s="15"/>
    </row>
    <row r="56" ht="15.75">
      <c r="B56" s="15"/>
    </row>
    <row r="57" ht="12.75">
      <c r="B57" s="16"/>
    </row>
    <row r="58" ht="15.75">
      <c r="B58" s="15"/>
    </row>
    <row r="59" ht="15.75">
      <c r="B59" s="15"/>
    </row>
    <row r="60" ht="15.75">
      <c r="B60" s="15"/>
    </row>
    <row r="61" ht="15.75">
      <c r="B61" s="15"/>
    </row>
    <row r="62" ht="15.75">
      <c r="B62" s="15"/>
    </row>
    <row r="63" ht="15.75">
      <c r="B63" s="15"/>
    </row>
    <row r="64" ht="15.75">
      <c r="B64" s="15" t="s">
        <v>41</v>
      </c>
    </row>
    <row r="65" ht="15.75">
      <c r="B65" s="15"/>
    </row>
    <row r="66" ht="15.75">
      <c r="B66" s="15"/>
    </row>
    <row r="67" ht="15.75">
      <c r="B67" s="15"/>
    </row>
    <row r="68" ht="15.75">
      <c r="B68" s="15"/>
    </row>
    <row r="69" ht="15.75">
      <c r="B69" s="15"/>
    </row>
    <row r="70" ht="15.75">
      <c r="B70" s="15" t="s">
        <v>41</v>
      </c>
    </row>
    <row r="71" ht="15.75">
      <c r="B71" s="15" t="s">
        <v>41</v>
      </c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6"/>
  <sheetViews>
    <sheetView zoomScaleSheetLayoutView="100" zoomScalePageLayoutView="0" workbookViewId="0" topLeftCell="A7">
      <selection activeCell="L25" sqref="L25"/>
    </sheetView>
  </sheetViews>
  <sheetFormatPr defaultColWidth="9.00390625" defaultRowHeight="12.75"/>
  <cols>
    <col min="1" max="1" width="20.00390625" style="14" customWidth="1"/>
    <col min="2" max="2" width="59.125" style="5" customWidth="1"/>
    <col min="3" max="3" width="9.875" style="4" customWidth="1"/>
    <col min="4" max="4" width="9.375" style="3" customWidth="1"/>
    <col min="5" max="5" width="9.875" style="4" customWidth="1"/>
    <col min="6" max="6" width="11.75390625" style="4" customWidth="1"/>
    <col min="7" max="7" width="11.375" style="4" customWidth="1"/>
    <col min="8" max="8" width="13.125" style="4" customWidth="1"/>
    <col min="9" max="9" width="13.375" style="4" customWidth="1"/>
    <col min="10" max="10" width="5.75390625" style="5" customWidth="1"/>
    <col min="11" max="11" width="11.75390625" style="0" bestFit="1" customWidth="1"/>
  </cols>
  <sheetData>
    <row r="1" spans="1:3" ht="12.75">
      <c r="A1" s="112"/>
      <c r="B1" s="77" t="s">
        <v>6</v>
      </c>
      <c r="C1" s="78"/>
    </row>
    <row r="2" spans="1:3" ht="12.75">
      <c r="A2" s="112"/>
      <c r="B2" s="77" t="s">
        <v>0</v>
      </c>
      <c r="C2" s="78"/>
    </row>
    <row r="3" spans="1:3" ht="12.75">
      <c r="A3" s="112"/>
      <c r="B3" s="76" t="s">
        <v>1</v>
      </c>
      <c r="C3" s="78"/>
    </row>
    <row r="4" spans="1:6" ht="15">
      <c r="A4" s="112"/>
      <c r="B4" s="76" t="s">
        <v>22</v>
      </c>
      <c r="C4" s="78"/>
      <c r="F4" s="6"/>
    </row>
    <row r="5" spans="1:3" ht="12.75">
      <c r="A5" s="112"/>
      <c r="B5" s="76" t="s">
        <v>2</v>
      </c>
      <c r="C5" s="78"/>
    </row>
    <row r="6" spans="1:3" ht="12.75" customHeight="1">
      <c r="A6" s="112"/>
      <c r="B6" s="76" t="s">
        <v>7</v>
      </c>
      <c r="C6" s="78"/>
    </row>
    <row r="7" spans="1:10" ht="7.5" customHeight="1" thickBot="1">
      <c r="A7" s="7"/>
      <c r="B7" s="8"/>
      <c r="C7" s="9"/>
      <c r="D7" s="10"/>
      <c r="E7" s="11"/>
      <c r="F7" s="11"/>
      <c r="G7" s="11"/>
      <c r="H7" s="11"/>
      <c r="I7" s="11"/>
      <c r="J7" s="12"/>
    </row>
    <row r="8" spans="1:10" ht="13.5" thickBot="1">
      <c r="A8" s="17" t="s">
        <v>3</v>
      </c>
      <c r="B8" s="18"/>
      <c r="C8" s="19"/>
      <c r="D8" s="20"/>
      <c r="E8" s="21"/>
      <c r="F8" s="22"/>
      <c r="G8" s="23"/>
      <c r="H8" s="23"/>
      <c r="I8" s="23"/>
      <c r="J8" s="24"/>
    </row>
    <row r="9" spans="1:10" ht="13.5" thickBot="1">
      <c r="A9" s="17" t="s">
        <v>4</v>
      </c>
      <c r="B9" s="26">
        <v>42943</v>
      </c>
      <c r="C9" s="19"/>
      <c r="D9" s="20"/>
      <c r="E9" s="21"/>
      <c r="F9" s="22"/>
      <c r="G9" s="23"/>
      <c r="H9" s="23"/>
      <c r="I9" s="23"/>
      <c r="J9" s="24"/>
    </row>
    <row r="10" spans="1:10" ht="12.75" customHeight="1" thickBot="1">
      <c r="A10" s="17" t="s">
        <v>5</v>
      </c>
      <c r="B10" s="27" t="s">
        <v>58</v>
      </c>
      <c r="C10" s="28"/>
      <c r="D10" s="29"/>
      <c r="E10" s="28"/>
      <c r="F10" s="30"/>
      <c r="G10" s="23"/>
      <c r="H10" s="23"/>
      <c r="I10" s="23"/>
      <c r="J10" s="24"/>
    </row>
    <row r="11" spans="1:10" ht="13.5" thickBot="1">
      <c r="A11" s="17" t="s">
        <v>8</v>
      </c>
      <c r="B11" s="18" t="s">
        <v>85</v>
      </c>
      <c r="C11" s="19"/>
      <c r="D11" s="20"/>
      <c r="E11" s="21"/>
      <c r="F11" s="22"/>
      <c r="G11" s="23"/>
      <c r="H11" s="23"/>
      <c r="I11" s="23"/>
      <c r="J11" s="24"/>
    </row>
    <row r="12" spans="1:10" ht="13.5" thickBot="1">
      <c r="A12" s="24"/>
      <c r="B12" s="31"/>
      <c r="C12" s="32"/>
      <c r="D12" s="33"/>
      <c r="E12" s="32"/>
      <c r="F12" s="32"/>
      <c r="G12" s="23"/>
      <c r="H12" s="23"/>
      <c r="I12" s="23"/>
      <c r="J12" s="24"/>
    </row>
    <row r="13" spans="1:10" ht="12.75">
      <c r="A13" s="34" t="s">
        <v>23</v>
      </c>
      <c r="B13" s="34" t="s">
        <v>9</v>
      </c>
      <c r="C13" s="35" t="s">
        <v>10</v>
      </c>
      <c r="D13" s="35" t="s">
        <v>10</v>
      </c>
      <c r="E13" s="35" t="s">
        <v>11</v>
      </c>
      <c r="F13" s="36" t="s">
        <v>12</v>
      </c>
      <c r="G13" s="35" t="s">
        <v>12</v>
      </c>
      <c r="H13" s="35" t="s">
        <v>12</v>
      </c>
      <c r="I13" s="35" t="s">
        <v>12</v>
      </c>
      <c r="J13" s="35" t="s">
        <v>20</v>
      </c>
    </row>
    <row r="14" spans="1:10" ht="13.5" thickBot="1">
      <c r="A14" s="37"/>
      <c r="B14" s="38"/>
      <c r="C14" s="39" t="s">
        <v>15</v>
      </c>
      <c r="D14" s="39" t="s">
        <v>13</v>
      </c>
      <c r="E14" s="39" t="s">
        <v>14</v>
      </c>
      <c r="F14" s="40" t="s">
        <v>16</v>
      </c>
      <c r="G14" s="39" t="s">
        <v>17</v>
      </c>
      <c r="H14" s="39" t="s">
        <v>18</v>
      </c>
      <c r="I14" s="39" t="s">
        <v>19</v>
      </c>
      <c r="J14" s="39" t="s">
        <v>21</v>
      </c>
    </row>
    <row r="15" spans="1:10" ht="12.75">
      <c r="A15" s="41" t="s">
        <v>78</v>
      </c>
      <c r="B15" s="42" t="s">
        <v>24</v>
      </c>
      <c r="C15" s="43">
        <v>31</v>
      </c>
      <c r="D15" s="43">
        <v>31</v>
      </c>
      <c r="E15" s="44" t="s">
        <v>25</v>
      </c>
      <c r="F15" s="43">
        <v>0</v>
      </c>
      <c r="G15" s="43">
        <v>0</v>
      </c>
      <c r="H15" s="45">
        <f aca="true" t="shared" si="0" ref="H15:I31">C15*F15</f>
        <v>0</v>
      </c>
      <c r="I15" s="45">
        <f t="shared" si="0"/>
        <v>0</v>
      </c>
      <c r="J15" s="46">
        <v>21</v>
      </c>
    </row>
    <row r="16" spans="1:11" ht="12.75">
      <c r="A16" s="47"/>
      <c r="B16" s="48" t="s">
        <v>26</v>
      </c>
      <c r="C16" s="49">
        <v>71</v>
      </c>
      <c r="D16" s="49">
        <v>71</v>
      </c>
      <c r="E16" s="50" t="s">
        <v>25</v>
      </c>
      <c r="F16" s="49">
        <v>0</v>
      </c>
      <c r="G16" s="49">
        <v>0</v>
      </c>
      <c r="H16" s="51">
        <f t="shared" si="0"/>
        <v>0</v>
      </c>
      <c r="I16" s="51">
        <f t="shared" si="0"/>
        <v>0</v>
      </c>
      <c r="J16" s="52">
        <v>21</v>
      </c>
      <c r="K16" s="1"/>
    </row>
    <row r="17" spans="1:11" ht="12.75">
      <c r="A17" s="47"/>
      <c r="B17" s="48" t="s">
        <v>38</v>
      </c>
      <c r="C17" s="49">
        <v>211</v>
      </c>
      <c r="D17" s="49">
        <v>211</v>
      </c>
      <c r="E17" s="50" t="s">
        <v>25</v>
      </c>
      <c r="F17" s="49">
        <v>0</v>
      </c>
      <c r="G17" s="49">
        <v>0</v>
      </c>
      <c r="H17" s="51">
        <f t="shared" si="0"/>
        <v>0</v>
      </c>
      <c r="I17" s="51">
        <f t="shared" si="0"/>
        <v>0</v>
      </c>
      <c r="J17" s="52">
        <v>21</v>
      </c>
      <c r="K17" s="1"/>
    </row>
    <row r="18" spans="1:11" ht="12.75">
      <c r="A18" s="47"/>
      <c r="B18" s="48" t="s">
        <v>43</v>
      </c>
      <c r="C18" s="49">
        <v>1</v>
      </c>
      <c r="D18" s="49">
        <v>0</v>
      </c>
      <c r="E18" s="50" t="s">
        <v>29</v>
      </c>
      <c r="F18" s="49">
        <v>0</v>
      </c>
      <c r="G18" s="49">
        <v>0</v>
      </c>
      <c r="H18" s="51">
        <f t="shared" si="0"/>
        <v>0</v>
      </c>
      <c r="I18" s="51">
        <f t="shared" si="0"/>
        <v>0</v>
      </c>
      <c r="J18" s="52">
        <v>21</v>
      </c>
      <c r="K18" s="1"/>
    </row>
    <row r="19" spans="1:10" ht="12.75">
      <c r="A19" s="47"/>
      <c r="B19" s="48" t="s">
        <v>27</v>
      </c>
      <c r="C19" s="49">
        <v>590</v>
      </c>
      <c r="D19" s="49">
        <v>0</v>
      </c>
      <c r="E19" s="50" t="s">
        <v>28</v>
      </c>
      <c r="F19" s="49">
        <v>0</v>
      </c>
      <c r="G19" s="49">
        <v>0</v>
      </c>
      <c r="H19" s="51">
        <f t="shared" si="0"/>
        <v>0</v>
      </c>
      <c r="I19" s="51">
        <f t="shared" si="0"/>
        <v>0</v>
      </c>
      <c r="J19" s="52">
        <v>21</v>
      </c>
    </row>
    <row r="20" spans="1:10" ht="12.75">
      <c r="A20" s="47"/>
      <c r="B20" s="48" t="s">
        <v>42</v>
      </c>
      <c r="C20" s="49">
        <v>2</v>
      </c>
      <c r="D20" s="49">
        <v>2</v>
      </c>
      <c r="E20" s="50" t="s">
        <v>29</v>
      </c>
      <c r="F20" s="49">
        <v>0</v>
      </c>
      <c r="G20" s="49">
        <v>0</v>
      </c>
      <c r="H20" s="51">
        <f t="shared" si="0"/>
        <v>0</v>
      </c>
      <c r="I20" s="51">
        <f t="shared" si="0"/>
        <v>0</v>
      </c>
      <c r="J20" s="52">
        <v>21</v>
      </c>
    </row>
    <row r="21" spans="1:10" ht="12.75">
      <c r="A21" s="47"/>
      <c r="B21" s="79" t="s">
        <v>47</v>
      </c>
      <c r="C21" s="80">
        <v>7</v>
      </c>
      <c r="D21" s="80">
        <v>7</v>
      </c>
      <c r="E21" s="81" t="s">
        <v>29</v>
      </c>
      <c r="F21" s="80">
        <v>0</v>
      </c>
      <c r="G21" s="80">
        <v>0</v>
      </c>
      <c r="H21" s="51">
        <f>C21*F21</f>
        <v>0</v>
      </c>
      <c r="I21" s="51">
        <f>D21*G21</f>
        <v>0</v>
      </c>
      <c r="J21" s="52">
        <v>21</v>
      </c>
    </row>
    <row r="22" spans="1:10" ht="12.75">
      <c r="A22" s="47"/>
      <c r="B22" s="79" t="s">
        <v>79</v>
      </c>
      <c r="C22" s="80">
        <v>9</v>
      </c>
      <c r="D22" s="80">
        <v>9</v>
      </c>
      <c r="E22" s="81" t="s">
        <v>29</v>
      </c>
      <c r="F22" s="80">
        <v>0</v>
      </c>
      <c r="G22" s="80">
        <v>0</v>
      </c>
      <c r="H22" s="51">
        <f>C22*F22</f>
        <v>0</v>
      </c>
      <c r="I22" s="51">
        <f>D22*G22</f>
        <v>0</v>
      </c>
      <c r="J22" s="52">
        <v>21</v>
      </c>
    </row>
    <row r="23" spans="1:10" ht="12.75">
      <c r="A23" s="47"/>
      <c r="B23" s="54" t="s">
        <v>44</v>
      </c>
      <c r="C23" s="55">
        <v>125</v>
      </c>
      <c r="D23" s="55">
        <v>125</v>
      </c>
      <c r="E23" s="56" t="s">
        <v>29</v>
      </c>
      <c r="F23" s="49">
        <v>0</v>
      </c>
      <c r="G23" s="49">
        <v>0</v>
      </c>
      <c r="H23" s="51">
        <f t="shared" si="0"/>
        <v>0</v>
      </c>
      <c r="I23" s="51">
        <f t="shared" si="0"/>
        <v>0</v>
      </c>
      <c r="J23" s="52">
        <v>21</v>
      </c>
    </row>
    <row r="24" spans="1:10" ht="12.75">
      <c r="A24" s="47"/>
      <c r="B24" s="79" t="s">
        <v>54</v>
      </c>
      <c r="C24" s="80">
        <v>67</v>
      </c>
      <c r="D24" s="80">
        <v>67</v>
      </c>
      <c r="E24" s="81" t="s">
        <v>29</v>
      </c>
      <c r="F24" s="80">
        <v>0</v>
      </c>
      <c r="G24" s="80">
        <v>0</v>
      </c>
      <c r="H24" s="51">
        <f t="shared" si="0"/>
        <v>0</v>
      </c>
      <c r="I24" s="51">
        <f t="shared" si="0"/>
        <v>0</v>
      </c>
      <c r="J24" s="52">
        <v>21</v>
      </c>
    </row>
    <row r="25" spans="1:10" ht="12.75">
      <c r="A25" s="47"/>
      <c r="B25" s="79" t="s">
        <v>53</v>
      </c>
      <c r="C25" s="80">
        <v>6</v>
      </c>
      <c r="D25" s="80">
        <v>6</v>
      </c>
      <c r="E25" s="81" t="s">
        <v>29</v>
      </c>
      <c r="F25" s="80">
        <v>0</v>
      </c>
      <c r="G25" s="80">
        <v>0</v>
      </c>
      <c r="H25" s="51">
        <f>C25*F25</f>
        <v>0</v>
      </c>
      <c r="I25" s="51">
        <f>D25*G25</f>
        <v>0</v>
      </c>
      <c r="J25" s="52">
        <v>21</v>
      </c>
    </row>
    <row r="26" spans="1:10" ht="12.75">
      <c r="A26" s="47"/>
      <c r="B26" s="54" t="s">
        <v>30</v>
      </c>
      <c r="C26" s="55">
        <f>C15+C16+C17</f>
        <v>313</v>
      </c>
      <c r="D26" s="55">
        <f>C26</f>
        <v>313</v>
      </c>
      <c r="E26" s="56" t="s">
        <v>25</v>
      </c>
      <c r="F26" s="49">
        <v>0</v>
      </c>
      <c r="G26" s="49">
        <v>0</v>
      </c>
      <c r="H26" s="51">
        <f t="shared" si="0"/>
        <v>0</v>
      </c>
      <c r="I26" s="51">
        <f t="shared" si="0"/>
        <v>0</v>
      </c>
      <c r="J26" s="52">
        <v>21</v>
      </c>
    </row>
    <row r="27" spans="1:10" ht="12.75">
      <c r="A27" s="47"/>
      <c r="B27" s="48" t="s">
        <v>31</v>
      </c>
      <c r="C27" s="49">
        <f>C26</f>
        <v>313</v>
      </c>
      <c r="D27" s="49">
        <v>0</v>
      </c>
      <c r="E27" s="50" t="s">
        <v>25</v>
      </c>
      <c r="F27" s="49">
        <v>0</v>
      </c>
      <c r="G27" s="49">
        <v>0</v>
      </c>
      <c r="H27" s="51">
        <f t="shared" si="0"/>
        <v>0</v>
      </c>
      <c r="I27" s="51">
        <f t="shared" si="0"/>
        <v>0</v>
      </c>
      <c r="J27" s="52">
        <v>21</v>
      </c>
    </row>
    <row r="28" spans="1:10" ht="12.75">
      <c r="A28" s="47"/>
      <c r="B28" s="48" t="s">
        <v>32</v>
      </c>
      <c r="C28" s="49">
        <f>C27</f>
        <v>313</v>
      </c>
      <c r="D28" s="49">
        <f>C28</f>
        <v>313</v>
      </c>
      <c r="E28" s="50" t="s">
        <v>25</v>
      </c>
      <c r="F28" s="49">
        <v>0</v>
      </c>
      <c r="G28" s="49">
        <v>0</v>
      </c>
      <c r="H28" s="51">
        <f t="shared" si="0"/>
        <v>0</v>
      </c>
      <c r="I28" s="51">
        <f t="shared" si="0"/>
        <v>0</v>
      </c>
      <c r="J28" s="52">
        <v>21</v>
      </c>
    </row>
    <row r="29" spans="1:10" ht="12.75">
      <c r="A29" s="47"/>
      <c r="B29" s="79" t="s">
        <v>55</v>
      </c>
      <c r="C29" s="80">
        <v>3</v>
      </c>
      <c r="D29" s="80">
        <v>3</v>
      </c>
      <c r="E29" s="81" t="s">
        <v>29</v>
      </c>
      <c r="F29" s="80">
        <v>0</v>
      </c>
      <c r="G29" s="80">
        <v>0</v>
      </c>
      <c r="H29" s="51">
        <f>C29*F29</f>
        <v>0</v>
      </c>
      <c r="I29" s="51">
        <f>D29*G29</f>
        <v>0</v>
      </c>
      <c r="J29" s="52">
        <v>21</v>
      </c>
    </row>
    <row r="30" spans="1:10" ht="12.75">
      <c r="A30" s="47"/>
      <c r="B30" s="79" t="s">
        <v>56</v>
      </c>
      <c r="C30" s="80">
        <v>0</v>
      </c>
      <c r="D30" s="80">
        <v>3</v>
      </c>
      <c r="E30" s="81" t="s">
        <v>29</v>
      </c>
      <c r="F30" s="80">
        <v>0</v>
      </c>
      <c r="G30" s="80">
        <v>0</v>
      </c>
      <c r="H30" s="51">
        <f>C30*F30</f>
        <v>0</v>
      </c>
      <c r="I30" s="51">
        <f>D30*G30</f>
        <v>0</v>
      </c>
      <c r="J30" s="52">
        <v>21</v>
      </c>
    </row>
    <row r="31" spans="1:10" ht="12.75">
      <c r="A31" s="47"/>
      <c r="B31" s="48" t="s">
        <v>39</v>
      </c>
      <c r="C31" s="49">
        <v>0</v>
      </c>
      <c r="D31" s="55">
        <v>7</v>
      </c>
      <c r="E31" s="50" t="s">
        <v>29</v>
      </c>
      <c r="F31" s="49">
        <v>0</v>
      </c>
      <c r="G31" s="49">
        <v>0</v>
      </c>
      <c r="H31" s="51">
        <f t="shared" si="0"/>
        <v>0</v>
      </c>
      <c r="I31" s="51">
        <f t="shared" si="0"/>
        <v>0</v>
      </c>
      <c r="J31" s="52">
        <v>21</v>
      </c>
    </row>
    <row r="32" spans="1:10" ht="12.75">
      <c r="A32" s="47"/>
      <c r="B32" s="57" t="s">
        <v>81</v>
      </c>
      <c r="C32" s="49">
        <v>6</v>
      </c>
      <c r="D32" s="49">
        <v>6</v>
      </c>
      <c r="E32" s="50" t="s">
        <v>29</v>
      </c>
      <c r="F32" s="80">
        <v>0</v>
      </c>
      <c r="G32" s="80">
        <v>0</v>
      </c>
      <c r="H32" s="51">
        <f>C32*F32</f>
        <v>0</v>
      </c>
      <c r="I32" s="51">
        <f>D32*G32</f>
        <v>0</v>
      </c>
      <c r="J32" s="86">
        <v>21</v>
      </c>
    </row>
    <row r="33" spans="1:10" ht="12.75">
      <c r="A33" s="47"/>
      <c r="B33" s="57" t="s">
        <v>48</v>
      </c>
      <c r="C33" s="49">
        <v>2</v>
      </c>
      <c r="D33" s="49">
        <v>2</v>
      </c>
      <c r="E33" s="50" t="s">
        <v>29</v>
      </c>
      <c r="F33" s="80">
        <v>0</v>
      </c>
      <c r="G33" s="80">
        <v>0</v>
      </c>
      <c r="H33" s="51">
        <f aca="true" t="shared" si="1" ref="H33:I46">C33*F33</f>
        <v>0</v>
      </c>
      <c r="I33" s="51">
        <f t="shared" si="1"/>
        <v>0</v>
      </c>
      <c r="J33" s="86">
        <v>21</v>
      </c>
    </row>
    <row r="34" spans="1:10" ht="12.75">
      <c r="A34" s="47"/>
      <c r="B34" s="57" t="s">
        <v>86</v>
      </c>
      <c r="C34" s="49">
        <v>0</v>
      </c>
      <c r="D34" s="49">
        <v>2</v>
      </c>
      <c r="E34" s="50" t="s">
        <v>29</v>
      </c>
      <c r="F34" s="80">
        <v>0</v>
      </c>
      <c r="G34" s="80">
        <v>0</v>
      </c>
      <c r="H34" s="51">
        <f t="shared" si="1"/>
        <v>0</v>
      </c>
      <c r="I34" s="51">
        <f t="shared" si="1"/>
        <v>0</v>
      </c>
      <c r="J34" s="86">
        <v>21</v>
      </c>
    </row>
    <row r="35" spans="1:10" ht="24">
      <c r="A35" s="47"/>
      <c r="B35" s="57" t="s">
        <v>59</v>
      </c>
      <c r="C35" s="49">
        <v>1</v>
      </c>
      <c r="D35" s="49">
        <v>1</v>
      </c>
      <c r="E35" s="50" t="s">
        <v>29</v>
      </c>
      <c r="F35" s="80">
        <v>0</v>
      </c>
      <c r="G35" s="80">
        <v>0</v>
      </c>
      <c r="H35" s="51">
        <f t="shared" si="1"/>
        <v>0</v>
      </c>
      <c r="I35" s="51">
        <f t="shared" si="1"/>
        <v>0</v>
      </c>
      <c r="J35" s="86">
        <v>21</v>
      </c>
    </row>
    <row r="36" spans="1:10" ht="24">
      <c r="A36" s="47"/>
      <c r="B36" s="57" t="s">
        <v>57</v>
      </c>
      <c r="C36" s="49">
        <v>1</v>
      </c>
      <c r="D36" s="49">
        <v>1</v>
      </c>
      <c r="E36" s="50" t="s">
        <v>29</v>
      </c>
      <c r="F36" s="80">
        <v>0</v>
      </c>
      <c r="G36" s="80">
        <v>0</v>
      </c>
      <c r="H36" s="51">
        <f t="shared" si="1"/>
        <v>0</v>
      </c>
      <c r="I36" s="51">
        <f t="shared" si="1"/>
        <v>0</v>
      </c>
      <c r="J36" s="86">
        <v>21</v>
      </c>
    </row>
    <row r="37" spans="1:10" ht="24">
      <c r="A37" s="47"/>
      <c r="B37" s="102" t="s">
        <v>82</v>
      </c>
      <c r="C37" s="49">
        <v>1</v>
      </c>
      <c r="D37" s="49">
        <v>1</v>
      </c>
      <c r="E37" s="50" t="s">
        <v>29</v>
      </c>
      <c r="F37" s="49">
        <v>0</v>
      </c>
      <c r="G37" s="49">
        <v>0</v>
      </c>
      <c r="H37" s="51">
        <f t="shared" si="1"/>
        <v>0</v>
      </c>
      <c r="I37" s="51">
        <f t="shared" si="1"/>
        <v>0</v>
      </c>
      <c r="J37" s="52">
        <v>21</v>
      </c>
    </row>
    <row r="38" spans="1:10" ht="12.75">
      <c r="A38" s="47"/>
      <c r="B38" s="104" t="s">
        <v>91</v>
      </c>
      <c r="C38" s="49">
        <v>140</v>
      </c>
      <c r="D38" s="49">
        <v>140</v>
      </c>
      <c r="E38" s="50" t="s">
        <v>25</v>
      </c>
      <c r="F38" s="49">
        <v>0</v>
      </c>
      <c r="G38" s="49">
        <v>0</v>
      </c>
      <c r="H38" s="51">
        <f t="shared" si="1"/>
        <v>0</v>
      </c>
      <c r="I38" s="51">
        <f t="shared" si="1"/>
        <v>0</v>
      </c>
      <c r="J38" s="52">
        <v>21</v>
      </c>
    </row>
    <row r="39" spans="1:10" ht="12.75">
      <c r="A39" s="47"/>
      <c r="B39" s="87" t="s">
        <v>60</v>
      </c>
      <c r="C39" s="99">
        <v>0</v>
      </c>
      <c r="D39" s="99">
        <v>2</v>
      </c>
      <c r="E39" s="100" t="s">
        <v>29</v>
      </c>
      <c r="F39" s="99">
        <v>0</v>
      </c>
      <c r="G39" s="99">
        <v>0</v>
      </c>
      <c r="H39" s="90">
        <f t="shared" si="1"/>
        <v>0</v>
      </c>
      <c r="I39" s="90">
        <f t="shared" si="1"/>
        <v>0</v>
      </c>
      <c r="J39" s="52">
        <v>21</v>
      </c>
    </row>
    <row r="40" spans="1:10" ht="12.75">
      <c r="A40" s="47"/>
      <c r="B40" s="87" t="s">
        <v>63</v>
      </c>
      <c r="C40" s="99">
        <v>0</v>
      </c>
      <c r="D40" s="99">
        <v>1</v>
      </c>
      <c r="E40" s="100" t="s">
        <v>29</v>
      </c>
      <c r="F40" s="88">
        <v>0</v>
      </c>
      <c r="G40" s="88">
        <v>0</v>
      </c>
      <c r="H40" s="90">
        <f aca="true" t="shared" si="2" ref="H40:I42">C40*F40</f>
        <v>0</v>
      </c>
      <c r="I40" s="90">
        <f t="shared" si="2"/>
        <v>0</v>
      </c>
      <c r="J40" s="52">
        <v>21</v>
      </c>
    </row>
    <row r="41" spans="1:10" ht="12.75">
      <c r="A41" s="47"/>
      <c r="B41" s="87" t="s">
        <v>62</v>
      </c>
      <c r="C41" s="99">
        <v>2</v>
      </c>
      <c r="D41" s="99">
        <v>0</v>
      </c>
      <c r="E41" s="100" t="s">
        <v>29</v>
      </c>
      <c r="F41" s="88">
        <v>0</v>
      </c>
      <c r="G41" s="88">
        <v>0</v>
      </c>
      <c r="H41" s="90">
        <f t="shared" si="2"/>
        <v>0</v>
      </c>
      <c r="I41" s="90">
        <f t="shared" si="2"/>
        <v>0</v>
      </c>
      <c r="J41" s="52">
        <v>21</v>
      </c>
    </row>
    <row r="42" spans="1:10" ht="12.75">
      <c r="A42" s="47"/>
      <c r="B42" s="87" t="s">
        <v>61</v>
      </c>
      <c r="C42" s="99">
        <v>0</v>
      </c>
      <c r="D42" s="99">
        <v>2</v>
      </c>
      <c r="E42" s="100" t="s">
        <v>29</v>
      </c>
      <c r="F42" s="99">
        <v>0</v>
      </c>
      <c r="G42" s="99">
        <v>0</v>
      </c>
      <c r="H42" s="90">
        <f t="shared" si="2"/>
        <v>0</v>
      </c>
      <c r="I42" s="90">
        <f t="shared" si="2"/>
        <v>0</v>
      </c>
      <c r="J42" s="52">
        <v>21</v>
      </c>
    </row>
    <row r="43" spans="1:10" ht="12.75">
      <c r="A43" s="47"/>
      <c r="B43" s="87" t="s">
        <v>77</v>
      </c>
      <c r="C43" s="88">
        <v>1</v>
      </c>
      <c r="D43" s="88">
        <v>0</v>
      </c>
      <c r="E43" s="89" t="s">
        <v>29</v>
      </c>
      <c r="F43" s="88">
        <v>0</v>
      </c>
      <c r="G43" s="88">
        <v>0</v>
      </c>
      <c r="H43" s="90">
        <f t="shared" si="1"/>
        <v>0</v>
      </c>
      <c r="I43" s="90">
        <f t="shared" si="1"/>
        <v>0</v>
      </c>
      <c r="J43" s="91">
        <v>21</v>
      </c>
    </row>
    <row r="44" spans="1:10" ht="12.75">
      <c r="A44" s="47"/>
      <c r="B44" s="59" t="s">
        <v>33</v>
      </c>
      <c r="C44" s="55">
        <v>0</v>
      </c>
      <c r="D44" s="55">
        <v>1</v>
      </c>
      <c r="E44" s="58" t="s">
        <v>29</v>
      </c>
      <c r="F44" s="55">
        <v>0</v>
      </c>
      <c r="G44" s="55">
        <v>0</v>
      </c>
      <c r="H44" s="51">
        <f t="shared" si="1"/>
        <v>0</v>
      </c>
      <c r="I44" s="51">
        <f t="shared" si="1"/>
        <v>0</v>
      </c>
      <c r="J44" s="52">
        <v>21</v>
      </c>
    </row>
    <row r="45" spans="1:10" ht="12.75">
      <c r="A45" s="47"/>
      <c r="B45" s="59" t="s">
        <v>34</v>
      </c>
      <c r="C45" s="55">
        <v>0</v>
      </c>
      <c r="D45" s="55">
        <v>1</v>
      </c>
      <c r="E45" s="58" t="s">
        <v>29</v>
      </c>
      <c r="F45" s="55">
        <v>0</v>
      </c>
      <c r="G45" s="55">
        <v>0</v>
      </c>
      <c r="H45" s="51">
        <f t="shared" si="1"/>
        <v>0</v>
      </c>
      <c r="I45" s="51">
        <f t="shared" si="1"/>
        <v>0</v>
      </c>
      <c r="J45" s="52">
        <v>21</v>
      </c>
    </row>
    <row r="46" spans="1:10" ht="13.5" thickBot="1">
      <c r="A46" s="92"/>
      <c r="B46" s="96" t="s">
        <v>35</v>
      </c>
      <c r="C46" s="97">
        <v>0</v>
      </c>
      <c r="D46" s="97">
        <v>1</v>
      </c>
      <c r="E46" s="98" t="s">
        <v>29</v>
      </c>
      <c r="F46" s="97">
        <v>0</v>
      </c>
      <c r="G46" s="97">
        <v>0</v>
      </c>
      <c r="H46" s="93">
        <f t="shared" si="1"/>
        <v>0</v>
      </c>
      <c r="I46" s="93">
        <f t="shared" si="1"/>
        <v>0</v>
      </c>
      <c r="J46" s="94">
        <v>21</v>
      </c>
    </row>
    <row r="47" spans="1:10" ht="13.5" thickBot="1">
      <c r="A47" s="47"/>
      <c r="B47" s="60"/>
      <c r="C47" s="61"/>
      <c r="D47" s="62"/>
      <c r="E47" s="61"/>
      <c r="F47" s="61"/>
      <c r="G47" s="61"/>
      <c r="H47" s="95">
        <f>SUM(H15:H46)</f>
        <v>0</v>
      </c>
      <c r="I47" s="95">
        <f>SUM(I15:I46)</f>
        <v>0</v>
      </c>
      <c r="J47" s="64"/>
    </row>
    <row r="48" spans="1:10" ht="13.5" thickBot="1">
      <c r="A48" s="47"/>
      <c r="B48" s="60"/>
      <c r="C48" s="61"/>
      <c r="D48" s="62"/>
      <c r="E48" s="61"/>
      <c r="F48" s="61"/>
      <c r="G48" s="65" t="s">
        <v>36</v>
      </c>
      <c r="H48" s="66"/>
      <c r="I48" s="67">
        <f>H47+I47</f>
        <v>0</v>
      </c>
      <c r="J48" s="64"/>
    </row>
    <row r="49" spans="1:10" ht="13.5" thickBot="1">
      <c r="A49" s="68"/>
      <c r="B49" s="69"/>
      <c r="C49" s="70"/>
      <c r="D49" s="71"/>
      <c r="E49" s="70"/>
      <c r="F49" s="70"/>
      <c r="G49" s="72"/>
      <c r="H49" s="72"/>
      <c r="I49" s="72"/>
      <c r="J49" s="73"/>
    </row>
    <row r="50" spans="1:10" ht="12.75">
      <c r="A50" s="74"/>
      <c r="B50" s="24"/>
      <c r="C50" s="23"/>
      <c r="D50" s="33"/>
      <c r="E50" s="23"/>
      <c r="F50" s="23"/>
      <c r="G50" s="23"/>
      <c r="H50" s="23"/>
      <c r="I50" s="23"/>
      <c r="J50" s="24"/>
    </row>
    <row r="51" spans="1:10" ht="12.75">
      <c r="A51" s="74" t="s">
        <v>64</v>
      </c>
      <c r="B51" s="24"/>
      <c r="C51" s="23"/>
      <c r="D51" s="33"/>
      <c r="E51" s="23"/>
      <c r="F51" s="23"/>
      <c r="G51" s="23"/>
      <c r="H51" s="23"/>
      <c r="I51" s="23"/>
      <c r="J51" s="24"/>
    </row>
    <row r="52" spans="1:10" ht="12.75">
      <c r="A52" s="74"/>
      <c r="B52" s="24"/>
      <c r="C52" s="23"/>
      <c r="D52" s="33"/>
      <c r="E52" s="23"/>
      <c r="F52" s="23"/>
      <c r="G52" s="23"/>
      <c r="H52" s="23"/>
      <c r="I52" s="23"/>
      <c r="J52" s="24"/>
    </row>
    <row r="53" spans="1:10" ht="12.75">
      <c r="A53" s="74" t="s">
        <v>37</v>
      </c>
      <c r="B53" s="24"/>
      <c r="C53" s="23"/>
      <c r="D53" s="33"/>
      <c r="E53" s="23"/>
      <c r="F53" s="23"/>
      <c r="G53" s="23"/>
      <c r="H53" s="23"/>
      <c r="I53" s="23"/>
      <c r="J53" s="24"/>
    </row>
    <row r="54" spans="1:10" ht="12.75">
      <c r="A54" s="74"/>
      <c r="B54" s="24"/>
      <c r="C54" s="23"/>
      <c r="D54" s="33"/>
      <c r="E54" s="23"/>
      <c r="F54" s="23"/>
      <c r="G54" s="23"/>
      <c r="H54" s="23"/>
      <c r="I54" s="23"/>
      <c r="J54" s="24"/>
    </row>
    <row r="55" spans="1:10" ht="12.75">
      <c r="A55" s="74"/>
      <c r="C55" s="23"/>
      <c r="D55" s="33"/>
      <c r="E55" s="23"/>
      <c r="F55" s="23"/>
      <c r="G55" s="23"/>
      <c r="H55" s="23"/>
      <c r="I55" s="23"/>
      <c r="J55" s="24"/>
    </row>
    <row r="56" spans="1:10" ht="12.75">
      <c r="A56" s="74"/>
      <c r="B56" s="75"/>
      <c r="C56" s="23"/>
      <c r="D56" s="33"/>
      <c r="E56" s="23"/>
      <c r="F56" s="23"/>
      <c r="G56" s="23"/>
      <c r="H56" s="23"/>
      <c r="I56" s="23"/>
      <c r="J56" s="24"/>
    </row>
    <row r="57" spans="1:10" ht="12.75">
      <c r="A57" s="13"/>
      <c r="B57" s="12"/>
      <c r="C57" s="11"/>
      <c r="D57" s="10"/>
      <c r="E57" s="11"/>
      <c r="F57" s="11"/>
      <c r="G57" s="11"/>
      <c r="H57" s="11"/>
      <c r="I57" s="11"/>
      <c r="J57" s="12"/>
    </row>
    <row r="58" spans="1:10" ht="12.75">
      <c r="A58" s="13"/>
      <c r="B58" s="12"/>
      <c r="C58" s="11"/>
      <c r="D58" s="10"/>
      <c r="E58" s="11"/>
      <c r="F58" s="11"/>
      <c r="G58" s="11"/>
      <c r="H58" s="11"/>
      <c r="I58" s="11"/>
      <c r="J58" s="12"/>
    </row>
    <row r="59" spans="1:10" ht="12.75">
      <c r="A59" s="13"/>
      <c r="B59" s="12"/>
      <c r="C59" s="11"/>
      <c r="D59" s="10"/>
      <c r="E59" s="11"/>
      <c r="F59" s="11"/>
      <c r="G59" s="11"/>
      <c r="H59" s="11"/>
      <c r="I59" s="11"/>
      <c r="J59" s="12"/>
    </row>
    <row r="60" ht="15.75">
      <c r="B60" s="15"/>
    </row>
    <row r="61" ht="15.75">
      <c r="B61" s="15"/>
    </row>
    <row r="62" ht="12.75">
      <c r="B62" s="16"/>
    </row>
    <row r="63" ht="15.75">
      <c r="B63" s="15"/>
    </row>
    <row r="64" ht="15.75">
      <c r="B64" s="15"/>
    </row>
    <row r="65" ht="15.75">
      <c r="B65" s="15"/>
    </row>
    <row r="66" ht="15.75">
      <c r="B66" s="15"/>
    </row>
    <row r="67" ht="15.75">
      <c r="B67" s="15"/>
    </row>
    <row r="68" ht="15.75">
      <c r="B68" s="15"/>
    </row>
    <row r="69" ht="15.75">
      <c r="B69" s="15" t="s">
        <v>41</v>
      </c>
    </row>
    <row r="70" ht="15.75">
      <c r="B70" s="15"/>
    </row>
    <row r="71" ht="15.75">
      <c r="B71" s="15"/>
    </row>
    <row r="72" spans="1:11" s="4" customFormat="1" ht="15.75">
      <c r="A72" s="14"/>
      <c r="B72" s="15"/>
      <c r="D72" s="3"/>
      <c r="J72" s="5"/>
      <c r="K72"/>
    </row>
    <row r="73" spans="1:11" s="4" customFormat="1" ht="15.75">
      <c r="A73" s="14"/>
      <c r="B73" s="15"/>
      <c r="D73" s="3"/>
      <c r="J73" s="5"/>
      <c r="K73"/>
    </row>
    <row r="74" spans="1:11" s="4" customFormat="1" ht="15.75">
      <c r="A74" s="14"/>
      <c r="B74" s="15"/>
      <c r="D74" s="3"/>
      <c r="J74" s="5"/>
      <c r="K74"/>
    </row>
    <row r="75" spans="1:11" s="4" customFormat="1" ht="15.75">
      <c r="A75" s="14"/>
      <c r="B75" s="15" t="s">
        <v>41</v>
      </c>
      <c r="D75" s="3"/>
      <c r="J75" s="5"/>
      <c r="K75"/>
    </row>
    <row r="76" spans="1:11" s="4" customFormat="1" ht="15.75">
      <c r="A76" s="14"/>
      <c r="B76" s="15" t="s">
        <v>41</v>
      </c>
      <c r="D76" s="3"/>
      <c r="J76" s="5"/>
      <c r="K76"/>
    </row>
  </sheetData>
  <sheetProtection/>
  <mergeCells count="1">
    <mergeCell ref="A1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4"/>
  <sheetViews>
    <sheetView tabSelected="1" zoomScaleSheetLayoutView="100" zoomScalePageLayoutView="0" workbookViewId="0" topLeftCell="A40">
      <selection activeCell="A51" sqref="A51"/>
    </sheetView>
  </sheetViews>
  <sheetFormatPr defaultColWidth="9.00390625" defaultRowHeight="12.75"/>
  <cols>
    <col min="1" max="1" width="20.00390625" style="14" customWidth="1"/>
    <col min="2" max="2" width="59.125" style="5" customWidth="1"/>
    <col min="3" max="3" width="9.875" style="4" customWidth="1"/>
    <col min="4" max="4" width="9.375" style="3" customWidth="1"/>
    <col min="5" max="5" width="9.875" style="4" customWidth="1"/>
    <col min="6" max="6" width="11.75390625" style="4" customWidth="1"/>
    <col min="7" max="7" width="11.375" style="4" customWidth="1"/>
    <col min="8" max="8" width="13.125" style="4" customWidth="1"/>
    <col min="9" max="9" width="13.375" style="4" customWidth="1"/>
    <col min="10" max="10" width="5.75390625" style="5" customWidth="1"/>
    <col min="11" max="11" width="11.75390625" style="2" bestFit="1" customWidth="1"/>
    <col min="12" max="12" width="11.75390625" style="0" bestFit="1" customWidth="1"/>
  </cols>
  <sheetData>
    <row r="1" spans="1:10" ht="7.5" customHeight="1" thickBot="1">
      <c r="A1" s="7"/>
      <c r="B1" s="8"/>
      <c r="C1" s="9"/>
      <c r="D1" s="10"/>
      <c r="E1" s="11"/>
      <c r="F1" s="11"/>
      <c r="G1" s="11"/>
      <c r="H1" s="11"/>
      <c r="I1" s="11"/>
      <c r="J1" s="12"/>
    </row>
    <row r="2" spans="1:11" ht="13.5" thickBot="1">
      <c r="A2" s="17" t="s">
        <v>3</v>
      </c>
      <c r="B2" s="18"/>
      <c r="C2" s="19"/>
      <c r="D2" s="20"/>
      <c r="E2" s="21"/>
      <c r="F2" s="22"/>
      <c r="G2" s="23"/>
      <c r="H2" s="23"/>
      <c r="I2" s="23"/>
      <c r="J2" s="24"/>
      <c r="K2" s="25"/>
    </row>
    <row r="3" spans="1:11" ht="13.5" thickBot="1">
      <c r="A3" s="17" t="s">
        <v>4</v>
      </c>
      <c r="B3" s="26">
        <v>42943</v>
      </c>
      <c r="C3" s="19"/>
      <c r="D3" s="20"/>
      <c r="E3" s="21"/>
      <c r="F3" s="22"/>
      <c r="G3" s="23"/>
      <c r="H3" s="23"/>
      <c r="I3" s="23"/>
      <c r="J3" s="24"/>
      <c r="K3" s="25"/>
    </row>
    <row r="4" spans="1:11" ht="12.75" customHeight="1" thickBot="1">
      <c r="A4" s="17" t="s">
        <v>5</v>
      </c>
      <c r="B4" s="27" t="s">
        <v>65</v>
      </c>
      <c r="C4" s="28"/>
      <c r="D4" s="29"/>
      <c r="E4" s="28"/>
      <c r="F4" s="30"/>
      <c r="G4" s="23"/>
      <c r="H4" s="23"/>
      <c r="I4" s="23"/>
      <c r="J4" s="24"/>
      <c r="K4" s="25"/>
    </row>
    <row r="5" spans="1:11" ht="13.5" thickBot="1">
      <c r="A5" s="17" t="s">
        <v>8</v>
      </c>
      <c r="B5" s="18" t="s">
        <v>85</v>
      </c>
      <c r="C5" s="19"/>
      <c r="D5" s="20"/>
      <c r="E5" s="21"/>
      <c r="F5" s="22"/>
      <c r="G5" s="23"/>
      <c r="H5" s="23"/>
      <c r="I5" s="23"/>
      <c r="J5" s="24"/>
      <c r="K5" s="25"/>
    </row>
    <row r="6" spans="1:11" ht="13.5" thickBot="1">
      <c r="A6" s="24"/>
      <c r="B6" s="31"/>
      <c r="C6" s="32"/>
      <c r="D6" s="33"/>
      <c r="E6" s="32"/>
      <c r="F6" s="32"/>
      <c r="G6" s="23"/>
      <c r="H6" s="23"/>
      <c r="I6" s="23"/>
      <c r="J6" s="24"/>
      <c r="K6" s="25"/>
    </row>
    <row r="7" spans="1:11" ht="12.75">
      <c r="A7" s="34" t="s">
        <v>23</v>
      </c>
      <c r="B7" s="34" t="s">
        <v>9</v>
      </c>
      <c r="C7" s="35" t="s">
        <v>10</v>
      </c>
      <c r="D7" s="35" t="s">
        <v>10</v>
      </c>
      <c r="E7" s="35" t="s">
        <v>11</v>
      </c>
      <c r="F7" s="36" t="s">
        <v>12</v>
      </c>
      <c r="G7" s="35" t="s">
        <v>12</v>
      </c>
      <c r="H7" s="35" t="s">
        <v>12</v>
      </c>
      <c r="I7" s="35" t="s">
        <v>12</v>
      </c>
      <c r="J7" s="35" t="s">
        <v>20</v>
      </c>
      <c r="K7" s="25"/>
    </row>
    <row r="8" spans="1:11" ht="13.5" thickBot="1">
      <c r="A8" s="37"/>
      <c r="B8" s="38"/>
      <c r="C8" s="39" t="s">
        <v>15</v>
      </c>
      <c r="D8" s="39" t="s">
        <v>13</v>
      </c>
      <c r="E8" s="39" t="s">
        <v>14</v>
      </c>
      <c r="F8" s="40" t="s">
        <v>16</v>
      </c>
      <c r="G8" s="39" t="s">
        <v>17</v>
      </c>
      <c r="H8" s="39" t="s">
        <v>18</v>
      </c>
      <c r="I8" s="39" t="s">
        <v>19</v>
      </c>
      <c r="J8" s="39" t="s">
        <v>21</v>
      </c>
      <c r="K8" s="25"/>
    </row>
    <row r="9" spans="1:11" ht="12.75">
      <c r="A9" s="41" t="s">
        <v>52</v>
      </c>
      <c r="B9" s="42" t="s">
        <v>24</v>
      </c>
      <c r="C9" s="43">
        <v>29</v>
      </c>
      <c r="D9" s="43">
        <v>29</v>
      </c>
      <c r="E9" s="44" t="s">
        <v>25</v>
      </c>
      <c r="F9" s="43">
        <v>0</v>
      </c>
      <c r="G9" s="43">
        <v>0</v>
      </c>
      <c r="H9" s="45">
        <f aca="true" t="shared" si="0" ref="H9:I25">C9*F9</f>
        <v>0</v>
      </c>
      <c r="I9" s="45">
        <f t="shared" si="0"/>
        <v>0</v>
      </c>
      <c r="J9" s="46">
        <v>21</v>
      </c>
      <c r="K9" s="25"/>
    </row>
    <row r="10" spans="1:12" ht="12.75">
      <c r="A10" s="47"/>
      <c r="B10" s="48" t="s">
        <v>26</v>
      </c>
      <c r="C10" s="49">
        <v>65</v>
      </c>
      <c r="D10" s="49">
        <v>65</v>
      </c>
      <c r="E10" s="50" t="s">
        <v>25</v>
      </c>
      <c r="F10" s="49">
        <v>0</v>
      </c>
      <c r="G10" s="49">
        <v>0</v>
      </c>
      <c r="H10" s="51">
        <f t="shared" si="0"/>
        <v>0</v>
      </c>
      <c r="I10" s="51">
        <f t="shared" si="0"/>
        <v>0</v>
      </c>
      <c r="J10" s="52">
        <v>21</v>
      </c>
      <c r="K10" s="25"/>
      <c r="L10" s="1"/>
    </row>
    <row r="11" spans="1:11" ht="12.75">
      <c r="A11" s="47"/>
      <c r="B11" s="48" t="s">
        <v>38</v>
      </c>
      <c r="C11" s="49">
        <v>140</v>
      </c>
      <c r="D11" s="49">
        <v>140</v>
      </c>
      <c r="E11" s="50" t="s">
        <v>25</v>
      </c>
      <c r="F11" s="49">
        <v>0</v>
      </c>
      <c r="G11" s="49">
        <v>0</v>
      </c>
      <c r="H11" s="51">
        <f t="shared" si="0"/>
        <v>0</v>
      </c>
      <c r="I11" s="51">
        <f t="shared" si="0"/>
        <v>0</v>
      </c>
      <c r="J11" s="52">
        <v>21</v>
      </c>
      <c r="K11" s="53"/>
    </row>
    <row r="12" spans="1:12" ht="12.75">
      <c r="A12" s="47"/>
      <c r="B12" s="48" t="s">
        <v>43</v>
      </c>
      <c r="C12" s="49">
        <v>1</v>
      </c>
      <c r="D12" s="49">
        <v>0</v>
      </c>
      <c r="E12" s="50" t="s">
        <v>29</v>
      </c>
      <c r="F12" s="49">
        <v>0</v>
      </c>
      <c r="G12" s="49">
        <v>0</v>
      </c>
      <c r="H12" s="51">
        <f t="shared" si="0"/>
        <v>0</v>
      </c>
      <c r="I12" s="51">
        <f t="shared" si="0"/>
        <v>0</v>
      </c>
      <c r="J12" s="52">
        <v>21</v>
      </c>
      <c r="K12" s="53"/>
      <c r="L12" s="1"/>
    </row>
    <row r="13" spans="1:11" ht="12.75">
      <c r="A13" s="47"/>
      <c r="B13" s="48" t="s">
        <v>27</v>
      </c>
      <c r="C13" s="49">
        <v>440</v>
      </c>
      <c r="D13" s="49">
        <v>0</v>
      </c>
      <c r="E13" s="50" t="s">
        <v>28</v>
      </c>
      <c r="F13" s="49">
        <v>0</v>
      </c>
      <c r="G13" s="49">
        <v>0</v>
      </c>
      <c r="H13" s="51">
        <f t="shared" si="0"/>
        <v>0</v>
      </c>
      <c r="I13" s="51">
        <f t="shared" si="0"/>
        <v>0</v>
      </c>
      <c r="J13" s="52">
        <v>21</v>
      </c>
      <c r="K13" s="53"/>
    </row>
    <row r="14" spans="1:11" ht="12.75">
      <c r="A14" s="47"/>
      <c r="B14" s="48" t="s">
        <v>42</v>
      </c>
      <c r="C14" s="49">
        <v>7</v>
      </c>
      <c r="D14" s="49">
        <v>7</v>
      </c>
      <c r="E14" s="50" t="s">
        <v>29</v>
      </c>
      <c r="F14" s="49">
        <v>0</v>
      </c>
      <c r="G14" s="49">
        <v>0</v>
      </c>
      <c r="H14" s="51">
        <f t="shared" si="0"/>
        <v>0</v>
      </c>
      <c r="I14" s="51">
        <f t="shared" si="0"/>
        <v>0</v>
      </c>
      <c r="J14" s="52">
        <v>21</v>
      </c>
      <c r="K14" s="25"/>
    </row>
    <row r="15" spans="1:11" ht="12.75">
      <c r="A15" s="47"/>
      <c r="B15" s="79" t="s">
        <v>47</v>
      </c>
      <c r="C15" s="80">
        <v>3</v>
      </c>
      <c r="D15" s="80">
        <v>3</v>
      </c>
      <c r="E15" s="81" t="s">
        <v>29</v>
      </c>
      <c r="F15" s="80">
        <v>0</v>
      </c>
      <c r="G15" s="80">
        <v>0</v>
      </c>
      <c r="H15" s="51">
        <f t="shared" si="0"/>
        <v>0</v>
      </c>
      <c r="I15" s="51">
        <f t="shared" si="0"/>
        <v>0</v>
      </c>
      <c r="J15" s="52">
        <v>21</v>
      </c>
      <c r="K15" s="25"/>
    </row>
    <row r="16" spans="1:11" ht="12.75">
      <c r="A16" s="47"/>
      <c r="B16" s="79" t="s">
        <v>79</v>
      </c>
      <c r="C16" s="80">
        <v>2</v>
      </c>
      <c r="D16" s="80">
        <v>2</v>
      </c>
      <c r="E16" s="81" t="s">
        <v>29</v>
      </c>
      <c r="F16" s="80">
        <v>0</v>
      </c>
      <c r="G16" s="80">
        <v>0</v>
      </c>
      <c r="H16" s="51">
        <f>C16*F16</f>
        <v>0</v>
      </c>
      <c r="I16" s="51">
        <f>D16*G16</f>
        <v>0</v>
      </c>
      <c r="J16" s="52">
        <v>21</v>
      </c>
      <c r="K16" s="25"/>
    </row>
    <row r="17" spans="1:11" ht="12.75">
      <c r="A17" s="47"/>
      <c r="B17" s="54" t="s">
        <v>44</v>
      </c>
      <c r="C17" s="55">
        <v>94</v>
      </c>
      <c r="D17" s="55">
        <v>94</v>
      </c>
      <c r="E17" s="56" t="s">
        <v>29</v>
      </c>
      <c r="F17" s="49">
        <v>0</v>
      </c>
      <c r="G17" s="49">
        <v>0</v>
      </c>
      <c r="H17" s="51">
        <f t="shared" si="0"/>
        <v>0</v>
      </c>
      <c r="I17" s="51">
        <f t="shared" si="0"/>
        <v>0</v>
      </c>
      <c r="J17" s="52">
        <v>21</v>
      </c>
      <c r="K17" s="25"/>
    </row>
    <row r="18" spans="1:11" ht="12.75">
      <c r="A18" s="47"/>
      <c r="B18" s="79" t="s">
        <v>54</v>
      </c>
      <c r="C18" s="80">
        <v>47</v>
      </c>
      <c r="D18" s="80">
        <v>47</v>
      </c>
      <c r="E18" s="81" t="s">
        <v>29</v>
      </c>
      <c r="F18" s="80">
        <v>0</v>
      </c>
      <c r="G18" s="80">
        <v>0</v>
      </c>
      <c r="H18" s="51">
        <f t="shared" si="0"/>
        <v>0</v>
      </c>
      <c r="I18" s="51">
        <f t="shared" si="0"/>
        <v>0</v>
      </c>
      <c r="J18" s="52">
        <v>21</v>
      </c>
      <c r="K18" s="25"/>
    </row>
    <row r="19" spans="1:11" ht="12.75">
      <c r="A19" s="47"/>
      <c r="B19" s="79" t="s">
        <v>53</v>
      </c>
      <c r="C19" s="80">
        <v>9</v>
      </c>
      <c r="D19" s="80">
        <v>9</v>
      </c>
      <c r="E19" s="81" t="s">
        <v>29</v>
      </c>
      <c r="F19" s="80">
        <v>0</v>
      </c>
      <c r="G19" s="80">
        <v>0</v>
      </c>
      <c r="H19" s="51">
        <f>C19*F19</f>
        <v>0</v>
      </c>
      <c r="I19" s="51">
        <f>D19*G19</f>
        <v>0</v>
      </c>
      <c r="J19" s="52">
        <v>21</v>
      </c>
      <c r="K19" s="25"/>
    </row>
    <row r="20" spans="1:11" ht="12.75">
      <c r="A20" s="47"/>
      <c r="B20" s="54" t="s">
        <v>30</v>
      </c>
      <c r="C20" s="55">
        <f>C9+C10+C11</f>
        <v>234</v>
      </c>
      <c r="D20" s="55">
        <f>C20</f>
        <v>234</v>
      </c>
      <c r="E20" s="56" t="s">
        <v>25</v>
      </c>
      <c r="F20" s="49">
        <v>0</v>
      </c>
      <c r="G20" s="49">
        <v>0</v>
      </c>
      <c r="H20" s="51">
        <f t="shared" si="0"/>
        <v>0</v>
      </c>
      <c r="I20" s="51">
        <f t="shared" si="0"/>
        <v>0</v>
      </c>
      <c r="J20" s="52">
        <v>21</v>
      </c>
      <c r="K20" s="25"/>
    </row>
    <row r="21" spans="1:11" ht="12.75">
      <c r="A21" s="47"/>
      <c r="B21" s="48" t="s">
        <v>31</v>
      </c>
      <c r="C21" s="49">
        <f>C20</f>
        <v>234</v>
      </c>
      <c r="D21" s="49">
        <v>0</v>
      </c>
      <c r="E21" s="50" t="s">
        <v>25</v>
      </c>
      <c r="F21" s="49">
        <v>0</v>
      </c>
      <c r="G21" s="49">
        <v>0</v>
      </c>
      <c r="H21" s="51">
        <f t="shared" si="0"/>
        <v>0</v>
      </c>
      <c r="I21" s="51">
        <f t="shared" si="0"/>
        <v>0</v>
      </c>
      <c r="J21" s="52">
        <v>21</v>
      </c>
      <c r="K21" s="25"/>
    </row>
    <row r="22" spans="1:11" ht="12.75">
      <c r="A22" s="47"/>
      <c r="B22" s="48" t="s">
        <v>32</v>
      </c>
      <c r="C22" s="49">
        <f>C21</f>
        <v>234</v>
      </c>
      <c r="D22" s="49">
        <f>C22</f>
        <v>234</v>
      </c>
      <c r="E22" s="50" t="s">
        <v>25</v>
      </c>
      <c r="F22" s="49">
        <v>0</v>
      </c>
      <c r="G22" s="49">
        <v>0</v>
      </c>
      <c r="H22" s="51">
        <f t="shared" si="0"/>
        <v>0</v>
      </c>
      <c r="I22" s="51">
        <f t="shared" si="0"/>
        <v>0</v>
      </c>
      <c r="J22" s="52">
        <v>21</v>
      </c>
      <c r="K22" s="25"/>
    </row>
    <row r="23" spans="1:11" ht="12.75">
      <c r="A23" s="47"/>
      <c r="B23" s="79" t="s">
        <v>55</v>
      </c>
      <c r="C23" s="80">
        <v>5</v>
      </c>
      <c r="D23" s="80">
        <v>5</v>
      </c>
      <c r="E23" s="81" t="s">
        <v>29</v>
      </c>
      <c r="F23" s="80">
        <v>0</v>
      </c>
      <c r="G23" s="80">
        <v>0</v>
      </c>
      <c r="H23" s="51">
        <f>C23*F23</f>
        <v>0</v>
      </c>
      <c r="I23" s="51">
        <f>D23*G23</f>
        <v>0</v>
      </c>
      <c r="J23" s="52">
        <v>21</v>
      </c>
      <c r="K23" s="25"/>
    </row>
    <row r="24" spans="1:11" ht="12.75">
      <c r="A24" s="47"/>
      <c r="B24" s="79" t="s">
        <v>56</v>
      </c>
      <c r="C24" s="80">
        <v>2</v>
      </c>
      <c r="D24" s="80">
        <v>2</v>
      </c>
      <c r="E24" s="81" t="s">
        <v>29</v>
      </c>
      <c r="F24" s="80">
        <v>0</v>
      </c>
      <c r="G24" s="80">
        <v>0</v>
      </c>
      <c r="H24" s="51">
        <f>C24*F24</f>
        <v>0</v>
      </c>
      <c r="I24" s="51">
        <f>D24*G24</f>
        <v>0</v>
      </c>
      <c r="J24" s="52">
        <v>21</v>
      </c>
      <c r="K24" s="25"/>
    </row>
    <row r="25" spans="1:11" ht="12.75">
      <c r="A25" s="47"/>
      <c r="B25" s="48" t="s">
        <v>39</v>
      </c>
      <c r="C25" s="49">
        <v>0</v>
      </c>
      <c r="D25" s="55">
        <v>6</v>
      </c>
      <c r="E25" s="50" t="s">
        <v>29</v>
      </c>
      <c r="F25" s="49">
        <v>0</v>
      </c>
      <c r="G25" s="49">
        <v>0</v>
      </c>
      <c r="H25" s="51">
        <f t="shared" si="0"/>
        <v>0</v>
      </c>
      <c r="I25" s="51">
        <f t="shared" si="0"/>
        <v>0</v>
      </c>
      <c r="J25" s="52">
        <v>21</v>
      </c>
      <c r="K25" s="25"/>
    </row>
    <row r="26" spans="1:11" ht="12.75">
      <c r="A26" s="47"/>
      <c r="B26" s="57" t="s">
        <v>81</v>
      </c>
      <c r="C26" s="49">
        <v>4</v>
      </c>
      <c r="D26" s="49">
        <v>4</v>
      </c>
      <c r="E26" s="50" t="s">
        <v>29</v>
      </c>
      <c r="F26" s="80">
        <v>0</v>
      </c>
      <c r="G26" s="80">
        <v>0</v>
      </c>
      <c r="H26" s="51">
        <f>C26*F26</f>
        <v>0</v>
      </c>
      <c r="I26" s="51">
        <f>D26*G26</f>
        <v>0</v>
      </c>
      <c r="J26" s="86">
        <v>21</v>
      </c>
      <c r="K26" s="25"/>
    </row>
    <row r="27" spans="1:11" ht="12.75">
      <c r="A27" s="47"/>
      <c r="B27" s="57" t="s">
        <v>48</v>
      </c>
      <c r="C27" s="49">
        <v>3</v>
      </c>
      <c r="D27" s="49">
        <v>3</v>
      </c>
      <c r="E27" s="50" t="s">
        <v>29</v>
      </c>
      <c r="F27" s="80">
        <v>0</v>
      </c>
      <c r="G27" s="80">
        <v>0</v>
      </c>
      <c r="H27" s="51">
        <f aca="true" t="shared" si="1" ref="H27:I44">C27*F27</f>
        <v>0</v>
      </c>
      <c r="I27" s="51">
        <f t="shared" si="1"/>
        <v>0</v>
      </c>
      <c r="J27" s="86">
        <v>21</v>
      </c>
      <c r="K27" s="25"/>
    </row>
    <row r="28" spans="1:11" ht="12.75">
      <c r="A28" s="47"/>
      <c r="B28" s="57" t="s">
        <v>87</v>
      </c>
      <c r="C28" s="49">
        <v>0</v>
      </c>
      <c r="D28" s="49">
        <v>1</v>
      </c>
      <c r="E28" s="50" t="s">
        <v>29</v>
      </c>
      <c r="F28" s="101">
        <v>0</v>
      </c>
      <c r="G28" s="101">
        <v>0</v>
      </c>
      <c r="H28" s="51">
        <f aca="true" t="shared" si="2" ref="H28:I30">C28*F28</f>
        <v>0</v>
      </c>
      <c r="I28" s="51">
        <f t="shared" si="2"/>
        <v>0</v>
      </c>
      <c r="J28" s="86">
        <v>21</v>
      </c>
      <c r="K28" s="25"/>
    </row>
    <row r="29" spans="1:11" ht="12.75">
      <c r="A29" s="47"/>
      <c r="B29" s="57" t="s">
        <v>88</v>
      </c>
      <c r="C29" s="49">
        <v>0</v>
      </c>
      <c r="D29" s="49">
        <v>1</v>
      </c>
      <c r="E29" s="50" t="s">
        <v>89</v>
      </c>
      <c r="F29" s="101">
        <v>0</v>
      </c>
      <c r="G29" s="101">
        <v>0</v>
      </c>
      <c r="H29" s="51">
        <f t="shared" si="2"/>
        <v>0</v>
      </c>
      <c r="I29" s="51">
        <f t="shared" si="2"/>
        <v>0</v>
      </c>
      <c r="J29" s="86">
        <v>21</v>
      </c>
      <c r="K29" s="25"/>
    </row>
    <row r="30" spans="1:11" ht="24">
      <c r="A30" s="47"/>
      <c r="B30" s="111" t="s">
        <v>50</v>
      </c>
      <c r="C30" s="49">
        <v>1</v>
      </c>
      <c r="D30" s="49">
        <v>1</v>
      </c>
      <c r="E30" s="50" t="s">
        <v>29</v>
      </c>
      <c r="F30" s="80">
        <v>0</v>
      </c>
      <c r="G30" s="80">
        <v>0</v>
      </c>
      <c r="H30" s="51">
        <f t="shared" si="2"/>
        <v>0</v>
      </c>
      <c r="I30" s="51">
        <f t="shared" si="2"/>
        <v>0</v>
      </c>
      <c r="J30" s="86">
        <v>21</v>
      </c>
      <c r="K30" s="25"/>
    </row>
    <row r="31" spans="1:11" ht="24">
      <c r="A31" s="47"/>
      <c r="B31" s="111" t="s">
        <v>59</v>
      </c>
      <c r="C31" s="49">
        <v>1</v>
      </c>
      <c r="D31" s="49">
        <v>1</v>
      </c>
      <c r="E31" s="50" t="s">
        <v>29</v>
      </c>
      <c r="F31" s="80">
        <v>0</v>
      </c>
      <c r="G31" s="80">
        <v>0</v>
      </c>
      <c r="H31" s="51">
        <f t="shared" si="1"/>
        <v>0</v>
      </c>
      <c r="I31" s="51">
        <f t="shared" si="1"/>
        <v>0</v>
      </c>
      <c r="J31" s="86">
        <v>21</v>
      </c>
      <c r="K31" s="25"/>
    </row>
    <row r="32" spans="1:11" ht="24">
      <c r="A32" s="47"/>
      <c r="B32" s="105" t="s">
        <v>82</v>
      </c>
      <c r="C32" s="49">
        <v>1</v>
      </c>
      <c r="D32" s="49">
        <v>1</v>
      </c>
      <c r="E32" s="50" t="s">
        <v>29</v>
      </c>
      <c r="F32" s="49">
        <v>0</v>
      </c>
      <c r="G32" s="49">
        <v>0</v>
      </c>
      <c r="H32" s="51">
        <f t="shared" si="1"/>
        <v>0</v>
      </c>
      <c r="I32" s="51">
        <f t="shared" si="1"/>
        <v>0</v>
      </c>
      <c r="J32" s="52">
        <v>21</v>
      </c>
      <c r="K32" s="25"/>
    </row>
    <row r="33" spans="1:11" ht="12.75">
      <c r="A33" s="47"/>
      <c r="B33" s="104" t="s">
        <v>91</v>
      </c>
      <c r="C33" s="49">
        <v>120</v>
      </c>
      <c r="D33" s="49">
        <v>120</v>
      </c>
      <c r="E33" s="50" t="s">
        <v>25</v>
      </c>
      <c r="F33" s="49">
        <v>0</v>
      </c>
      <c r="G33" s="49">
        <v>0</v>
      </c>
      <c r="H33" s="51">
        <f t="shared" si="1"/>
        <v>0</v>
      </c>
      <c r="I33" s="51">
        <f t="shared" si="1"/>
        <v>0</v>
      </c>
      <c r="J33" s="52">
        <v>21</v>
      </c>
      <c r="K33" s="25"/>
    </row>
    <row r="34" spans="1:11" ht="12.75">
      <c r="A34" s="47"/>
      <c r="B34" s="108" t="s">
        <v>60</v>
      </c>
      <c r="C34" s="99">
        <v>0</v>
      </c>
      <c r="D34" s="99">
        <v>2</v>
      </c>
      <c r="E34" s="100" t="s">
        <v>29</v>
      </c>
      <c r="F34" s="99">
        <v>0</v>
      </c>
      <c r="G34" s="99">
        <v>0</v>
      </c>
      <c r="H34" s="90">
        <f t="shared" si="1"/>
        <v>0</v>
      </c>
      <c r="I34" s="90">
        <f t="shared" si="1"/>
        <v>0</v>
      </c>
      <c r="J34" s="52">
        <v>21</v>
      </c>
      <c r="K34" s="25"/>
    </row>
    <row r="35" spans="1:11" ht="12.75">
      <c r="A35" s="47"/>
      <c r="B35" s="108" t="s">
        <v>66</v>
      </c>
      <c r="C35" s="99">
        <v>0</v>
      </c>
      <c r="D35" s="99">
        <v>1</v>
      </c>
      <c r="E35" s="100" t="s">
        <v>29</v>
      </c>
      <c r="F35" s="99">
        <v>0</v>
      </c>
      <c r="G35" s="99">
        <v>0</v>
      </c>
      <c r="H35" s="90">
        <f t="shared" si="1"/>
        <v>0</v>
      </c>
      <c r="I35" s="90">
        <f t="shared" si="1"/>
        <v>0</v>
      </c>
      <c r="J35" s="52">
        <v>21</v>
      </c>
      <c r="K35" s="25"/>
    </row>
    <row r="36" spans="1:11" ht="12.75">
      <c r="A36" s="47"/>
      <c r="B36" s="108" t="s">
        <v>67</v>
      </c>
      <c r="C36" s="99">
        <v>0</v>
      </c>
      <c r="D36" s="99">
        <v>1</v>
      </c>
      <c r="E36" s="100" t="s">
        <v>29</v>
      </c>
      <c r="F36" s="88">
        <v>0</v>
      </c>
      <c r="G36" s="88">
        <v>0</v>
      </c>
      <c r="H36" s="90">
        <f t="shared" si="1"/>
        <v>0</v>
      </c>
      <c r="I36" s="90">
        <f t="shared" si="1"/>
        <v>0</v>
      </c>
      <c r="J36" s="52">
        <v>21</v>
      </c>
      <c r="K36" s="25"/>
    </row>
    <row r="37" spans="1:11" ht="12.75">
      <c r="A37" s="47"/>
      <c r="B37" s="87" t="s">
        <v>68</v>
      </c>
      <c r="C37" s="99">
        <v>2</v>
      </c>
      <c r="D37" s="99">
        <v>0</v>
      </c>
      <c r="E37" s="100" t="s">
        <v>29</v>
      </c>
      <c r="F37" s="88">
        <v>0</v>
      </c>
      <c r="G37" s="88">
        <v>0</v>
      </c>
      <c r="H37" s="90">
        <f>C37*F37</f>
        <v>0</v>
      </c>
      <c r="I37" s="90">
        <f>D37*G37</f>
        <v>0</v>
      </c>
      <c r="J37" s="52">
        <v>21</v>
      </c>
      <c r="K37" s="25"/>
    </row>
    <row r="38" spans="1:11" ht="12.75">
      <c r="A38" s="47"/>
      <c r="B38" s="87" t="s">
        <v>69</v>
      </c>
      <c r="C38" s="99">
        <v>1</v>
      </c>
      <c r="D38" s="99">
        <v>1</v>
      </c>
      <c r="E38" s="100" t="s">
        <v>29</v>
      </c>
      <c r="F38" s="88">
        <v>0</v>
      </c>
      <c r="G38" s="88">
        <v>0</v>
      </c>
      <c r="H38" s="90">
        <f>C38*F38</f>
        <v>0</v>
      </c>
      <c r="I38" s="90">
        <f>D38*G38</f>
        <v>0</v>
      </c>
      <c r="J38" s="52">
        <v>21</v>
      </c>
      <c r="K38" s="25"/>
    </row>
    <row r="39" spans="1:11" ht="12.75">
      <c r="A39" s="47"/>
      <c r="B39" s="87" t="s">
        <v>61</v>
      </c>
      <c r="C39" s="99">
        <v>0</v>
      </c>
      <c r="D39" s="99">
        <v>2</v>
      </c>
      <c r="E39" s="100" t="s">
        <v>29</v>
      </c>
      <c r="F39" s="99">
        <v>0</v>
      </c>
      <c r="G39" s="99">
        <v>0</v>
      </c>
      <c r="H39" s="90">
        <f t="shared" si="1"/>
        <v>0</v>
      </c>
      <c r="I39" s="90">
        <f t="shared" si="1"/>
        <v>0</v>
      </c>
      <c r="J39" s="52">
        <v>21</v>
      </c>
      <c r="K39" s="25"/>
    </row>
    <row r="40" spans="1:11" ht="12.75">
      <c r="A40" s="47"/>
      <c r="B40" s="87" t="s">
        <v>70</v>
      </c>
      <c r="C40" s="99">
        <v>0</v>
      </c>
      <c r="D40" s="99">
        <v>1</v>
      </c>
      <c r="E40" s="100" t="s">
        <v>29</v>
      </c>
      <c r="F40" s="99">
        <v>0</v>
      </c>
      <c r="G40" s="99">
        <v>0</v>
      </c>
      <c r="H40" s="90">
        <f>C40*F40</f>
        <v>0</v>
      </c>
      <c r="I40" s="90">
        <f>D40*G40</f>
        <v>0</v>
      </c>
      <c r="J40" s="91">
        <v>21</v>
      </c>
      <c r="K40" s="25"/>
    </row>
    <row r="41" spans="1:11" ht="12.75">
      <c r="A41" s="47"/>
      <c r="B41" s="87" t="s">
        <v>77</v>
      </c>
      <c r="C41" s="88">
        <v>1</v>
      </c>
      <c r="D41" s="88">
        <v>0</v>
      </c>
      <c r="E41" s="89" t="s">
        <v>29</v>
      </c>
      <c r="F41" s="88">
        <v>0</v>
      </c>
      <c r="G41" s="88">
        <v>0</v>
      </c>
      <c r="H41" s="90">
        <f t="shared" si="1"/>
        <v>0</v>
      </c>
      <c r="I41" s="90">
        <f t="shared" si="1"/>
        <v>0</v>
      </c>
      <c r="J41" s="91">
        <v>21</v>
      </c>
      <c r="K41" s="25"/>
    </row>
    <row r="42" spans="1:11" ht="12.75">
      <c r="A42" s="47"/>
      <c r="B42" s="59" t="s">
        <v>33</v>
      </c>
      <c r="C42" s="55">
        <v>0</v>
      </c>
      <c r="D42" s="55">
        <v>1</v>
      </c>
      <c r="E42" s="58" t="s">
        <v>29</v>
      </c>
      <c r="F42" s="55">
        <v>0</v>
      </c>
      <c r="G42" s="55">
        <v>0</v>
      </c>
      <c r="H42" s="51">
        <f t="shared" si="1"/>
        <v>0</v>
      </c>
      <c r="I42" s="51">
        <f t="shared" si="1"/>
        <v>0</v>
      </c>
      <c r="J42" s="52">
        <v>21</v>
      </c>
      <c r="K42" s="25"/>
    </row>
    <row r="43" spans="1:11" ht="12.75">
      <c r="A43" s="47"/>
      <c r="B43" s="59" t="s">
        <v>34</v>
      </c>
      <c r="C43" s="55">
        <v>0</v>
      </c>
      <c r="D43" s="55">
        <v>1</v>
      </c>
      <c r="E43" s="58" t="s">
        <v>29</v>
      </c>
      <c r="F43" s="55">
        <v>0</v>
      </c>
      <c r="G43" s="55">
        <v>0</v>
      </c>
      <c r="H43" s="51">
        <f t="shared" si="1"/>
        <v>0</v>
      </c>
      <c r="I43" s="51">
        <f t="shared" si="1"/>
        <v>0</v>
      </c>
      <c r="J43" s="52">
        <v>21</v>
      </c>
      <c r="K43" s="25"/>
    </row>
    <row r="44" spans="1:11" ht="13.5" thickBot="1">
      <c r="A44" s="92"/>
      <c r="B44" s="96" t="s">
        <v>35</v>
      </c>
      <c r="C44" s="97">
        <v>0</v>
      </c>
      <c r="D44" s="97">
        <v>1</v>
      </c>
      <c r="E44" s="98" t="s">
        <v>29</v>
      </c>
      <c r="F44" s="97">
        <v>0</v>
      </c>
      <c r="G44" s="97">
        <v>0</v>
      </c>
      <c r="H44" s="93">
        <f t="shared" si="1"/>
        <v>0</v>
      </c>
      <c r="I44" s="93">
        <f t="shared" si="1"/>
        <v>0</v>
      </c>
      <c r="J44" s="94">
        <v>21</v>
      </c>
      <c r="K44" s="25"/>
    </row>
    <row r="45" spans="1:11" ht="13.5" thickBot="1">
      <c r="A45" s="47"/>
      <c r="B45" s="60"/>
      <c r="C45" s="61"/>
      <c r="D45" s="62"/>
      <c r="E45" s="61"/>
      <c r="F45" s="61"/>
      <c r="G45" s="61"/>
      <c r="H45" s="95">
        <f>SUM(H9:H44)</f>
        <v>0</v>
      </c>
      <c r="I45" s="95">
        <f>SUM(I9:I44)</f>
        <v>0</v>
      </c>
      <c r="J45" s="64"/>
      <c r="K45" s="25"/>
    </row>
    <row r="46" spans="1:11" ht="13.5" thickBot="1">
      <c r="A46" s="47"/>
      <c r="B46" s="60"/>
      <c r="C46" s="61"/>
      <c r="D46" s="62"/>
      <c r="E46" s="61"/>
      <c r="F46" s="61"/>
      <c r="G46" s="65" t="s">
        <v>36</v>
      </c>
      <c r="H46" s="66"/>
      <c r="I46" s="67">
        <f>H45+I45</f>
        <v>0</v>
      </c>
      <c r="J46" s="64"/>
      <c r="K46" s="25"/>
    </row>
    <row r="47" spans="1:11" ht="13.5" thickBot="1">
      <c r="A47" s="68"/>
      <c r="B47" s="69"/>
      <c r="C47" s="70"/>
      <c r="D47" s="71"/>
      <c r="E47" s="70"/>
      <c r="F47" s="70"/>
      <c r="G47" s="72"/>
      <c r="H47" s="72"/>
      <c r="I47" s="72"/>
      <c r="J47" s="73"/>
      <c r="K47" s="25"/>
    </row>
    <row r="48" spans="1:11" ht="12.75">
      <c r="A48" s="74"/>
      <c r="B48" s="24"/>
      <c r="C48" s="23"/>
      <c r="D48" s="33"/>
      <c r="E48" s="23"/>
      <c r="F48" s="23"/>
      <c r="G48" s="23"/>
      <c r="H48" s="23"/>
      <c r="I48" s="23"/>
      <c r="J48" s="24"/>
      <c r="K48" s="25"/>
    </row>
    <row r="49" spans="1:11" ht="12.75">
      <c r="A49" s="74" t="s">
        <v>64</v>
      </c>
      <c r="B49" s="24"/>
      <c r="C49" s="23"/>
      <c r="D49" s="33"/>
      <c r="E49" s="23"/>
      <c r="F49" s="23"/>
      <c r="G49" s="23"/>
      <c r="H49" s="23"/>
      <c r="I49" s="23"/>
      <c r="J49" s="24"/>
      <c r="K49" s="25"/>
    </row>
    <row r="50" spans="1:11" ht="12.75">
      <c r="A50" s="74"/>
      <c r="B50" s="24"/>
      <c r="C50" s="23"/>
      <c r="D50" s="33"/>
      <c r="E50" s="23"/>
      <c r="F50" s="23"/>
      <c r="G50" s="23"/>
      <c r="H50" s="23"/>
      <c r="I50" s="23"/>
      <c r="J50" s="24"/>
      <c r="K50" s="25"/>
    </row>
    <row r="51" spans="1:11" ht="12.75">
      <c r="A51" s="74"/>
      <c r="B51" s="24"/>
      <c r="C51" s="23"/>
      <c r="D51" s="33"/>
      <c r="E51" s="23"/>
      <c r="F51" s="23"/>
      <c r="G51" s="23"/>
      <c r="H51" s="23"/>
      <c r="I51" s="23"/>
      <c r="J51" s="24"/>
      <c r="K51" s="25"/>
    </row>
    <row r="52" spans="1:11" ht="12.75">
      <c r="A52" s="74"/>
      <c r="B52" s="24"/>
      <c r="C52" s="23"/>
      <c r="D52" s="33"/>
      <c r="E52" s="23"/>
      <c r="F52" s="23"/>
      <c r="G52" s="23"/>
      <c r="H52" s="23"/>
      <c r="I52" s="23"/>
      <c r="J52" s="24"/>
      <c r="K52" s="25"/>
    </row>
    <row r="53" spans="1:11" ht="12.75">
      <c r="A53" s="74"/>
      <c r="C53" s="23"/>
      <c r="D53" s="33"/>
      <c r="E53" s="23"/>
      <c r="F53" s="23"/>
      <c r="G53" s="23"/>
      <c r="H53" s="23"/>
      <c r="I53" s="23"/>
      <c r="J53" s="24"/>
      <c r="K53" s="25"/>
    </row>
    <row r="54" spans="1:11" ht="12.75">
      <c r="A54" s="74"/>
      <c r="B54" s="75"/>
      <c r="C54" s="23"/>
      <c r="D54" s="33"/>
      <c r="E54" s="23"/>
      <c r="F54" s="23"/>
      <c r="G54" s="23"/>
      <c r="H54" s="23"/>
      <c r="I54" s="23"/>
      <c r="J54" s="24"/>
      <c r="K54" s="25"/>
    </row>
    <row r="55" spans="1:10" ht="12.75">
      <c r="A55" s="13"/>
      <c r="B55" s="12"/>
      <c r="C55" s="11"/>
      <c r="D55" s="10"/>
      <c r="E55" s="11"/>
      <c r="F55" s="11"/>
      <c r="G55" s="11"/>
      <c r="H55" s="11"/>
      <c r="I55" s="11"/>
      <c r="J55" s="12"/>
    </row>
    <row r="56" spans="1:10" ht="12.75">
      <c r="A56" s="13"/>
      <c r="B56" s="12"/>
      <c r="C56" s="11"/>
      <c r="D56" s="10"/>
      <c r="E56" s="11"/>
      <c r="F56" s="11"/>
      <c r="G56" s="11"/>
      <c r="H56" s="11"/>
      <c r="I56" s="11"/>
      <c r="J56" s="12"/>
    </row>
    <row r="57" spans="1:10" ht="12.75">
      <c r="A57" s="13"/>
      <c r="B57" s="12"/>
      <c r="C57" s="11"/>
      <c r="D57" s="10"/>
      <c r="E57" s="11"/>
      <c r="F57" s="11"/>
      <c r="G57" s="11"/>
      <c r="H57" s="11"/>
      <c r="I57" s="11"/>
      <c r="J57" s="12"/>
    </row>
    <row r="58" ht="15.75">
      <c r="B58" s="15"/>
    </row>
    <row r="59" ht="15.75">
      <c r="B59" s="15"/>
    </row>
    <row r="60" ht="12.75">
      <c r="B60" s="16"/>
    </row>
    <row r="61" ht="15.75">
      <c r="B61" s="15"/>
    </row>
    <row r="62" ht="15.75">
      <c r="B62" s="15"/>
    </row>
    <row r="63" ht="15.75">
      <c r="B63" s="15"/>
    </row>
    <row r="64" ht="15.75">
      <c r="B64" s="15"/>
    </row>
    <row r="65" ht="15.75">
      <c r="B65" s="15"/>
    </row>
    <row r="66" ht="15.75">
      <c r="B66" s="15"/>
    </row>
    <row r="67" ht="15.75">
      <c r="B67" s="15" t="s">
        <v>41</v>
      </c>
    </row>
    <row r="68" ht="15.75">
      <c r="B68" s="15"/>
    </row>
    <row r="69" ht="15.75">
      <c r="B69" s="15"/>
    </row>
    <row r="70" spans="1:12" s="4" customFormat="1" ht="15.75">
      <c r="A70" s="14"/>
      <c r="B70" s="15"/>
      <c r="D70" s="3"/>
      <c r="J70" s="5"/>
      <c r="K70" s="2"/>
      <c r="L70"/>
    </row>
    <row r="71" spans="1:12" s="4" customFormat="1" ht="15.75">
      <c r="A71" s="14"/>
      <c r="B71" s="15"/>
      <c r="D71" s="3"/>
      <c r="J71" s="5"/>
      <c r="K71" s="2"/>
      <c r="L71"/>
    </row>
    <row r="72" spans="1:12" s="4" customFormat="1" ht="15.75">
      <c r="A72" s="14"/>
      <c r="B72" s="15"/>
      <c r="D72" s="3"/>
      <c r="J72" s="5"/>
      <c r="K72" s="2"/>
      <c r="L72"/>
    </row>
    <row r="73" spans="1:12" s="4" customFormat="1" ht="15.75">
      <c r="A73" s="14"/>
      <c r="B73" s="15" t="s">
        <v>41</v>
      </c>
      <c r="D73" s="3"/>
      <c r="J73" s="5"/>
      <c r="K73" s="2"/>
      <c r="L73"/>
    </row>
    <row r="74" spans="1:12" s="4" customFormat="1" ht="15.75">
      <c r="A74" s="14"/>
      <c r="B74" s="15" t="s">
        <v>41</v>
      </c>
      <c r="D74" s="3"/>
      <c r="J74" s="5"/>
      <c r="K74" s="2"/>
      <c r="L7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4:E24"/>
  <sheetViews>
    <sheetView zoomScalePageLayoutView="0" workbookViewId="0" topLeftCell="A1">
      <selection activeCell="E24" sqref="E24"/>
    </sheetView>
  </sheetViews>
  <sheetFormatPr defaultColWidth="9.00390625" defaultRowHeight="12.75"/>
  <cols>
    <col min="5" max="5" width="11.75390625" style="0" bestFit="1" customWidth="1"/>
  </cols>
  <sheetData>
    <row r="24" ht="12.75">
      <c r="E2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Schtaja</dc:creator>
  <cp:keywords/>
  <dc:description/>
  <cp:lastModifiedBy>Klimešová Šárka Mgr.</cp:lastModifiedBy>
  <cp:lastPrinted>2017-08-02T06:39:54Z</cp:lastPrinted>
  <dcterms:created xsi:type="dcterms:W3CDTF">2004-05-30T07:50:26Z</dcterms:created>
  <dcterms:modified xsi:type="dcterms:W3CDTF">2018-07-11T13:58:20Z</dcterms:modified>
  <cp:category/>
  <cp:version/>
  <cp:contentType/>
  <cp:contentStatus/>
</cp:coreProperties>
</file>