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<sst xmlns="http://schemas.openxmlformats.org/spreadsheetml/2006/main" count="102" uniqueCount="86">
  <si>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</si>
  <si>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</si>
  <si>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</si>
  <si>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</si>
  <si>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</si>
  <si>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</si>
  <si>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</si>
  <si>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</si>
  <si>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</si>
  <si>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</si>
  <si>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</si>
  <si>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</si>
  <si>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</si>
  <si>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</si>
  <si>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</si>
  <si>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</si>
  <si>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</si>
  <si>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</si>
  <si>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</si>
  <si>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</si>
  <si>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</si>
  <si>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</si>
  <si>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</si>
  <si>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</si>
  <si>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</si>
  <si>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</si>
  <si>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</si>
  <si>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</si>
  <si>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</si>
  <si>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</si>
  <si>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</si>
  <si>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</si>
  <si>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</si>
  <si>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</si>
  <si>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</si>
  <si>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</si>
  <si>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</si>
  <si>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</si>
  <si>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</si>
  <si>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</si>
  <si>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</si>
  <si>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</si>
  <si>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</si>
  <si>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</si>
  <si>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</si>
  <si>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</si>
  <si>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</si>
  <si>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</si>
  <si>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</si>
  <si>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</si>
  <si>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</si>
  <si>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</si>
  <si>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</si>
  <si>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</si>
  <si>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</si>
  <si>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</si>
  <si>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</si>
  <si>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</si>
  <si>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</si>
  <si>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</si>
  <si>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</si>
  <si>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</si>
  <si>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</si>
  <si>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</si>
  <si>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</si>
  <si>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</si>
  <si>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</si>
  <si>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</si>
  <si>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</si>
  <si>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</si>
  <si>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</si>
  <si>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</si>
  <si>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Titul, Jméno Příjmení</t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</si>
  <si>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</si>
  <si>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</si>
  <si>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</si>
  <si>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</si>
  <si>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</si>
  <si>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</si>
  <si>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</si>
  <si>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</si>
  <si>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</si>
  <si>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</si>
  <si>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Základní škola Jana Masaryka</t>
  </si>
  <si>
    <t>Pražská 4, Praha 4</t>
  </si>
  <si>
    <t>401 - 8.A, 402 - 8.B, 403 - 8.C,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</si>
</sst>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579.9998133718168</c:v>
                </c:pt>
                <c:pt idx="2">
                  <c:v>608.86177420676779</c:v>
                </c:pt>
                <c:pt idx="3">
                  <c:v>636.62903971985327</c:v>
                </c:pt>
                <c:pt idx="4">
                  <c:v>663.34313023100458</c:v>
                </c:pt>
                <c:pt idx="5">
                  <c:v>689.04399125031057</c:v>
                </c:pt>
                <c:pt idx="6">
                  <c:v>713.77005320843557</c:v>
                </c:pt>
                <c:pt idx="7">
                  <c:v>737.5582889215417</c:v>
                </c:pt>
                <c:pt idx="8">
                  <c:v>760.44426887664542</c:v>
                </c:pt>
                <c:pt idx="9">
                  <c:v>782.46221442007379</c:v>
                </c:pt>
                <c:pt idx="10">
                  <c:v>803.64504892855484</c:v>
                </c:pt>
                <c:pt idx="11">
                  <c:v>824.02444703945741</c:v>
                </c:pt>
                <c:pt idx="12">
                  <c:v>843.63088201379344</c:v>
                </c:pt>
                <c:pt idx="13">
                  <c:v>862.49367130280666</c:v>
                </c:pt>
                <c:pt idx="14">
                  <c:v>880.64102038628062</c:v>
                </c:pt>
                <c:pt idx="15">
                  <c:v>898.10006494811978</c:v>
                </c:pt>
                <c:pt idx="16">
                  <c:v>914.89691145226686</c:v>
                </c:pt>
                <c:pt idx="17">
                  <c:v>931.05667617963047</c:v>
                </c:pt>
                <c:pt idx="18">
                  <c:v>946.60352278439484</c:v>
                </c:pt>
                <c:pt idx="19">
                  <c:v>961.56069842586874</c:v>
                </c:pt>
                <c:pt idx="20">
                  <c:v>975.95056852990263</c:v>
                </c:pt>
                <c:pt idx="21">
                  <c:v>989.79465023185162</c:v>
                </c:pt>
                <c:pt idx="22">
                  <c:v>1003.1136445510925</c:v>
                </c:pt>
                <c:pt idx="23">
                  <c:v>1015.9274673452037</c:v>
                </c:pt>
                <c:pt idx="24">
                  <c:v>1028.2552790900954</c:v>
                </c:pt>
                <c:pt idx="25">
                  <c:v>1040.1155135306192</c:v>
                </c:pt>
                <c:pt idx="26">
                  <c:v>1051.5259052444997</c:v>
                </c:pt>
                <c:pt idx="27">
                  <c:v>1062.5035161608009</c:v>
                </c:pt>
                <c:pt idx="28">
                  <c:v>1073.0647610725866</c:v>
                </c:pt>
                <c:pt idx="29">
                  <c:v>1083.2254321819162</c:v>
                </c:pt>
                <c:pt idx="30">
                  <c:v>1093.0007227138824</c:v>
                </c:pt>
                <c:pt idx="31">
                  <c:v>1102.4052496350041</c:v>
                </c:pt>
                <c:pt idx="32">
                  <c:v>1111.4530755099363</c:v>
                </c:pt>
                <c:pt idx="33">
                  <c:v>1120.1577295291868</c:v>
                </c:pt>
                <c:pt idx="34">
                  <c:v>1128.5322277392797</c:v>
                </c:pt>
                <c:pt idx="35">
                  <c:v>1136.5890925056165</c:v>
                </c:pt>
                <c:pt idx="36">
                  <c:v>1144.3403712371357</c:v>
                </c:pt>
                <c:pt idx="37">
                  <c:v>1151.7976544007727</c:v>
                </c:pt>
                <c:pt idx="38">
                  <c:v>1158.972092852654</c:v>
                </c:pt>
                <c:pt idx="39">
                  <c:v>1165.8744145119447</c:v>
                </c:pt>
                <c:pt idx="40">
                  <c:v>1172.5149404022766</c:v>
                </c:pt>
                <c:pt idx="41">
                  <c:v>1178.9036000847493</c:v>
                </c:pt>
                <c:pt idx="42">
                  <c:v>1185.0499465055771</c:v>
                </c:pt>
                <c:pt idx="43">
                  <c:v>1190.9631702805832</c:v>
                </c:pt>
                <c:pt idx="44">
                  <c:v>1196.652113437905</c:v>
                </c:pt>
                <c:pt idx="45">
                  <c:v>1202.125282639455</c:v>
                </c:pt>
                <c:pt idx="46">
                  <c:v>1206.2791599777986</c:v>
                </c:pt>
                <c:pt idx="47">
                  <c:v>1210.2754863404514</c:v>
                </c:pt>
                <c:pt idx="48">
                  <c:v>1214.1202374238339</c:v>
                </c:pt>
                <c:pt idx="49">
                  <c:v>1217.8191622742456</c:v>
                </c:pt>
                <c:pt idx="50">
                  <c:v>1221.3777918843987</c:v>
                </c:pt>
                <c:pt idx="51">
                  <c:v>1224.8014474638971</c:v>
                </c:pt>
                <c:pt idx="52">
                  <c:v>1228.095248396028</c:v>
                </c:pt>
                <c:pt idx="53">
                  <c:v>1231.264119892762</c:v>
                </c:pt>
                <c:pt idx="54">
                  <c:v>1234.3128003594093</c:v>
                </c:pt>
                <c:pt idx="55">
                  <c:v>1237.2458484799461</c:v>
                </c:pt>
                <c:pt idx="56">
                  <c:v>1241.1793519567143</c:v>
                </c:pt>
                <c:pt idx="57">
                  <c:v>1244.9636629417046</c:v>
                </c:pt>
                <c:pt idx="58">
                  <c:v>1248.6044401052943</c:v>
                </c:pt>
                <c:pt idx="59">
                  <c:v>1252.1071274921107</c:v>
                </c:pt>
                <c:pt idx="60">
                  <c:v>1255.4769626614971</c:v>
                </c:pt>
                <c:pt idx="61">
                  <c:v>1258.7189845192206</c:v>
                </c:pt>
                <c:pt idx="62">
                  <c:v>1261.8380408521373</c:v>
                </c:pt>
                <c:pt idx="63">
                  <c:v>1264.8387955770725</c:v>
                </c:pt>
                <c:pt idx="64">
                  <c:v>1267.7257357147646</c:v>
                </c:pt>
                <c:pt idx="65">
                  <c:v>1270.5031780992958</c:v>
                </c:pt>
                <c:pt idx="66">
                  <c:v>1273.1752758330431</c:v>
                </c:pt>
                <c:pt idx="67">
                  <c:v>1275.7460244968008</c:v>
                </c:pt>
                <c:pt idx="68">
                  <c:v>1278.2192681243623</c:v>
                </c:pt>
                <c:pt idx="69">
                  <c:v>1280.5987049504936</c:v>
                </c:pt>
                <c:pt idx="70">
                  <c:v>1282.887892940895</c:v>
                </c:pt>
                <c:pt idx="71">
                  <c:v>1285.0902551124168</c:v>
                </c:pt>
                <c:pt idx="72">
                  <c:v>1287.2090846514884</c:v>
                </c:pt>
                <c:pt idx="73">
                  <c:v>1289.247549838411</c:v>
                </c:pt>
                <c:pt idx="74">
                  <c:v>1291.2086987848786</c:v>
                </c:pt>
                <c:pt idx="75">
                  <c:v>1293.0954639918127</c:v>
                </c:pt>
                <c:pt idx="76">
                  <c:v>1294.9106667343217</c:v>
                </c:pt>
                <c:pt idx="77">
                  <c:v>1296.6570212803472</c:v>
                </c:pt>
                <c:pt idx="78">
                  <c:v>1298.3371389493016</c:v>
                </c:pt>
                <c:pt idx="79">
                  <c:v>1299.9535320167672</c:v>
                </c:pt>
                <c:pt idx="80">
                  <c:v>1301.5086174710957</c:v>
                </c:pt>
                <c:pt idx="81">
                  <c:v>1303.004720627524</c:v>
                </c:pt>
                <c:pt idx="82">
                  <c:v>1304.4440786052119</c:v>
                </c:pt>
                <c:pt idx="83">
                  <c:v>1305.8288436724019</c:v>
                </c:pt>
                <c:pt idx="84">
                  <c:v>1307.1610864646984</c:v>
                </c:pt>
                <c:pt idx="85">
                  <c:v>1308.4427990812856</c:v>
                </c:pt>
                <c:pt idx="86">
                  <c:v>1309.675898063706</c:v>
                </c:pt>
                <c:pt idx="87">
                  <c:v>1310.8622272616626</c:v>
                </c:pt>
                <c:pt idx="88">
                  <c:v>1312.0035605901212</c:v>
                </c:pt>
                <c:pt idx="89">
                  <c:v>1313.1016046818399</c:v>
                </c:pt>
                <c:pt idx="90">
                  <c:v>1314.1580014392948</c:v>
                </c:pt>
                <c:pt idx="91">
                  <c:v>1315.1743304898105</c:v>
                </c:pt>
                <c:pt idx="92">
                  <c:v>1316.1521115475743</c:v>
                </c:pt>
                <c:pt idx="93">
                  <c:v>1317.0928066860597</c:v>
                </c:pt>
                <c:pt idx="94">
                  <c:v>1317.9978225242614</c:v>
                </c:pt>
                <c:pt idx="95">
                  <c:v>1318.8685123300095</c:v>
                </c:pt>
                <c:pt idx="96">
                  <c:v>1319.7061780435072</c:v>
                </c:pt>
                <c:pt idx="97">
                  <c:v>1320.5120722241177</c:v>
                </c:pt>
                <c:pt idx="98">
                  <c:v>1321.2873999233141</c:v>
                </c:pt>
                <c:pt idx="99">
                  <c:v>1322.0333204865894</c:v>
                </c:pt>
                <c:pt idx="100">
                  <c:v>1322.7509492870229</c:v>
                </c:pt>
                <c:pt idx="101">
                  <c:v>1322.3296574699805</c:v>
                </c:pt>
                <c:pt idx="102">
                  <c:v>1321.9243446844353</c:v>
                </c:pt>
                <c:pt idx="103">
                  <c:v>1321.5344048672332</c:v>
                </c:pt>
                <c:pt idx="104">
                  <c:v>1321.159254942379</c:v>
                </c:pt>
                <c:pt idx="105">
                  <c:v>1320.7983339491655</c:v>
                </c:pt>
                <c:pt idx="106">
                  <c:v>1320.4511022033698</c:v>
                </c:pt>
                <c:pt idx="107">
                  <c:v>1320.1170404902655</c:v>
                </c:pt>
                <c:pt idx="108">
                  <c:v>1319.7956492882408</c:v>
                </c:pt>
                <c:pt idx="109">
                  <c:v>1319.4864480218675</c:v>
                </c:pt>
                <c:pt idx="110">
                  <c:v>1319.1889743432957</c:v>
                </c:pt>
                <c:pt idx="111">
                  <c:v>1318.9027834409069</c:v>
                </c:pt>
                <c:pt idx="112">
                  <c:v>1318.6274473741896</c:v>
                </c:pt>
                <c:pt idx="113">
                  <c:v>1318.3625544338381</c:v>
                </c:pt>
                <c:pt idx="114">
                  <c:v>1318.1077085261281</c:v>
                </c:pt>
                <c:pt idx="115">
                  <c:v>1317.8625285806361</c:v>
                </c:pt>
                <c:pt idx="116">
                  <c:v>1317.6266479804269</c:v>
                </c:pt>
                <c:pt idx="117">
                  <c:v>1317.3997140138522</c:v>
                </c:pt>
                <c:pt idx="118">
                  <c:v>1317.1813873471417</c:v>
                </c:pt>
                <c:pt idx="119">
                  <c:v>1316.9713415169988</c:v>
                </c:pt>
                <c:pt idx="120">
                  <c:v>1316.7692624424394</c:v>
                </c:pt>
                <c:pt idx="121">
                  <c:v>1317.6865498782618</c:v>
                </c:pt>
                <c:pt idx="122">
                  <c:v>1318.5690458364522</c:v>
                </c:pt>
                <c:pt idx="123">
                  <c:v>1319.4180699109227</c:v>
                </c:pt>
                <c:pt idx="124">
                  <c:v>1320.2348916451645</c:v>
                </c:pt>
                <c:pt idx="125">
                  <c:v>1321.0207324305934</c:v>
                </c:pt>
                <c:pt idx="126">
                  <c:v>1321.7767673328926</c:v>
                </c:pt>
                <c:pt idx="127">
                  <c:v>1322.5041268490859</c:v>
                </c:pt>
                <c:pt idx="128">
                  <c:v>1323.2038985979668</c:v>
                </c:pt>
                <c:pt idx="129">
                  <c:v>1323.8771289464123</c:v>
                </c:pt>
                <c:pt idx="130">
                  <c:v>1324.5248245740122</c:v>
                </c:pt>
                <c:pt idx="131">
                  <c:v>1325.1479539783541</c:v>
                </c:pt>
                <c:pt idx="132">
                  <c:v>1325.7474489232168</c:v>
                </c:pt>
                <c:pt idx="133">
                  <c:v>1326.3242058318326</c:v>
                </c:pt>
                <c:pt idx="134">
                  <c:v>1326.8790871273072</c:v>
                </c:pt>
                <c:pt idx="135">
                  <c:v>1327.4129225221996</c:v>
                </c:pt>
                <c:pt idx="136">
                  <c:v>1327.9265102591876</c:v>
                </c:pt>
                <c:pt idx="137">
                  <c:v>1328.4206183046788</c:v>
                </c:pt>
                <c:pt idx="138">
                  <c:v>1328.8959854971497</c:v>
                </c:pt>
                <c:pt idx="139">
                  <c:v>1329.3533226519269</c:v>
                </c:pt>
                <c:pt idx="140">
                  <c:v>1329.7933136240692</c:v>
                </c:pt>
                <c:pt idx="141">
                  <c:v>1330.2166163309328</c:v>
                </c:pt>
                <c:pt idx="142">
                  <c:v>1330.6238637359552</c:v>
                </c:pt>
                <c:pt idx="143">
                  <c:v>1331.0156647951221</c:v>
                </c:pt>
                <c:pt idx="144">
                  <c:v>1331.3926053675391</c:v>
                </c:pt>
                <c:pt idx="145">
                  <c:v>1331.7552490914636</c:v>
                </c:pt>
                <c:pt idx="146">
                  <c:v>1332.1041382271135</c:v>
                </c:pt>
                <c:pt idx="147">
                  <c:v>1332.4397944675063</c:v>
                </c:pt>
                <c:pt idx="148">
                  <c:v>1332.7627197185454</c:v>
                </c:pt>
                <c:pt idx="149">
                  <c:v>1333.0733968495194</c:v>
                </c:pt>
                <c:pt idx="150">
                  <c:v>1333.3722904151343</c:v>
                </c:pt>
                <c:pt idx="151">
                  <c:v>1333.6598473501617</c:v>
                </c:pt>
                <c:pt idx="152">
                  <c:v>1333.9364976377394</c:v>
                </c:pt>
                <c:pt idx="153">
                  <c:v>1334.2026549523225</c:v>
                </c:pt>
                <c:pt idx="154">
                  <c:v>1334.4587172782519</c:v>
                </c:pt>
                <c:pt idx="155">
                  <c:v>1334.7050675048577</c:v>
                </c:pt>
                <c:pt idx="156">
                  <c:v>1334.9420739989935</c:v>
                </c:pt>
                <c:pt idx="157">
                  <c:v>1335.1700911558535</c:v>
                </c:pt>
                <c:pt idx="158">
                  <c:v>1335.3894599288997</c:v>
                </c:pt>
                <c:pt idx="159">
                  <c:v>1335.6005083396881</c:v>
                </c:pt>
                <c:pt idx="160">
                  <c:v>1335.8035519683588</c:v>
                </c:pt>
                <c:pt idx="161">
                  <c:v>1335.9988944255213</c:v>
                </c:pt>
                <c:pt idx="162">
                  <c:v>1336.1868278062448</c:v>
                </c:pt>
                <c:pt idx="163">
                  <c:v>1336.3676331268243</c:v>
                </c:pt>
                <c:pt idx="164">
                  <c:v>1336.541580744986</c:v>
                </c:pt>
                <c:pt idx="165">
                  <c:v>1336.7089307641509</c:v>
                </c:pt>
                <c:pt idx="166">
                  <c:v>1335.7582314992544</c:v>
                </c:pt>
                <c:pt idx="167">
                  <c:v>1334.843590977689</c:v>
                </c:pt>
                <c:pt idx="168">
                  <c:v>1333.9636415398609</c:v>
                </c:pt>
                <c:pt idx="169">
                  <c:v>1333.1170673996635</c:v>
                </c:pt>
                <c:pt idx="170">
                  <c:v>1332.3026026769858</c:v>
                </c:pt>
                <c:pt idx="171">
                  <c:v>1331.5190295048453</c:v>
                </c:pt>
                <c:pt idx="172">
                  <c:v>1330.7651762083151</c:v>
                </c:pt>
                <c:pt idx="173">
                  <c:v>1330.0399155525208</c:v>
                </c:pt>
                <c:pt idx="174">
                  <c:v>1329.3421630570892</c:v>
                </c:pt>
                <c:pt idx="175">
                  <c:v>1328.6708753745279</c:v>
                </c:pt>
                <c:pt idx="176">
                  <c:v>1329.1367506532233</c:v>
                </c:pt>
                <c:pt idx="177">
                  <c:v>1329.5849559097376</c:v>
                </c:pt>
                <c:pt idx="178">
                  <c:v>1330.0161613442247</c:v>
                </c:pt>
                <c:pt idx="179">
                  <c:v>1330.4310117370499</c:v>
                </c:pt>
                <c:pt idx="180">
                  <c:v>1330.8301274129271</c:v>
                </c:pt>
                <c:pt idx="181">
                  <c:v>1331.2141051684891</c:v>
                </c:pt>
                <c:pt idx="182">
                  <c:v>1331.5835191646752</c:v>
                </c:pt>
                <c:pt idx="183">
                  <c:v>1331.9389217852734</c:v>
                </c:pt>
                <c:pt idx="184">
                  <c:v>1332.2808444628988</c:v>
                </c:pt>
                <c:pt idx="185">
                  <c:v>1332.6097984736418</c:v>
                </c:pt>
                <c:pt idx="186">
                  <c:v>1332.9262757015797</c:v>
                </c:pt>
                <c:pt idx="187">
                  <c:v>1333.2307493742885</c:v>
                </c:pt>
                <c:pt idx="188">
                  <c:v>1333.5236747704594</c:v>
                </c:pt>
                <c:pt idx="189">
                  <c:v>1333.8054899006756</c:v>
                </c:pt>
                <c:pt idx="190">
                  <c:v>1334.0766161623694</c:v>
                </c:pt>
                <c:pt idx="191">
                  <c:v>1334.3374589699342</c:v>
                </c:pt>
                <c:pt idx="192">
                  <c:v>1334.5884083609424</c:v>
                </c:pt>
                <c:pt idx="193">
                  <c:v>1334.8298395793659</c:v>
                </c:pt>
                <c:pt idx="194">
                  <c:v>1335.0621136366781</c:v>
                </c:pt>
                <c:pt idx="195">
                  <c:v>1335.2855778516723</c:v>
                </c:pt>
                <c:pt idx="196">
                  <c:v>1335.5005663698089</c:v>
                </c:pt>
                <c:pt idx="197">
                  <c:v>1335.70740066286</c:v>
                </c:pt>
                <c:pt idx="198">
                  <c:v>1335.906390009606</c:v>
                </c:pt>
                <c:pt idx="199">
                  <c:v>1336.0978319583</c:v>
                </c:pt>
                <c:pt idx="200">
                  <c:v>1336.2820127715902</c:v>
                </c:pt>
                <c:pt idx="201">
                  <c:v>1336.4592078545679</c:v>
                </c:pt>
                <c:pt idx="202">
                  <c:v>1336.6296821665796</c:v>
                </c:pt>
                <c:pt idx="203">
                  <c:v>1336.7936906174214</c:v>
                </c:pt>
                <c:pt idx="204">
                  <c:v>1336.9514784485029</c:v>
                </c:pt>
                <c:pt idx="205">
                  <c:v>1337.1032815995582</c:v>
                </c:pt>
                <c:pt idx="206">
                  <c:v>1337.2493270614441</c:v>
                </c:pt>
                <c:pt idx="207">
                  <c:v>1337.3898332155602</c:v>
                </c:pt>
                <c:pt idx="208">
                  <c:v>1337.5250101603933</c:v>
                </c:pt>
                <c:pt idx="209">
                  <c:v>1337.6550600256778</c:v>
                </c:pt>
                <c:pt idx="210">
                  <c:v>1337.7801772746388</c:v>
                </c:pt>
                <c:pt idx="211">
                  <c:v>1337.9005489947738</c:v>
                </c:pt>
                <c:pt idx="212">
                  <c:v>1338.0163551776025</c:v>
                </c:pt>
                <c:pt idx="213">
                  <c:v>1338.12776898781</c:v>
                </c:pt>
                <c:pt idx="214">
                  <c:v>1338.2349570221759</c:v>
                </c:pt>
                <c:pt idx="215">
                  <c:v>1337.2263776355767</c:v>
                </c:pt>
                <c:pt idx="216">
                  <c:v>1336.2560523074094</c:v>
                </c:pt>
                <c:pt idx="217">
                  <c:v>1335.3225301127336</c:v>
                </c:pt>
                <c:pt idx="218">
                  <c:v>1334.4244151582386</c:v>
                </c:pt>
                <c:pt idx="219">
                  <c:v>1333.5603644949679</c:v>
                </c:pt>
                <c:pt idx="220">
                  <c:v>1332.7290861102106</c:v>
                </c:pt>
                <c:pt idx="221">
                  <c:v>1331.9293369955599</c:v>
                </c:pt>
                <c:pt idx="222">
                  <c:v>1331.1599212882434</c:v>
                </c:pt>
                <c:pt idx="223">
                  <c:v>1330.4196884829544</c:v>
                </c:pt>
                <c:pt idx="224">
                  <c:v>1329.7075317115039</c:v>
                </c:pt>
                <c:pt idx="225">
                  <c:v>1329.0223860877227</c:v>
                </c:pt>
                <c:pt idx="226">
                  <c:v>1328.3632271151407</c:v>
                </c:pt>
                <c:pt idx="227">
                  <c:v>1327.7290691550606</c:v>
                </c:pt>
                <c:pt idx="228">
                  <c:v>1327.1189639527329</c:v>
                </c:pt>
                <c:pt idx="229">
                  <c:v>1326.5319992194347</c:v>
                </c:pt>
                <c:pt idx="230">
                  <c:v>1325.9672972683261</c:v>
                </c:pt>
                <c:pt idx="231">
                  <c:v>1326.5357156251614</c:v>
                </c:pt>
                <c:pt idx="232">
                  <c:v>1327.0825746388996</c:v>
                </c:pt>
                <c:pt idx="233">
                  <c:v>1327.6086920264022</c:v>
                </c:pt>
                <c:pt idx="234">
                  <c:v>1328.1148544896316</c:v>
                </c:pt>
                <c:pt idx="235">
                  <c:v>1328.601818892002</c:v>
                </c:pt>
                <c:pt idx="236">
                  <c:v>1329.0703133901193</c:v>
                </c:pt>
                <c:pt idx="237">
                  <c:v>1329.521038522588</c:v>
                </c:pt>
                <c:pt idx="238">
                  <c:v>1329.9546682575271</c:v>
                </c:pt>
                <c:pt idx="239">
                  <c:v>1330.3718510003519</c:v>
                </c:pt>
                <c:pt idx="240">
                  <c:v>1330.7732105633324</c:v>
                </c:pt>
                <c:pt idx="241">
                  <c:v>1331.1593470983807</c:v>
                </c:pt>
                <c:pt idx="242">
                  <c:v>1331.5308379944531</c:v>
                </c:pt>
                <c:pt idx="243">
                  <c:v>1331.8882387409212</c:v>
                </c:pt>
                <c:pt idx="244">
                  <c:v>1332.2320837581917</c:v>
                </c:pt>
                <c:pt idx="245">
                  <c:v>1332.5628871968247</c:v>
                </c:pt>
                <c:pt idx="246">
                  <c:v>1332.8811437063425</c:v>
                </c:pt>
                <c:pt idx="247">
                  <c:v>1333.1873291748761</c:v>
                </c:pt>
                <c:pt idx="248">
                  <c:v>1333.4819014407606</c:v>
                </c:pt>
                <c:pt idx="249">
                  <c:v>1333.7653009771393</c:v>
                </c:pt>
                <c:pt idx="250">
                  <c:v>1334.0379515506024</c:v>
                </c:pt>
                <c:pt idx="251">
                  <c:v>1334.3002608548429</c:v>
                </c:pt>
                <c:pt idx="252">
                  <c:v>1334.5526211202823</c:v>
                </c:pt>
                <c:pt idx="253">
                  <c:v>1334.7954097005688</c:v>
                </c:pt>
                <c:pt idx="254">
                  <c:v>1335.0289896368356</c:v>
                </c:pt>
                <c:pt idx="255">
                  <c:v>1335.253710200554</c:v>
                </c:pt>
                <c:pt idx="256">
                  <c:v>1335.4699074157986</c:v>
                </c:pt>
                <c:pt idx="257">
                  <c:v>1335.6779045617034</c:v>
                </c:pt>
                <c:pt idx="258">
                  <c:v>1335.8780126558604</c:v>
                </c:pt>
                <c:pt idx="259">
                  <c:v>1336.0705309193816</c:v>
                </c:pt>
                <c:pt idx="260">
                  <c:v>1336.2557472243263</c:v>
                </c:pt>
                <c:pt idx="261">
                  <c:v>1336.4339385241542</c:v>
                </c:pt>
                <c:pt idx="262">
                  <c:v>1336.6053712678522</c:v>
                </c:pt>
                <c:pt idx="263">
                  <c:v>1336.7703017983565</c:v>
                </c:pt>
                <c:pt idx="264">
                  <c:v>1336.9289767358603</c:v>
                </c:pt>
                <c:pt idx="265">
                  <c:v>1337.0816333465852</c:v>
                </c:pt>
                <c:pt idx="266">
                  <c:v>1337.2284998975645</c:v>
                </c:pt>
                <c:pt idx="267">
                  <c:v>1337.36979599797</c:v>
                </c:pt>
                <c:pt idx="268">
                  <c:v>1337.505732927493</c:v>
                </c:pt>
                <c:pt idx="269">
                  <c:v>1337.6365139522713</c:v>
                </c:pt>
                <c:pt idx="270">
                  <c:v>1337.7623346288312</c:v>
                </c:pt>
                <c:pt idx="271">
                  <c:v>1337.8833830965025</c:v>
                </c:pt>
                <c:pt idx="272">
                  <c:v>1337.9998403587451</c:v>
                </c:pt>
                <c:pt idx="273">
                  <c:v>1338.1118805538001</c:v>
                </c:pt>
                <c:pt idx="274">
                  <c:v>1338.2196712150796</c:v>
                </c:pt>
                <c:pt idx="275">
                  <c:v>1338.3233735216795</c:v>
                </c:pt>
                <c:pt idx="276">
                  <c:v>1337.3114406162761</c:v>
                </c:pt>
                <c:pt idx="277">
                  <c:v>1336.337888963759</c:v>
                </c:pt>
                <c:pt idx="278">
                  <c:v>1335.4012628148726</c:v>
                </c:pt>
                <c:pt idx="279">
                  <c:v>1334.5001616349716</c:v>
                </c:pt>
                <c:pt idx="280">
                  <c:v>1333.6332380098045</c:v>
                </c:pt>
                <c:pt idx="281">
                  <c:v>1332.7991956307283</c:v>
                </c:pt>
                <c:pt idx="282">
                  <c:v>1331.9967873563423</c:v>
                </c:pt>
                <c:pt idx="283">
                  <c:v>1331.2248133476398</c:v>
                </c:pt>
                <c:pt idx="284">
                  <c:v>1330.4821192738927</c:v>
                </c:pt>
                <c:pt idx="285">
                  <c:v>1329.7675945865833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790080"/>
        <c:axId val="83796352"/>
      </c:scatterChart>
      <c:valAx>
        <c:axId val="83790080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83796352"/>
        <c:crosses val="autoZero"/>
        <c:crossBetween val="midCat"/>
        <c:majorUnit val="2.0833333330000002E-2"/>
      </c:valAx>
      <c:valAx>
        <c:axId val="83796352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8379008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3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F24" sqref="F2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76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48" t="s">
        <v>83</v>
      </c>
      <c r="D4" s="148"/>
      <c r="E4" s="148"/>
      <c r="F4" s="148"/>
      <c r="G4" s="148"/>
      <c r="H4" s="79"/>
      <c r="I4" s="5"/>
      <c r="J4" s="31" t="s">
        <v>43</v>
      </c>
      <c r="K4" s="5"/>
      <c r="L4" s="148" t="s">
        <v>72</v>
      </c>
      <c r="M4" s="148"/>
      <c r="N4" s="148"/>
      <c r="O4" s="148"/>
      <c r="P4" s="21"/>
      <c r="S4" s="1"/>
      <c r="T4" s="1"/>
      <c r="U4" s="1"/>
      <c r="V4" s="1"/>
      <c r="W4" s="1"/>
      <c r="X4" s="1"/>
    </row>
    <row r="5" spans="1:24" x14ac:dyDescent="0.2">
      <c r="A5" s="146" t="s">
        <v>41</v>
      </c>
      <c r="B5" s="147"/>
      <c r="C5" s="151" t="s">
        <v>84</v>
      </c>
      <c r="D5" s="151"/>
      <c r="E5" s="151"/>
      <c r="F5" s="151"/>
      <c r="G5" s="151"/>
      <c r="H5" s="79"/>
      <c r="I5" s="5"/>
      <c r="J5" s="31" t="s">
        <v>42</v>
      </c>
      <c r="K5" s="5"/>
      <c r="L5" s="149">
        <f ca="1">+TODAY()</f>
        <v>42828</v>
      </c>
      <c r="M5" s="150"/>
      <c r="N5" s="150"/>
      <c r="O5" s="150"/>
      <c r="P5" s="21"/>
      <c r="S5" s="1"/>
      <c r="T5" s="1"/>
      <c r="U5" s="1"/>
      <c r="V5" s="1"/>
      <c r="W5" s="1"/>
      <c r="X5" s="1"/>
    </row>
    <row r="6" spans="1:24" x14ac:dyDescent="0.2">
      <c r="A6" s="128" t="s">
        <v>82</v>
      </c>
      <c r="B6" s="129"/>
      <c r="C6" s="152" t="s">
        <v>85</v>
      </c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4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43" t="s">
        <v>46</v>
      </c>
      <c r="L8" s="144"/>
      <c r="M8" s="144"/>
      <c r="N8" s="144"/>
      <c r="O8" s="144"/>
      <c r="P8" s="145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3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250</v>
      </c>
      <c r="G10" s="5" t="s">
        <v>26</v>
      </c>
      <c r="H10" s="5"/>
      <c r="I10" s="42"/>
      <c r="J10" s="43"/>
      <c r="K10" s="130" t="s">
        <v>80</v>
      </c>
      <c r="L10" s="66">
        <v>0.33333333333333331</v>
      </c>
      <c r="M10" s="66">
        <f>+L11</f>
        <v>0.33680555555555552</v>
      </c>
      <c r="N10" s="134">
        <v>580</v>
      </c>
      <c r="O10" s="134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30"/>
      <c r="L11" s="66">
        <f>+L10+Pomoc!$C$26</f>
        <v>0.33680555555555552</v>
      </c>
      <c r="M11" s="66">
        <f>+M10+Pomoc!$C$26</f>
        <v>0.34027777777777773</v>
      </c>
      <c r="N11" s="134">
        <v>580</v>
      </c>
      <c r="O11" s="134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30"/>
      <c r="L12" s="66">
        <f>+L11+Pomoc!$C$26</f>
        <v>0.34027777777777773</v>
      </c>
      <c r="M12" s="66">
        <f>+M11+Pomoc!$C$26</f>
        <v>0.34374999999999994</v>
      </c>
      <c r="N12" s="134">
        <v>580</v>
      </c>
      <c r="O12" s="134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74</v>
      </c>
      <c r="B13" s="18"/>
      <c r="C13" s="18"/>
      <c r="D13" s="27"/>
      <c r="E13" s="18"/>
      <c r="F13" s="18"/>
      <c r="G13" s="18"/>
      <c r="H13" s="18"/>
      <c r="I13" s="40"/>
      <c r="J13" s="41"/>
      <c r="K13" s="130"/>
      <c r="L13" s="66">
        <f>+L12+Pomoc!$C$26</f>
        <v>0.34374999999999994</v>
      </c>
      <c r="M13" s="66">
        <f>+M12+Pomoc!$C$26</f>
        <v>0.34722222222222215</v>
      </c>
      <c r="N13" s="134">
        <v>580</v>
      </c>
      <c r="O13" s="134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1.4725107045863987E-2</v>
      </c>
      <c r="G14" s="20" t="s">
        <v>35</v>
      </c>
      <c r="H14" s="20"/>
      <c r="I14" s="5"/>
      <c r="J14" s="21"/>
      <c r="K14" s="130"/>
      <c r="L14" s="66">
        <f>+L13+Pomoc!$C$26</f>
        <v>0.34722222222222215</v>
      </c>
      <c r="M14" s="66">
        <f>+M13+Pomoc!$C$26</f>
        <v>0.35069444444444436</v>
      </c>
      <c r="N14" s="134">
        <v>580</v>
      </c>
      <c r="O14" s="134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30"/>
      <c r="L15" s="66">
        <f>+L14+Pomoc!$C$26</f>
        <v>0.35069444444444436</v>
      </c>
      <c r="M15" s="66">
        <f>+M14+Pomoc!$C$26</f>
        <v>0.35416666666666657</v>
      </c>
      <c r="N15" s="134">
        <v>580</v>
      </c>
      <c r="O15" s="134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81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30"/>
      <c r="L16" s="66">
        <f>+L15+Pomoc!$C$26</f>
        <v>0.35416666666666657</v>
      </c>
      <c r="M16" s="66">
        <f>+M15+Pomoc!$C$26</f>
        <v>0.35763888888888878</v>
      </c>
      <c r="N16" s="134">
        <v>580</v>
      </c>
      <c r="O16" s="134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30"/>
      <c r="L17" s="66">
        <f>+L16+Pomoc!$C$26</f>
        <v>0.35763888888888878</v>
      </c>
      <c r="M17" s="66">
        <f>+M16+Pomoc!$C$26</f>
        <v>0.36111111111111099</v>
      </c>
      <c r="N17" s="134">
        <v>580</v>
      </c>
      <c r="O17" s="134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30"/>
      <c r="L18" s="66">
        <f>+L17+Pomoc!$C$26</f>
        <v>0.36111111111111099</v>
      </c>
      <c r="M18" s="66">
        <f>+M17+Pomoc!$C$26</f>
        <v>0.3645833333333332</v>
      </c>
      <c r="N18" s="134">
        <v>580</v>
      </c>
      <c r="O18" s="134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0.45875321137591962</v>
      </c>
      <c r="G20" s="5" t="s">
        <v>27</v>
      </c>
      <c r="H20" s="5"/>
      <c r="I20" s="5"/>
      <c r="J20" s="21"/>
      <c r="K20" s="130" t="s">
        <v>67</v>
      </c>
      <c r="L20" s="66">
        <f>+L18+Pomoc!$C$26</f>
        <v>0.3645833333333332</v>
      </c>
      <c r="M20" s="66">
        <f>+L21</f>
        <v>0.36805555555555541</v>
      </c>
      <c r="N20" s="134">
        <v>580</v>
      </c>
      <c r="O20" s="134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0.44175321137591961</v>
      </c>
      <c r="G21" s="23" t="s">
        <v>27</v>
      </c>
      <c r="H21" s="23"/>
      <c r="I21" s="23"/>
      <c r="J21" s="25"/>
      <c r="K21" s="130"/>
      <c r="L21" s="66">
        <f>+L20+Pomoc!$C$26</f>
        <v>0.36805555555555541</v>
      </c>
      <c r="M21" s="66">
        <f>+M20+Pomoc!$C$26</f>
        <v>0.37152777777777762</v>
      </c>
      <c r="N21" s="134">
        <v>580</v>
      </c>
      <c r="O21" s="134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18</v>
      </c>
      <c r="G23" s="20" t="s">
        <v>35</v>
      </c>
      <c r="H23" s="20"/>
      <c r="I23" s="5"/>
      <c r="J23" s="21"/>
      <c r="K23" s="130" t="s">
        <v>68</v>
      </c>
      <c r="L23" s="66">
        <v>0.40277777777778301</v>
      </c>
      <c r="M23" s="66">
        <f>+L23+Pomoc!C26</f>
        <v>0.40625000000000522</v>
      </c>
      <c r="N23" s="134">
        <v>580</v>
      </c>
      <c r="O23" s="134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30"/>
      <c r="L24" s="66">
        <f>+L23+Pomoc!$C$26</f>
        <v>0.40625000000000522</v>
      </c>
      <c r="M24" s="66">
        <f>+M23+Pomoc!$C$26</f>
        <v>0.40972222222222743</v>
      </c>
      <c r="N24" s="134">
        <v>580</v>
      </c>
      <c r="O24" s="134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590</v>
      </c>
      <c r="G25" s="5" t="s">
        <v>27</v>
      </c>
      <c r="H25" s="5"/>
      <c r="I25" s="3"/>
      <c r="J25" s="21"/>
      <c r="K25" s="130"/>
      <c r="L25" s="66">
        <f>+L24+Pomoc!$C$26</f>
        <v>0.40972222222222743</v>
      </c>
      <c r="M25" s="66">
        <f>+M24+Pomoc!$C$26</f>
        <v>0.41319444444444964</v>
      </c>
      <c r="N25" s="134">
        <v>580</v>
      </c>
      <c r="O25" s="134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2.36</v>
      </c>
      <c r="G26" s="23" t="s">
        <v>28</v>
      </c>
      <c r="H26" s="23"/>
      <c r="I26" s="24"/>
      <c r="J26" s="25"/>
      <c r="K26" s="131"/>
      <c r="L26" s="67">
        <f>+L25+Pomoc!$C$26</f>
        <v>0.41319444444444964</v>
      </c>
      <c r="M26" s="67">
        <f>+M25+Pomoc!$C$26</f>
        <v>0.41666666666667185</v>
      </c>
      <c r="N26" s="135">
        <v>580</v>
      </c>
      <c r="O26" s="135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36" t="s">
        <v>78</v>
      </c>
      <c r="L27" s="137"/>
      <c r="M27" s="137"/>
      <c r="N27" s="137"/>
      <c r="O27" s="137"/>
      <c r="P27" s="138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39" t="s">
        <v>77</v>
      </c>
      <c r="L28" s="140"/>
      <c r="M28" s="140"/>
      <c r="N28" s="75">
        <f>+F25</f>
        <v>590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75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39" t="s">
        <v>79</v>
      </c>
      <c r="L29" s="140"/>
      <c r="M29" s="140"/>
      <c r="N29" s="75">
        <f>+MAX(N10:O26)</f>
        <v>580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39" t="s">
        <v>70</v>
      </c>
      <c r="L30" s="140"/>
      <c r="M30" s="140"/>
      <c r="N30" s="71">
        <f>+MAX('Vypocet koncentrace'!G4:G243)</f>
        <v>1338.2349570221759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7531.5138888888887</v>
      </c>
      <c r="G31" s="56" t="s">
        <v>31</v>
      </c>
      <c r="H31" s="56"/>
      <c r="I31" s="23"/>
      <c r="J31" s="25"/>
      <c r="K31" s="141" t="s">
        <v>73</v>
      </c>
      <c r="L31" s="142"/>
      <c r="M31" s="142"/>
      <c r="N31" s="132" t="str">
        <f>+IF(N30&lt;($F$16),"VYHOVUJE","NEVYHOVUJE")</f>
        <v>VYHOVUJE</v>
      </c>
      <c r="O31" s="132"/>
      <c r="P31" s="133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0.45875321137591962</v>
      </c>
      <c r="D4" s="94">
        <f>+'Bilance větrané místnosti'!N10</f>
        <v>580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5.7999981337181684E-2</v>
      </c>
      <c r="G4" s="96">
        <f t="shared" si="0"/>
        <v>579.9998133718168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0.45875321137591962</v>
      </c>
      <c r="D5" s="94">
        <f>+D4</f>
        <v>580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6.0886177420676785E-2</v>
      </c>
      <c r="G5" s="96">
        <f t="shared" si="0"/>
        <v>608.86177420676779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0.45875321137591962</v>
      </c>
      <c r="D6" s="94">
        <f>+D5</f>
        <v>580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6.3662903971985332E-2</v>
      </c>
      <c r="G6" s="96">
        <f t="shared" si="0"/>
        <v>636.62903971985327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0.45875321137591962</v>
      </c>
      <c r="D7" s="94">
        <f>+D6</f>
        <v>580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6.6334313023100458E-2</v>
      </c>
      <c r="G7" s="96">
        <f t="shared" si="0"/>
        <v>663.34313023100458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0.45875321137591962</v>
      </c>
      <c r="D8" s="94">
        <f>+D7</f>
        <v>580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6.890439912503106E-2</v>
      </c>
      <c r="G8" s="96">
        <f t="shared" si="0"/>
        <v>689.04399125031057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0.45875321137591962</v>
      </c>
      <c r="D9" s="94">
        <f>+'Bilance větrané místnosti'!N11</f>
        <v>580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7.1377005320843553E-2</v>
      </c>
      <c r="G9" s="96">
        <f t="shared" si="0"/>
        <v>713.77005320843557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0.45875321137591962</v>
      </c>
      <c r="D10" s="94">
        <f>+D9</f>
        <v>580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7.3755828892154165E-2</v>
      </c>
      <c r="G10" s="96">
        <f t="shared" si="0"/>
        <v>737.5582889215417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0.45875321137591962</v>
      </c>
      <c r="D11" s="94">
        <f>+D10</f>
        <v>580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7.6044426887664537E-2</v>
      </c>
      <c r="G11" s="96">
        <f t="shared" si="0"/>
        <v>760.44426887664542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0.45875321137591962</v>
      </c>
      <c r="D12" s="94">
        <f>+D11</f>
        <v>580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7.824622144200738E-2</v>
      </c>
      <c r="G12" s="96">
        <f t="shared" si="0"/>
        <v>782.46221442007379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0.45875321137591962</v>
      </c>
      <c r="D13" s="94">
        <f>+D12</f>
        <v>580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8.0364504892855487E-2</v>
      </c>
      <c r="G13" s="96">
        <f t="shared" si="0"/>
        <v>803.64504892855484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0.45875321137591962</v>
      </c>
      <c r="D14" s="94">
        <f>+'Bilance větrané místnosti'!N12</f>
        <v>580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8.240244470394574E-2</v>
      </c>
      <c r="G14" s="96">
        <f t="shared" si="0"/>
        <v>824.02444703945741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0.45875321137591962</v>
      </c>
      <c r="D15" s="94">
        <f>+D14</f>
        <v>580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8.4363088201379346E-2</v>
      </c>
      <c r="G15" s="96">
        <f t="shared" si="0"/>
        <v>843.63088201379344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0.45875321137591962</v>
      </c>
      <c r="D16" s="94">
        <f>+D15</f>
        <v>580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8.6249367130280669E-2</v>
      </c>
      <c r="G16" s="96">
        <f t="shared" si="0"/>
        <v>862.49367130280666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0.45875321137591962</v>
      </c>
      <c r="D17" s="94">
        <f>+D16</f>
        <v>580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8.8064102038628064E-2</v>
      </c>
      <c r="G17" s="96">
        <f t="shared" si="0"/>
        <v>880.64102038628062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0.45875321137591962</v>
      </c>
      <c r="D18" s="94">
        <f>+D17</f>
        <v>580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8.9810006494811981E-2</v>
      </c>
      <c r="G18" s="96">
        <f t="shared" si="0"/>
        <v>898.10006494811978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0.45875321137591962</v>
      </c>
      <c r="D19" s="94">
        <f>+'Bilance větrané místnosti'!N13</f>
        <v>580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9.148969114522669E-2</v>
      </c>
      <c r="G19" s="96">
        <f t="shared" si="0"/>
        <v>914.89691145226686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0.45875321137591962</v>
      </c>
      <c r="D20" s="94">
        <f>+D19</f>
        <v>580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9.3105667617963045E-2</v>
      </c>
      <c r="G20" s="96">
        <f t="shared" si="0"/>
        <v>931.05667617963047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0.45875321137591962</v>
      </c>
      <c r="D21" s="94">
        <f>+D20</f>
        <v>580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9.4660352278439483E-2</v>
      </c>
      <c r="G21" s="96">
        <f t="shared" si="0"/>
        <v>946.60352278439484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0.45875321137591962</v>
      </c>
      <c r="D22" s="94">
        <f>+D21</f>
        <v>580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9.6156069842586872E-2</v>
      </c>
      <c r="G22" s="96">
        <f t="shared" si="0"/>
        <v>961.56069842586874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0.45875321137591962</v>
      </c>
      <c r="D23" s="94">
        <f>+D22</f>
        <v>580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9.7595056852990261E-2</v>
      </c>
      <c r="G23" s="96">
        <f t="shared" si="0"/>
        <v>975.95056852990263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0.45875321137591962</v>
      </c>
      <c r="D24" s="94">
        <f>+'Bilance větrané místnosti'!N14</f>
        <v>580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9.8979465023185165E-2</v>
      </c>
      <c r="G24" s="96">
        <f t="shared" si="0"/>
        <v>989.79465023185162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0.45875321137591962</v>
      </c>
      <c r="D25" s="94">
        <f>+D24</f>
        <v>580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0.10031136445510926</v>
      </c>
      <c r="G25" s="96">
        <f t="shared" si="0"/>
        <v>1003.1136445510925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0.45875321137591962</v>
      </c>
      <c r="D26" s="94">
        <f>+D25</f>
        <v>580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0.10159274673452037</v>
      </c>
      <c r="G26" s="96">
        <f t="shared" si="0"/>
        <v>1015.9274673452037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0.45875321137591962</v>
      </c>
      <c r="D27" s="94">
        <f>+D26</f>
        <v>580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0.10282552790900953</v>
      </c>
      <c r="G27" s="96">
        <f t="shared" si="0"/>
        <v>1028.2552790900954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0.45875321137591962</v>
      </c>
      <c r="D28" s="94">
        <f>+D27</f>
        <v>580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0.10401155135306192</v>
      </c>
      <c r="G28" s="96">
        <f t="shared" si="0"/>
        <v>1040.1155135306192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0.45875321137591962</v>
      </c>
      <c r="D29" s="94">
        <f>+'Bilance větrané místnosti'!N15</f>
        <v>580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0.10515259052444996</v>
      </c>
      <c r="G29" s="96">
        <f t="shared" si="0"/>
        <v>1051.5259052444997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0.45875321137591962</v>
      </c>
      <c r="D30" s="94">
        <f>+D29</f>
        <v>580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0.1062503516160801</v>
      </c>
      <c r="G30" s="96">
        <f t="shared" si="0"/>
        <v>1062.5035161608009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0.45875321137591962</v>
      </c>
      <c r="D31" s="94">
        <f>+D30</f>
        <v>580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0.10730647610725867</v>
      </c>
      <c r="G31" s="96">
        <f t="shared" si="0"/>
        <v>1073.0647610725866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0.45875321137591962</v>
      </c>
      <c r="D32" s="94">
        <f>+D31</f>
        <v>580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0.10832254321819161</v>
      </c>
      <c r="G32" s="96">
        <f t="shared" si="0"/>
        <v>1083.2254321819162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0.45875321137591962</v>
      </c>
      <c r="D33" s="94">
        <f>+D32</f>
        <v>580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0.10930007227138824</v>
      </c>
      <c r="G33" s="96">
        <f t="shared" si="0"/>
        <v>1093.0007227138824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0.45875321137591962</v>
      </c>
      <c r="D34" s="94">
        <f>+'Bilance větrané místnosti'!N16</f>
        <v>580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0.11024052496350041</v>
      </c>
      <c r="G34" s="96">
        <f t="shared" si="0"/>
        <v>1102.4052496350041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0.45875321137591962</v>
      </c>
      <c r="D35" s="94">
        <f>+D34</f>
        <v>580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0.11114530755099362</v>
      </c>
      <c r="G35" s="96">
        <f t="shared" si="0"/>
        <v>1111.4530755099363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0.45875321137591962</v>
      </c>
      <c r="D36" s="94">
        <f>+D35</f>
        <v>580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0.11201577295291867</v>
      </c>
      <c r="G36" s="96">
        <f t="shared" si="0"/>
        <v>1120.1577295291868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0.45875321137591962</v>
      </c>
      <c r="D37" s="94">
        <f>+D36</f>
        <v>580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0.11285322277392797</v>
      </c>
      <c r="G37" s="96">
        <f t="shared" si="0"/>
        <v>1128.5322277392797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0.45875321137591962</v>
      </c>
      <c r="D38" s="94">
        <f>+D37</f>
        <v>580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0.11365890925056166</v>
      </c>
      <c r="G38" s="96">
        <f t="shared" si="0"/>
        <v>1136.5890925056165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0.45875321137591962</v>
      </c>
      <c r="D39" s="94">
        <f>+'Bilance větrané místnosti'!N17</f>
        <v>580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0.11443403712371358</v>
      </c>
      <c r="G39" s="96">
        <f t="shared" si="0"/>
        <v>1144.3403712371357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0.45875321137591962</v>
      </c>
      <c r="D40" s="94">
        <f>+D39</f>
        <v>580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0.11517976544007727</v>
      </c>
      <c r="G40" s="96">
        <f t="shared" si="0"/>
        <v>1151.7976544007727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0.45875321137591962</v>
      </c>
      <c r="D41" s="94">
        <f>+D40</f>
        <v>580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0.11589720928526541</v>
      </c>
      <c r="G41" s="96">
        <f t="shared" si="0"/>
        <v>1158.972092852654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0.45875321137591962</v>
      </c>
      <c r="D42" s="94">
        <f>+D41</f>
        <v>580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0.11658744145119446</v>
      </c>
      <c r="G42" s="96">
        <f t="shared" si="0"/>
        <v>1165.8744145119447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0.45875321137591962</v>
      </c>
      <c r="D43" s="94">
        <f>+D42</f>
        <v>580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0.11725149404022767</v>
      </c>
      <c r="G43" s="96">
        <f t="shared" si="0"/>
        <v>1172.5149404022766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0.45875321137591962</v>
      </c>
      <c r="D44" s="94">
        <f>+'Bilance větrané místnosti'!N18</f>
        <v>580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0.11789036000847494</v>
      </c>
      <c r="G44" s="96">
        <f t="shared" si="0"/>
        <v>1178.9036000847493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0.45875321137591962</v>
      </c>
      <c r="D45" s="94">
        <f>+D44</f>
        <v>580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0.11850499465055771</v>
      </c>
      <c r="G45" s="96">
        <f t="shared" si="0"/>
        <v>1185.0499465055771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0.45875321137591962</v>
      </c>
      <c r="D46" s="94">
        <f>+D45</f>
        <v>580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0.11909631702805833</v>
      </c>
      <c r="G46" s="96">
        <f t="shared" si="0"/>
        <v>1190.9631702805832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0.45875321137591962</v>
      </c>
      <c r="D47" s="94">
        <f>+D46</f>
        <v>580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0.1196652113437905</v>
      </c>
      <c r="G47" s="96">
        <f t="shared" si="0"/>
        <v>1196.652113437905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0.45875321137591962</v>
      </c>
      <c r="D48" s="94">
        <f>+D47</f>
        <v>580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0.1202125282639455</v>
      </c>
      <c r="G48" s="96">
        <f t="shared" si="0"/>
        <v>1202.125282639455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0.44175321137591961</v>
      </c>
      <c r="D49" s="94">
        <f>+'Bilance větrané místnosti'!N20</f>
        <v>580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0.12062791599777986</v>
      </c>
      <c r="G49" s="99">
        <f t="shared" si="0"/>
        <v>1206.2791599777986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0.44175321137591961</v>
      </c>
      <c r="D50" s="94">
        <f>+D49</f>
        <v>580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0.12102754863404515</v>
      </c>
      <c r="G50" s="99">
        <f t="shared" si="0"/>
        <v>1210.2754863404514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0.44175321137591961</v>
      </c>
      <c r="D51" s="94">
        <f>+D50</f>
        <v>580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0.1214120237423834</v>
      </c>
      <c r="G51" s="99">
        <f t="shared" si="0"/>
        <v>1214.1202374238339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0.44175321137591961</v>
      </c>
      <c r="D52" s="94">
        <f>+D51</f>
        <v>580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0.12178191622742457</v>
      </c>
      <c r="G52" s="99">
        <f t="shared" si="0"/>
        <v>1217.8191622742456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0.44175321137591961</v>
      </c>
      <c r="D53" s="94">
        <f>+D52</f>
        <v>580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0.12213777918843986</v>
      </c>
      <c r="G53" s="99">
        <f t="shared" si="0"/>
        <v>1221.3777918843987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0.44175321137591961</v>
      </c>
      <c r="D54" s="94">
        <f>+'Bilance větrané místnosti'!N21</f>
        <v>580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0.12248014474638971</v>
      </c>
      <c r="G54" s="99">
        <f t="shared" si="0"/>
        <v>1224.8014474638971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0.44175321137591961</v>
      </c>
      <c r="D55" s="94">
        <f>+D54</f>
        <v>580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0.12280952483960279</v>
      </c>
      <c r="G55" s="99">
        <f t="shared" si="0"/>
        <v>1228.095248396028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0.44175321137591961</v>
      </c>
      <c r="D56" s="94">
        <f>+D55</f>
        <v>580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0.12312641198927619</v>
      </c>
      <c r="G56" s="99">
        <f t="shared" si="0"/>
        <v>1231.264119892762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0.44175321137591961</v>
      </c>
      <c r="D57" s="94">
        <f>+D56</f>
        <v>580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0.12343128003594094</v>
      </c>
      <c r="G57" s="99">
        <f t="shared" si="0"/>
        <v>1234.3128003594093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0.44175321137591961</v>
      </c>
      <c r="D58" s="94">
        <f>+D57</f>
        <v>580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0.12372458484799462</v>
      </c>
      <c r="G58" s="99">
        <f t="shared" si="0"/>
        <v>1237.2458484799461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0.45875321137591962</v>
      </c>
      <c r="D59" s="96">
        <f t="shared" ref="D59:D103" si="2">+D4</f>
        <v>580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0.12411793519567142</v>
      </c>
      <c r="G59" s="96">
        <f t="shared" si="0"/>
        <v>1241.1793519567143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0.45875321137591962</v>
      </c>
      <c r="D60" s="96">
        <f t="shared" si="2"/>
        <v>580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0.12449636629417045</v>
      </c>
      <c r="G60" s="96">
        <f t="shared" si="0"/>
        <v>1244.9636629417046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0.45875321137591962</v>
      </c>
      <c r="D61" s="96">
        <f t="shared" si="2"/>
        <v>580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0.12486044401052944</v>
      </c>
      <c r="G61" s="96">
        <f t="shared" si="0"/>
        <v>1248.6044401052943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0.45875321137591962</v>
      </c>
      <c r="D62" s="96">
        <f t="shared" si="2"/>
        <v>580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0.12521071274921108</v>
      </c>
      <c r="G62" s="96">
        <f t="shared" si="0"/>
        <v>1252.1071274921107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0.45875321137591962</v>
      </c>
      <c r="D63" s="96">
        <f t="shared" si="2"/>
        <v>580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0.1255476962661497</v>
      </c>
      <c r="G63" s="96">
        <f t="shared" si="0"/>
        <v>1255.4769626614971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0.45875321137591962</v>
      </c>
      <c r="D64" s="96">
        <f t="shared" si="2"/>
        <v>580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0.12587189845192207</v>
      </c>
      <c r="G64" s="96">
        <f t="shared" si="0"/>
        <v>1258.7189845192206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0.45875321137591962</v>
      </c>
      <c r="D65" s="96">
        <f t="shared" si="2"/>
        <v>580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0.12618380408521374</v>
      </c>
      <c r="G65" s="96">
        <f t="shared" si="0"/>
        <v>1261.8380408521373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0.45875321137591962</v>
      </c>
      <c r="D66" s="96">
        <f t="shared" si="2"/>
        <v>580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0.12648387955770724</v>
      </c>
      <c r="G66" s="96">
        <f t="shared" si="0"/>
        <v>1264.8387955770725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0.45875321137591962</v>
      </c>
      <c r="D67" s="96">
        <f t="shared" si="2"/>
        <v>580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0.12677257357147645</v>
      </c>
      <c r="G67" s="96">
        <f t="shared" ref="G67:G130" si="3">F67*10000</f>
        <v>1267.7257357147646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0.45875321137591962</v>
      </c>
      <c r="D68" s="96">
        <f t="shared" si="2"/>
        <v>580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0.12705031780992959</v>
      </c>
      <c r="G68" s="96">
        <f t="shared" si="3"/>
        <v>1270.5031780992958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0.45875321137591962</v>
      </c>
      <c r="D69" s="96">
        <f t="shared" si="2"/>
        <v>580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0.12731752758330431</v>
      </c>
      <c r="G69" s="96">
        <f t="shared" si="3"/>
        <v>1273.1752758330431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0.45875321137591962</v>
      </c>
      <c r="D70" s="96">
        <f t="shared" si="2"/>
        <v>580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0.12757460244968008</v>
      </c>
      <c r="G70" s="96">
        <f t="shared" si="3"/>
        <v>1275.7460244968008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0.45875321137591962</v>
      </c>
      <c r="D71" s="96">
        <f t="shared" si="2"/>
        <v>580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0.12782192681243623</v>
      </c>
      <c r="G71" s="96">
        <f t="shared" si="3"/>
        <v>1278.2192681243623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0.45875321137591962</v>
      </c>
      <c r="D72" s="96">
        <f t="shared" si="2"/>
        <v>580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0.12805987049504935</v>
      </c>
      <c r="G72" s="96">
        <f t="shared" si="3"/>
        <v>1280.5987049504936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0.45875321137591962</v>
      </c>
      <c r="D73" s="96">
        <f t="shared" si="2"/>
        <v>580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0.12828878929408949</v>
      </c>
      <c r="G73" s="96">
        <f t="shared" si="3"/>
        <v>1282.887892940895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0.45875321137591962</v>
      </c>
      <c r="D74" s="96">
        <f t="shared" si="2"/>
        <v>580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0.12850902551124169</v>
      </c>
      <c r="G74" s="96">
        <f t="shared" si="3"/>
        <v>1285.0902551124168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0.45875321137591962</v>
      </c>
      <c r="D75" s="96">
        <f t="shared" si="2"/>
        <v>580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0.12872090846514883</v>
      </c>
      <c r="G75" s="96">
        <f t="shared" si="3"/>
        <v>1287.2090846514884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0.45875321137591962</v>
      </c>
      <c r="D76" s="96">
        <f t="shared" si="2"/>
        <v>580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0.12892475498384109</v>
      </c>
      <c r="G76" s="96">
        <f t="shared" si="3"/>
        <v>1289.247549838411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0.45875321137591962</v>
      </c>
      <c r="D77" s="96">
        <f t="shared" si="2"/>
        <v>580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0.12912086987848787</v>
      </c>
      <c r="G77" s="96">
        <f t="shared" si="3"/>
        <v>1291.2086987848786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0.45875321137591962</v>
      </c>
      <c r="D78" s="96">
        <f t="shared" si="2"/>
        <v>580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0.12930954639918127</v>
      </c>
      <c r="G78" s="96">
        <f t="shared" si="3"/>
        <v>1293.0954639918127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0.45875321137591962</v>
      </c>
      <c r="D79" s="96">
        <f t="shared" si="2"/>
        <v>580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0.12949106667343216</v>
      </c>
      <c r="G79" s="96">
        <f t="shared" si="3"/>
        <v>1294.9106667343217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0.45875321137591962</v>
      </c>
      <c r="D80" s="96">
        <f t="shared" si="2"/>
        <v>580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0.12966570212803472</v>
      </c>
      <c r="G80" s="96">
        <f t="shared" si="3"/>
        <v>1296.6570212803472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0.45875321137591962</v>
      </c>
      <c r="D81" s="96">
        <f t="shared" si="2"/>
        <v>580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0.12983371389493015</v>
      </c>
      <c r="G81" s="96">
        <f t="shared" si="3"/>
        <v>1298.3371389493016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0.45875321137591962</v>
      </c>
      <c r="D82" s="96">
        <f t="shared" si="2"/>
        <v>580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0.12999535320167671</v>
      </c>
      <c r="G82" s="96">
        <f t="shared" si="3"/>
        <v>1299.9535320167672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0.45875321137591962</v>
      </c>
      <c r="D83" s="96">
        <f t="shared" si="2"/>
        <v>580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0.13015086174710958</v>
      </c>
      <c r="G83" s="96">
        <f t="shared" si="3"/>
        <v>1301.5086174710957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0.45875321137591962</v>
      </c>
      <c r="D84" s="96">
        <f t="shared" si="2"/>
        <v>580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0.13030047206275239</v>
      </c>
      <c r="G84" s="96">
        <f t="shared" si="3"/>
        <v>1303.004720627524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0.45875321137591962</v>
      </c>
      <c r="D85" s="96">
        <f t="shared" si="2"/>
        <v>580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0.13044440786052119</v>
      </c>
      <c r="G85" s="96">
        <f t="shared" si="3"/>
        <v>1304.4440786052119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0.45875321137591962</v>
      </c>
      <c r="D86" s="96">
        <f t="shared" si="2"/>
        <v>580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0.13058288436724019</v>
      </c>
      <c r="G86" s="96">
        <f t="shared" si="3"/>
        <v>1305.8288436724019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0.45875321137591962</v>
      </c>
      <c r="D87" s="96">
        <f t="shared" si="2"/>
        <v>580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0.13071610864646985</v>
      </c>
      <c r="G87" s="96">
        <f t="shared" si="3"/>
        <v>1307.1610864646984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0.45875321137591962</v>
      </c>
      <c r="D88" s="96">
        <f t="shared" si="2"/>
        <v>580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0.13084427990812855</v>
      </c>
      <c r="G88" s="96">
        <f t="shared" si="3"/>
        <v>1308.4427990812856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0.45875321137591962</v>
      </c>
      <c r="D89" s="96">
        <f t="shared" si="2"/>
        <v>580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0.1309675898063706</v>
      </c>
      <c r="G89" s="96">
        <f t="shared" si="3"/>
        <v>1309.675898063706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0.45875321137591962</v>
      </c>
      <c r="D90" s="96">
        <f t="shared" si="2"/>
        <v>580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0.13108622272616627</v>
      </c>
      <c r="G90" s="96">
        <f t="shared" si="3"/>
        <v>1310.8622272616626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0.45875321137591962</v>
      </c>
      <c r="D91" s="96">
        <f t="shared" si="2"/>
        <v>580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0.13120035605901212</v>
      </c>
      <c r="G91" s="96">
        <f t="shared" si="3"/>
        <v>1312.0035605901212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0.45875321137591962</v>
      </c>
      <c r="D92" s="96">
        <f t="shared" si="2"/>
        <v>580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0.131310160468184</v>
      </c>
      <c r="G92" s="96">
        <f t="shared" si="3"/>
        <v>1313.1016046818399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0.45875321137591962</v>
      </c>
      <c r="D93" s="96">
        <f t="shared" si="2"/>
        <v>580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0.13141580014392948</v>
      </c>
      <c r="G93" s="96">
        <f t="shared" si="3"/>
        <v>1314.1580014392948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0.45875321137591962</v>
      </c>
      <c r="D94" s="96">
        <f t="shared" si="2"/>
        <v>580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0.13151743304898106</v>
      </c>
      <c r="G94" s="96">
        <f t="shared" si="3"/>
        <v>1315.1743304898105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0.45875321137591962</v>
      </c>
      <c r="D95" s="96">
        <f t="shared" si="2"/>
        <v>580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0.13161521115475744</v>
      </c>
      <c r="G95" s="96">
        <f t="shared" si="3"/>
        <v>1316.1521115475743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0.45875321137591962</v>
      </c>
      <c r="D96" s="96">
        <f t="shared" si="2"/>
        <v>580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0.13170928066860596</v>
      </c>
      <c r="G96" s="96">
        <f t="shared" si="3"/>
        <v>1317.0928066860597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0.45875321137591962</v>
      </c>
      <c r="D97" s="96">
        <f t="shared" si="2"/>
        <v>580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0.13179978225242614</v>
      </c>
      <c r="G97" s="96">
        <f t="shared" si="3"/>
        <v>1317.9978225242614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0.45875321137591962</v>
      </c>
      <c r="D98" s="96">
        <f t="shared" si="2"/>
        <v>580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0.13188685123300095</v>
      </c>
      <c r="G98" s="96">
        <f t="shared" si="3"/>
        <v>1318.8685123300095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0.45875321137591962</v>
      </c>
      <c r="D99" s="96">
        <f t="shared" si="2"/>
        <v>580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0.13197061780435071</v>
      </c>
      <c r="G99" s="96">
        <f t="shared" si="3"/>
        <v>1319.7061780435072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0.45875321137591962</v>
      </c>
      <c r="D100" s="96">
        <f t="shared" si="2"/>
        <v>580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0.13205120722241176</v>
      </c>
      <c r="G100" s="96">
        <f t="shared" si="3"/>
        <v>1320.5120722241177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0.45875321137591962</v>
      </c>
      <c r="D101" s="96">
        <f t="shared" si="2"/>
        <v>580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0.13212873999233141</v>
      </c>
      <c r="G101" s="96">
        <f t="shared" si="3"/>
        <v>1321.2873999233141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0.45875321137591962</v>
      </c>
      <c r="D102" s="96">
        <f t="shared" si="2"/>
        <v>580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0.13220333204865894</v>
      </c>
      <c r="G102" s="96">
        <f t="shared" si="3"/>
        <v>1322.0333204865894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0.45875321137591962</v>
      </c>
      <c r="D103" s="96">
        <f t="shared" si="2"/>
        <v>580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0.13227509492870229</v>
      </c>
      <c r="G103" s="101">
        <f t="shared" si="3"/>
        <v>1322.7509492870229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0.44175321137591961</v>
      </c>
      <c r="D104" s="96">
        <f>+'Bilance větrané místnosti'!N23</f>
        <v>580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0.13223296574699805</v>
      </c>
      <c r="G104" s="99">
        <f t="shared" si="3"/>
        <v>1322.3296574699805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0.44175321137591961</v>
      </c>
      <c r="D105" s="96">
        <f>+D104</f>
        <v>580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0.13219243446844353</v>
      </c>
      <c r="G105" s="99">
        <f t="shared" si="3"/>
        <v>1321.9243446844353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0.44175321137591961</v>
      </c>
      <c r="D106" s="96">
        <f>+D105</f>
        <v>580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0.13215344048672331</v>
      </c>
      <c r="G106" s="99">
        <f t="shared" si="3"/>
        <v>1321.5344048672332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0.44175321137591961</v>
      </c>
      <c r="D107" s="96">
        <f>+D106</f>
        <v>580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0.1321159254942379</v>
      </c>
      <c r="G107" s="99">
        <f t="shared" si="3"/>
        <v>1321.159254942379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0.44175321137591961</v>
      </c>
      <c r="D108" s="96">
        <f>+D107</f>
        <v>580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0.13207983339491655</v>
      </c>
      <c r="G108" s="99">
        <f t="shared" si="3"/>
        <v>1320.7983339491655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0.44175321137591961</v>
      </c>
      <c r="D109" s="96">
        <f>+'Bilance větrané místnosti'!N24</f>
        <v>580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0.13204511022033699</v>
      </c>
      <c r="G109" s="99">
        <f t="shared" si="3"/>
        <v>1320.4511022033698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0.44175321137591961</v>
      </c>
      <c r="D110" s="96">
        <f>+D109</f>
        <v>580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0.13201170404902654</v>
      </c>
      <c r="G110" s="99">
        <f t="shared" si="3"/>
        <v>1320.1170404902655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0.44175321137591961</v>
      </c>
      <c r="D111" s="96">
        <f>+D110</f>
        <v>580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0.13197956492882409</v>
      </c>
      <c r="G111" s="99">
        <f t="shared" si="3"/>
        <v>1319.7956492882408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0.44175321137591961</v>
      </c>
      <c r="D112" s="96">
        <f>+D111</f>
        <v>580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0.13194864480218677</v>
      </c>
      <c r="G112" s="99">
        <f t="shared" si="3"/>
        <v>1319.4864480218675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0.44175321137591961</v>
      </c>
      <c r="D113" s="96">
        <f>+D112</f>
        <v>580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0.13191889743432958</v>
      </c>
      <c r="G113" s="99">
        <f t="shared" si="3"/>
        <v>1319.1889743432957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0.44175321137591961</v>
      </c>
      <c r="D114" s="96">
        <f>+'Bilance větrané místnosti'!N25</f>
        <v>580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0.1318902783440907</v>
      </c>
      <c r="G114" s="99">
        <f t="shared" si="3"/>
        <v>1318.9027834409069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0.44175321137591961</v>
      </c>
      <c r="D115" s="96">
        <f>+D114</f>
        <v>580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0.13186274473741896</v>
      </c>
      <c r="G115" s="99">
        <f t="shared" si="3"/>
        <v>1318.6274473741896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0.44175321137591961</v>
      </c>
      <c r="D116" s="96">
        <f>+D115</f>
        <v>580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0.13183625544338382</v>
      </c>
      <c r="G116" s="99">
        <f t="shared" si="3"/>
        <v>1318.3625544338381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0.44175321137591961</v>
      </c>
      <c r="D117" s="96">
        <f>+D116</f>
        <v>580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0.13181077085261281</v>
      </c>
      <c r="G117" s="99">
        <f t="shared" si="3"/>
        <v>1318.1077085261281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0.44175321137591961</v>
      </c>
      <c r="D118" s="96">
        <f>+D117</f>
        <v>580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0.13178625285806361</v>
      </c>
      <c r="G118" s="99">
        <f t="shared" si="3"/>
        <v>1317.8625285806361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0.44175321137591961</v>
      </c>
      <c r="D119" s="96">
        <f>+'Bilance větrané místnosti'!N26</f>
        <v>580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0.13176266479804269</v>
      </c>
      <c r="G119" s="99">
        <f t="shared" si="3"/>
        <v>1317.6266479804269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0.44175321137591961</v>
      </c>
      <c r="D120" s="96">
        <f>+D119</f>
        <v>580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0.13173997140138521</v>
      </c>
      <c r="G120" s="99">
        <f t="shared" si="3"/>
        <v>1317.3997140138522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0.44175321137591961</v>
      </c>
      <c r="D121" s="96">
        <f>+D120</f>
        <v>580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0.13171813873471416</v>
      </c>
      <c r="G121" s="99">
        <f t="shared" si="3"/>
        <v>1317.1813873471417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0.44175321137591961</v>
      </c>
      <c r="D122" s="96">
        <f>+D121</f>
        <v>580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0.13169713415169987</v>
      </c>
      <c r="G122" s="99">
        <f t="shared" si="3"/>
        <v>1316.9713415169988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0.44175321137591961</v>
      </c>
      <c r="D123" s="96">
        <f>+D122</f>
        <v>580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0.13167692624424393</v>
      </c>
      <c r="G123" s="99">
        <f t="shared" si="3"/>
        <v>1316.7692624424394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0.45875321137591962</v>
      </c>
      <c r="D124" s="96">
        <f t="shared" ref="D124:D155" si="5">+D4</f>
        <v>580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0.13176865498782617</v>
      </c>
      <c r="G124" s="96">
        <f t="shared" si="3"/>
        <v>1317.6865498782618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0.45875321137591962</v>
      </c>
      <c r="D125" s="96">
        <f t="shared" si="5"/>
        <v>580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0.13185690458364521</v>
      </c>
      <c r="G125" s="96">
        <f t="shared" si="3"/>
        <v>1318.5690458364522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0.45875321137591962</v>
      </c>
      <c r="D126" s="96">
        <f t="shared" si="5"/>
        <v>580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0.13194180699109226</v>
      </c>
      <c r="G126" s="96">
        <f t="shared" si="3"/>
        <v>1319.4180699109227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0.45875321137591962</v>
      </c>
      <c r="D127" s="96">
        <f t="shared" si="5"/>
        <v>580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0.13202348916451645</v>
      </c>
      <c r="G127" s="96">
        <f t="shared" si="3"/>
        <v>1320.2348916451645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0.45875321137591962</v>
      </c>
      <c r="D128" s="96">
        <f t="shared" si="5"/>
        <v>580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0.13210207324305934</v>
      </c>
      <c r="G128" s="96">
        <f t="shared" si="3"/>
        <v>1321.0207324305934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0.45875321137591962</v>
      </c>
      <c r="D129" s="96">
        <f t="shared" si="5"/>
        <v>580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0.13217767673328926</v>
      </c>
      <c r="G129" s="96">
        <f t="shared" si="3"/>
        <v>1321.7767673328926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0.45875321137591962</v>
      </c>
      <c r="D130" s="96">
        <f t="shared" si="5"/>
        <v>580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0.13225041268490859</v>
      </c>
      <c r="G130" s="96">
        <f t="shared" si="3"/>
        <v>1322.5041268490859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0.45875321137591962</v>
      </c>
      <c r="D131" s="96">
        <f t="shared" si="5"/>
        <v>580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0.13232038985979669</v>
      </c>
      <c r="G131" s="96">
        <f t="shared" ref="G131:G194" si="6">F131*10000</f>
        <v>1323.2038985979668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0.45875321137591962</v>
      </c>
      <c r="D132" s="96">
        <f t="shared" si="5"/>
        <v>580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0.13238771289464124</v>
      </c>
      <c r="G132" s="96">
        <f t="shared" si="6"/>
        <v>1323.8771289464123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0.45875321137591962</v>
      </c>
      <c r="D133" s="96">
        <f t="shared" si="5"/>
        <v>580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0.13245248245740121</v>
      </c>
      <c r="G133" s="96">
        <f t="shared" si="6"/>
        <v>1324.5248245740122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0.45875321137591962</v>
      </c>
      <c r="D134" s="96">
        <f t="shared" si="5"/>
        <v>580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0.13251479539783539</v>
      </c>
      <c r="G134" s="96">
        <f t="shared" si="6"/>
        <v>1325.1479539783541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0.45875321137591962</v>
      </c>
      <c r="D135" s="96">
        <f t="shared" si="5"/>
        <v>580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0.13257474489232168</v>
      </c>
      <c r="G135" s="96">
        <f t="shared" si="6"/>
        <v>1325.7474489232168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0.45875321137591962</v>
      </c>
      <c r="D136" s="96">
        <f t="shared" si="5"/>
        <v>580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0.13263242058318325</v>
      </c>
      <c r="G136" s="96">
        <f t="shared" si="6"/>
        <v>1326.3242058318326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0.45875321137591962</v>
      </c>
      <c r="D137" s="96">
        <f t="shared" si="5"/>
        <v>580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0.13268790871273073</v>
      </c>
      <c r="G137" s="96">
        <f t="shared" si="6"/>
        <v>1326.8790871273072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0.45875321137591962</v>
      </c>
      <c r="D138" s="96">
        <f t="shared" si="5"/>
        <v>580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0.13274129225221995</v>
      </c>
      <c r="G138" s="96">
        <f t="shared" si="6"/>
        <v>1327.4129225221996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0.45875321137591962</v>
      </c>
      <c r="D139" s="96">
        <f t="shared" si="5"/>
        <v>580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0.13279265102591875</v>
      </c>
      <c r="G139" s="96">
        <f t="shared" si="6"/>
        <v>1327.9265102591876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0.45875321137591962</v>
      </c>
      <c r="D140" s="96">
        <f t="shared" si="5"/>
        <v>580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0.13284206183046787</v>
      </c>
      <c r="G140" s="96">
        <f t="shared" si="6"/>
        <v>1328.4206183046788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0.45875321137591962</v>
      </c>
      <c r="D141" s="96">
        <f t="shared" si="5"/>
        <v>580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0.13288959854971497</v>
      </c>
      <c r="G141" s="96">
        <f t="shared" si="6"/>
        <v>1328.8959854971497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0.45875321137591962</v>
      </c>
      <c r="D142" s="96">
        <f t="shared" si="5"/>
        <v>580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0.13293533226519269</v>
      </c>
      <c r="G142" s="96">
        <f t="shared" si="6"/>
        <v>1329.3533226519269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0.45875321137591962</v>
      </c>
      <c r="D143" s="96">
        <f t="shared" si="5"/>
        <v>580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0.13297933136240692</v>
      </c>
      <c r="G143" s="96">
        <f t="shared" si="6"/>
        <v>1329.7933136240692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0.45875321137591962</v>
      </c>
      <c r="D144" s="96">
        <f t="shared" si="5"/>
        <v>580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0.13302166163309329</v>
      </c>
      <c r="G144" s="96">
        <f t="shared" si="6"/>
        <v>1330.2166163309328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0.45875321137591962</v>
      </c>
      <c r="D145" s="96">
        <f t="shared" si="5"/>
        <v>580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0.13306238637359552</v>
      </c>
      <c r="G145" s="96">
        <f t="shared" si="6"/>
        <v>1330.6238637359552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0.45875321137591962</v>
      </c>
      <c r="D146" s="96">
        <f t="shared" si="5"/>
        <v>580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0.13310156647951221</v>
      </c>
      <c r="G146" s="96">
        <f t="shared" si="6"/>
        <v>1331.0156647951221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0.45875321137591962</v>
      </c>
      <c r="D147" s="96">
        <f t="shared" si="5"/>
        <v>580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0.1331392605367539</v>
      </c>
      <c r="G147" s="96">
        <f t="shared" si="6"/>
        <v>1331.3926053675391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0.45875321137591962</v>
      </c>
      <c r="D148" s="96">
        <f t="shared" si="5"/>
        <v>580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0.13317552490914636</v>
      </c>
      <c r="G148" s="96">
        <f t="shared" si="6"/>
        <v>1331.7552490914636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0.45875321137591962</v>
      </c>
      <c r="D149" s="96">
        <f t="shared" si="5"/>
        <v>580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0.13321041382271134</v>
      </c>
      <c r="G149" s="96">
        <f t="shared" si="6"/>
        <v>1332.1041382271135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0.45875321137591962</v>
      </c>
      <c r="D150" s="96">
        <f t="shared" si="5"/>
        <v>580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0.13324397944675062</v>
      </c>
      <c r="G150" s="96">
        <f t="shared" si="6"/>
        <v>1332.4397944675063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0.45875321137591962</v>
      </c>
      <c r="D151" s="96">
        <f t="shared" si="5"/>
        <v>580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0.13327627197185454</v>
      </c>
      <c r="G151" s="96">
        <f t="shared" si="6"/>
        <v>1332.7627197185454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0.45875321137591962</v>
      </c>
      <c r="D152" s="96">
        <f t="shared" si="5"/>
        <v>580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0.13330733968495195</v>
      </c>
      <c r="G152" s="96">
        <f t="shared" si="6"/>
        <v>1333.0733968495194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0.45875321137591962</v>
      </c>
      <c r="D153" s="96">
        <f t="shared" si="5"/>
        <v>580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0.13333722904151343</v>
      </c>
      <c r="G153" s="96">
        <f t="shared" si="6"/>
        <v>1333.3722904151343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0.45875321137591962</v>
      </c>
      <c r="D154" s="96">
        <f t="shared" si="5"/>
        <v>580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0.13336598473501618</v>
      </c>
      <c r="G154" s="96">
        <f t="shared" si="6"/>
        <v>1333.6598473501617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0.45875321137591962</v>
      </c>
      <c r="D155" s="96">
        <f t="shared" si="5"/>
        <v>580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0.13339364976377394</v>
      </c>
      <c r="G155" s="96">
        <f t="shared" si="6"/>
        <v>1333.9364976377394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0.45875321137591962</v>
      </c>
      <c r="D156" s="96">
        <f t="shared" ref="D156:D178" si="8">+D36</f>
        <v>580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0.13342026549523225</v>
      </c>
      <c r="G156" s="96">
        <f t="shared" si="6"/>
        <v>1334.2026549523225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0.45875321137591962</v>
      </c>
      <c r="D157" s="96">
        <f t="shared" si="8"/>
        <v>580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0.13344587172782518</v>
      </c>
      <c r="G157" s="96">
        <f t="shared" si="6"/>
        <v>1334.4587172782519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0.45875321137591962</v>
      </c>
      <c r="D158" s="96">
        <f t="shared" si="8"/>
        <v>580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0.13347050675048577</v>
      </c>
      <c r="G158" s="96">
        <f t="shared" si="6"/>
        <v>1334.7050675048577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0.45875321137591962</v>
      </c>
      <c r="D159" s="96">
        <f t="shared" si="8"/>
        <v>580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0.13349420739989934</v>
      </c>
      <c r="G159" s="96">
        <f t="shared" si="6"/>
        <v>1334.9420739989935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0.45875321137591962</v>
      </c>
      <c r="D160" s="96">
        <f t="shared" si="8"/>
        <v>580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0.13351700911558534</v>
      </c>
      <c r="G160" s="96">
        <f t="shared" si="6"/>
        <v>1335.1700911558535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0.45875321137591962</v>
      </c>
      <c r="D161" s="96">
        <f t="shared" si="8"/>
        <v>580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0.13353894599288996</v>
      </c>
      <c r="G161" s="96">
        <f t="shared" si="6"/>
        <v>1335.3894599288997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0.45875321137591962</v>
      </c>
      <c r="D162" s="96">
        <f t="shared" si="8"/>
        <v>580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0.1335600508339688</v>
      </c>
      <c r="G162" s="96">
        <f t="shared" si="6"/>
        <v>1335.6005083396881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0.45875321137591962</v>
      </c>
      <c r="D163" s="96">
        <f t="shared" si="8"/>
        <v>580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0.13358035519683586</v>
      </c>
      <c r="G163" s="101">
        <f t="shared" si="6"/>
        <v>1335.8035519683588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0.45875321137591962</v>
      </c>
      <c r="D164" s="96">
        <f t="shared" si="8"/>
        <v>580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0.13359988944255213</v>
      </c>
      <c r="G164" s="101">
        <f t="shared" si="6"/>
        <v>1335.9988944255213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0.45875321137591962</v>
      </c>
      <c r="D165" s="96">
        <f t="shared" si="8"/>
        <v>580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0.13361868278062447</v>
      </c>
      <c r="G165" s="101">
        <f t="shared" si="6"/>
        <v>1336.1868278062448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0.45875321137591962</v>
      </c>
      <c r="D166" s="96">
        <f t="shared" si="8"/>
        <v>580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0.13363676331268243</v>
      </c>
      <c r="G166" s="101">
        <f t="shared" si="6"/>
        <v>1336.3676331268243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0.45875321137591962</v>
      </c>
      <c r="D167" s="96">
        <f t="shared" si="8"/>
        <v>580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0.1336541580744986</v>
      </c>
      <c r="G167" s="101">
        <f t="shared" si="6"/>
        <v>1336.541580744986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0.45875321137591962</v>
      </c>
      <c r="D168" s="96">
        <f t="shared" si="8"/>
        <v>580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0.13367089307641508</v>
      </c>
      <c r="G168" s="101">
        <f t="shared" si="6"/>
        <v>1336.7089307641509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0.44175321137591961</v>
      </c>
      <c r="D169" s="96">
        <f t="shared" si="8"/>
        <v>580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0.13357582314992544</v>
      </c>
      <c r="G169" s="99">
        <f t="shared" si="6"/>
        <v>1335.7582314992544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0.44175321137591961</v>
      </c>
      <c r="D170" s="96">
        <f t="shared" si="8"/>
        <v>580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0.1334843590977689</v>
      </c>
      <c r="G170" s="99">
        <f t="shared" si="6"/>
        <v>1334.843590977689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0.44175321137591961</v>
      </c>
      <c r="D171" s="96">
        <f t="shared" si="8"/>
        <v>580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0.13339636415398609</v>
      </c>
      <c r="G171" s="99">
        <f t="shared" si="6"/>
        <v>1333.9636415398609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0.44175321137591961</v>
      </c>
      <c r="D172" s="96">
        <f t="shared" si="8"/>
        <v>580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0.13331170673996634</v>
      </c>
      <c r="G172" s="99">
        <f t="shared" si="6"/>
        <v>1333.1170673996635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0.44175321137591961</v>
      </c>
      <c r="D173" s="96">
        <f t="shared" si="8"/>
        <v>580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0.13323026026769857</v>
      </c>
      <c r="G173" s="99">
        <f t="shared" si="6"/>
        <v>1332.3026026769858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0.44175321137591961</v>
      </c>
      <c r="D174" s="96">
        <f t="shared" si="8"/>
        <v>580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0.13315190295048454</v>
      </c>
      <c r="G174" s="99">
        <f t="shared" si="6"/>
        <v>1331.5190295048453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0.44175321137591961</v>
      </c>
      <c r="D175" s="96">
        <f t="shared" si="8"/>
        <v>580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0.1330765176208315</v>
      </c>
      <c r="G175" s="99">
        <f t="shared" si="6"/>
        <v>1330.7651762083151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0.44175321137591961</v>
      </c>
      <c r="D176" s="96">
        <f t="shared" si="8"/>
        <v>580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0.13300399155525208</v>
      </c>
      <c r="G176" s="99">
        <f t="shared" si="6"/>
        <v>1330.0399155525208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0.44175321137591961</v>
      </c>
      <c r="D177" s="96">
        <f t="shared" si="8"/>
        <v>580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0.13293421630570892</v>
      </c>
      <c r="G177" s="99">
        <f t="shared" si="6"/>
        <v>1329.3421630570892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0.44175321137591961</v>
      </c>
      <c r="D178" s="96">
        <f t="shared" si="8"/>
        <v>580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0.1328670875374528</v>
      </c>
      <c r="G178" s="99">
        <f t="shared" si="6"/>
        <v>1328.6708753745279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0.45875321137591962</v>
      </c>
      <c r="D179" s="96">
        <f t="shared" ref="D179:D210" si="9">+D124</f>
        <v>580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0.13291367506532234</v>
      </c>
      <c r="G179" s="96">
        <f t="shared" si="6"/>
        <v>1329.1367506532233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0.45875321137591962</v>
      </c>
      <c r="D180" s="96">
        <f t="shared" si="9"/>
        <v>580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0.13295849559097375</v>
      </c>
      <c r="G180" s="96">
        <f t="shared" si="6"/>
        <v>1329.5849559097376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0.45875321137591962</v>
      </c>
      <c r="D181" s="96">
        <f t="shared" si="9"/>
        <v>580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0.13300161613442246</v>
      </c>
      <c r="G181" s="96">
        <f t="shared" si="6"/>
        <v>1330.0161613442247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0.45875321137591962</v>
      </c>
      <c r="D182" s="96">
        <f t="shared" si="9"/>
        <v>580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0.13304310117370499</v>
      </c>
      <c r="G182" s="96">
        <f t="shared" si="6"/>
        <v>1330.4310117370499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0.45875321137591962</v>
      </c>
      <c r="D183" s="96">
        <f t="shared" si="9"/>
        <v>580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0.13308301274129272</v>
      </c>
      <c r="G183" s="96">
        <f t="shared" si="6"/>
        <v>1330.8301274129271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0.45875321137591962</v>
      </c>
      <c r="D184" s="96">
        <f t="shared" si="9"/>
        <v>580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0.13312141051684892</v>
      </c>
      <c r="G184" s="96">
        <f t="shared" si="6"/>
        <v>1331.2141051684891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0.45875321137591962</v>
      </c>
      <c r="D185" s="96">
        <f t="shared" si="9"/>
        <v>580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0.13315835191646752</v>
      </c>
      <c r="G185" s="96">
        <f t="shared" si="6"/>
        <v>1331.5835191646752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0.45875321137591962</v>
      </c>
      <c r="D186" s="96">
        <f t="shared" si="9"/>
        <v>580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0.13319389217852734</v>
      </c>
      <c r="G186" s="96">
        <f t="shared" si="6"/>
        <v>1331.9389217852734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0.45875321137591962</v>
      </c>
      <c r="D187" s="96">
        <f t="shared" si="9"/>
        <v>580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0.13322808444628989</v>
      </c>
      <c r="G187" s="96">
        <f t="shared" si="6"/>
        <v>1332.2808444628988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0.45875321137591962</v>
      </c>
      <c r="D188" s="96">
        <f t="shared" si="9"/>
        <v>580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0.13326097984736418</v>
      </c>
      <c r="G188" s="96">
        <f t="shared" si="6"/>
        <v>1332.6097984736418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0.45875321137591962</v>
      </c>
      <c r="D189" s="96">
        <f t="shared" si="9"/>
        <v>580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0.13329262757015797</v>
      </c>
      <c r="G189" s="96">
        <f t="shared" si="6"/>
        <v>1332.9262757015797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0.45875321137591962</v>
      </c>
      <c r="D190" s="96">
        <f t="shared" si="9"/>
        <v>580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0.13332307493742884</v>
      </c>
      <c r="G190" s="96">
        <f t="shared" si="6"/>
        <v>1333.2307493742885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0.45875321137591962</v>
      </c>
      <c r="D191" s="96">
        <f t="shared" si="9"/>
        <v>580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0.13335236747704593</v>
      </c>
      <c r="G191" s="96">
        <f t="shared" si="6"/>
        <v>1333.5236747704594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0.45875321137591962</v>
      </c>
      <c r="D192" s="96">
        <f t="shared" si="9"/>
        <v>580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0.13338054899006757</v>
      </c>
      <c r="G192" s="96">
        <f t="shared" si="6"/>
        <v>1333.8054899006756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0.45875321137591962</v>
      </c>
      <c r="D193" s="96">
        <f t="shared" si="9"/>
        <v>580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0.13340766161623693</v>
      </c>
      <c r="G193" s="96">
        <f t="shared" si="6"/>
        <v>1334.0766161623694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0.45875321137591962</v>
      </c>
      <c r="D194" s="96">
        <f t="shared" si="9"/>
        <v>580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0.13343374589699342</v>
      </c>
      <c r="G194" s="96">
        <f t="shared" si="6"/>
        <v>1334.3374589699342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0.45875321137591962</v>
      </c>
      <c r="D195" s="96">
        <f t="shared" si="9"/>
        <v>580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0.13345884083609424</v>
      </c>
      <c r="G195" s="96">
        <f t="shared" ref="G195:G258" si="10">F195*10000</f>
        <v>1334.5884083609424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0.45875321137591962</v>
      </c>
      <c r="D196" s="96">
        <f t="shared" si="9"/>
        <v>580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0.13348298395793659</v>
      </c>
      <c r="G196" s="96">
        <f t="shared" si="10"/>
        <v>1334.8298395793659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0.45875321137591962</v>
      </c>
      <c r="D197" s="96">
        <f t="shared" si="9"/>
        <v>580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0.1335062113636678</v>
      </c>
      <c r="G197" s="96">
        <f t="shared" si="10"/>
        <v>1335.0621136366781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0.45875321137591962</v>
      </c>
      <c r="D198" s="96">
        <f t="shared" si="9"/>
        <v>580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0.13352855778516723</v>
      </c>
      <c r="G198" s="96">
        <f t="shared" si="10"/>
        <v>1335.2855778516723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0.45875321137591962</v>
      </c>
      <c r="D199" s="96">
        <f t="shared" si="9"/>
        <v>580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0.13355005663698089</v>
      </c>
      <c r="G199" s="96">
        <f t="shared" si="10"/>
        <v>1335.5005663698089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0.45875321137591962</v>
      </c>
      <c r="D200" s="96">
        <f t="shared" si="9"/>
        <v>580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0.133570740066286</v>
      </c>
      <c r="G200" s="96">
        <f t="shared" si="10"/>
        <v>1335.70740066286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0.45875321137591962</v>
      </c>
      <c r="D201" s="96">
        <f t="shared" si="9"/>
        <v>580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0.1335906390009606</v>
      </c>
      <c r="G201" s="96">
        <f t="shared" si="10"/>
        <v>1335.906390009606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0.45875321137591962</v>
      </c>
      <c r="D202" s="96">
        <f t="shared" si="9"/>
        <v>580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0.13360978319583</v>
      </c>
      <c r="G202" s="96">
        <f t="shared" si="10"/>
        <v>1336.0978319583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0.45875321137591962</v>
      </c>
      <c r="D203" s="96">
        <f t="shared" si="9"/>
        <v>580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0.13362820127715902</v>
      </c>
      <c r="G203" s="96">
        <f t="shared" si="10"/>
        <v>1336.2820127715902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0.45875321137591962</v>
      </c>
      <c r="D204" s="96">
        <f t="shared" si="9"/>
        <v>580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0.13364592078545678</v>
      </c>
      <c r="G204" s="96">
        <f t="shared" si="10"/>
        <v>1336.4592078545679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0.45875321137591962</v>
      </c>
      <c r="D205" s="96">
        <f t="shared" si="9"/>
        <v>580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0.13366296821665796</v>
      </c>
      <c r="G205" s="96">
        <f t="shared" si="10"/>
        <v>1336.6296821665796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0.45875321137591962</v>
      </c>
      <c r="D206" s="96">
        <f t="shared" si="9"/>
        <v>580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0.13367936906174213</v>
      </c>
      <c r="G206" s="96">
        <f t="shared" si="10"/>
        <v>1336.7936906174214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0.45875321137591962</v>
      </c>
      <c r="D207" s="96">
        <f t="shared" si="9"/>
        <v>580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0.13369514784485029</v>
      </c>
      <c r="G207" s="96">
        <f t="shared" si="10"/>
        <v>1336.9514784485029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0.45875321137591962</v>
      </c>
      <c r="D208" s="96">
        <f t="shared" si="9"/>
        <v>580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0.13371032815995582</v>
      </c>
      <c r="G208" s="96">
        <f t="shared" si="10"/>
        <v>1337.1032815995582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0.45875321137591962</v>
      </c>
      <c r="D209" s="96">
        <f t="shared" si="9"/>
        <v>580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0.13372493270614441</v>
      </c>
      <c r="G209" s="96">
        <f t="shared" si="10"/>
        <v>1337.2493270614441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0.45875321137591962</v>
      </c>
      <c r="D210" s="96">
        <f t="shared" si="9"/>
        <v>580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0.13373898332155601</v>
      </c>
      <c r="G210" s="96">
        <f t="shared" si="10"/>
        <v>1337.3898332155602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0.45875321137591962</v>
      </c>
      <c r="D211" s="96">
        <f t="shared" ref="D211:D242" si="12">+D156</f>
        <v>580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0.13375250101603933</v>
      </c>
      <c r="G211" s="96">
        <f t="shared" si="10"/>
        <v>1337.5250101603933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0.45875321137591962</v>
      </c>
      <c r="D212" s="96">
        <f t="shared" si="12"/>
        <v>580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0.13376550600256779</v>
      </c>
      <c r="G212" s="96">
        <f t="shared" si="10"/>
        <v>1337.6550600256778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0.45875321137591962</v>
      </c>
      <c r="D213" s="96">
        <f t="shared" si="12"/>
        <v>580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0.13377801772746389</v>
      </c>
      <c r="G213" s="96">
        <f t="shared" si="10"/>
        <v>1337.7801772746388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0.45875321137591962</v>
      </c>
      <c r="D214" s="96">
        <f t="shared" si="12"/>
        <v>580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0.13379005489947737</v>
      </c>
      <c r="G214" s="96">
        <f t="shared" si="10"/>
        <v>1337.9005489947738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0.45875321137591962</v>
      </c>
      <c r="D215" s="96">
        <f t="shared" si="12"/>
        <v>580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0.13380163551776025</v>
      </c>
      <c r="G215" s="96">
        <f t="shared" si="10"/>
        <v>1338.0163551776025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0.45875321137591962</v>
      </c>
      <c r="D216" s="96">
        <f t="shared" si="12"/>
        <v>580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0.13381277689878099</v>
      </c>
      <c r="G216" s="96">
        <f t="shared" si="10"/>
        <v>1338.12776898781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0.45875321137591962</v>
      </c>
      <c r="D217" s="96">
        <f t="shared" si="12"/>
        <v>580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0.13382349570221758</v>
      </c>
      <c r="G217" s="96">
        <f t="shared" si="10"/>
        <v>1338.2349570221759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0.44175321137591961</v>
      </c>
      <c r="D218" s="101">
        <f t="shared" si="12"/>
        <v>580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0.13372263776355767</v>
      </c>
      <c r="G218" s="101">
        <f t="shared" si="10"/>
        <v>1337.2263776355767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0.44175321137591961</v>
      </c>
      <c r="D219" s="101">
        <f t="shared" si="12"/>
        <v>580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0.13362560523074093</v>
      </c>
      <c r="G219" s="101">
        <f t="shared" si="10"/>
        <v>1336.2560523074094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0.44175321137591961</v>
      </c>
      <c r="D220" s="101">
        <f t="shared" si="12"/>
        <v>580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0.13353225301127336</v>
      </c>
      <c r="G220" s="101">
        <f t="shared" si="10"/>
        <v>1335.3225301127336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0.44175321137591961</v>
      </c>
      <c r="D221" s="101">
        <f t="shared" si="12"/>
        <v>580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0.13344244151582385</v>
      </c>
      <c r="G221" s="101">
        <f t="shared" si="10"/>
        <v>1334.4244151582386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0.44175321137591961</v>
      </c>
      <c r="D222" s="101">
        <f t="shared" si="12"/>
        <v>580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0.13335603644949678</v>
      </c>
      <c r="G222" s="101">
        <f t="shared" si="10"/>
        <v>1333.5603644949679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0.44175321137591961</v>
      </c>
      <c r="D223" s="101">
        <f t="shared" si="12"/>
        <v>580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0.13327290861102106</v>
      </c>
      <c r="G223" s="101">
        <f t="shared" si="10"/>
        <v>1332.7290861102106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0.44175321137591961</v>
      </c>
      <c r="D224" s="96">
        <f t="shared" si="12"/>
        <v>580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0.13319293369955598</v>
      </c>
      <c r="G224" s="99">
        <f t="shared" si="10"/>
        <v>1331.9293369955599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0.44175321137591961</v>
      </c>
      <c r="D225" s="96">
        <f t="shared" si="12"/>
        <v>580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0.13311599212882433</v>
      </c>
      <c r="G225" s="99">
        <f t="shared" si="10"/>
        <v>1331.1599212882434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0.44175321137591961</v>
      </c>
      <c r="D226" s="96">
        <f t="shared" si="12"/>
        <v>580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0.13304196884829544</v>
      </c>
      <c r="G226" s="99">
        <f t="shared" si="10"/>
        <v>1330.4196884829544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0.44175321137591961</v>
      </c>
      <c r="D227" s="96">
        <f t="shared" si="12"/>
        <v>580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0.1329707531711504</v>
      </c>
      <c r="G227" s="99">
        <f t="shared" si="10"/>
        <v>1329.7075317115039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0.44175321137591961</v>
      </c>
      <c r="D228" s="96">
        <f t="shared" si="12"/>
        <v>580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0.13290223860877226</v>
      </c>
      <c r="G228" s="99">
        <f t="shared" si="10"/>
        <v>1329.0223860877227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0.44175321137591961</v>
      </c>
      <c r="D229" s="96">
        <f t="shared" si="12"/>
        <v>580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0.13283632271151408</v>
      </c>
      <c r="G229" s="99">
        <f t="shared" si="10"/>
        <v>1328.3632271151407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0.44175321137591961</v>
      </c>
      <c r="D230" s="96">
        <f t="shared" si="12"/>
        <v>580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0.13277290691550606</v>
      </c>
      <c r="G230" s="99">
        <f t="shared" si="10"/>
        <v>1327.7290691550606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0.44175321137591961</v>
      </c>
      <c r="D231" s="96">
        <f t="shared" si="12"/>
        <v>580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0.13271189639527328</v>
      </c>
      <c r="G231" s="99">
        <f t="shared" si="10"/>
        <v>1327.1189639527329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0.44175321137591961</v>
      </c>
      <c r="D232" s="96">
        <f t="shared" si="12"/>
        <v>580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0.13265319992194347</v>
      </c>
      <c r="G232" s="99">
        <f t="shared" si="10"/>
        <v>1326.5319992194347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0.44175321137591961</v>
      </c>
      <c r="D233" s="96">
        <f t="shared" si="12"/>
        <v>580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0.13259672972683262</v>
      </c>
      <c r="G233" s="99">
        <f t="shared" si="10"/>
        <v>1325.9672972683261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0.45875321137591962</v>
      </c>
      <c r="D234" s="96">
        <f t="shared" si="12"/>
        <v>580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0.13265357156251614</v>
      </c>
      <c r="G234" s="96">
        <f t="shared" si="10"/>
        <v>1326.5357156251614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0.45875321137591962</v>
      </c>
      <c r="D235" s="96">
        <f t="shared" si="12"/>
        <v>580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0.13270825746388995</v>
      </c>
      <c r="G235" s="96">
        <f t="shared" si="10"/>
        <v>1327.0825746388996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0.45875321137591962</v>
      </c>
      <c r="D236" s="96">
        <f t="shared" si="12"/>
        <v>580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0.13276086920264021</v>
      </c>
      <c r="G236" s="96">
        <f t="shared" si="10"/>
        <v>1327.6086920264022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0.45875321137591962</v>
      </c>
      <c r="D237" s="96">
        <f t="shared" si="12"/>
        <v>580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0.13281148544896315</v>
      </c>
      <c r="G237" s="96">
        <f t="shared" si="10"/>
        <v>1328.1148544896316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0.45875321137591962</v>
      </c>
      <c r="D238" s="96">
        <f t="shared" si="12"/>
        <v>580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0.13286018188920021</v>
      </c>
      <c r="G238" s="96">
        <f t="shared" si="10"/>
        <v>1328.601818892002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0.45875321137591962</v>
      </c>
      <c r="D239" s="96">
        <f t="shared" si="12"/>
        <v>580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0.13290703133901194</v>
      </c>
      <c r="G239" s="96">
        <f t="shared" si="10"/>
        <v>1329.0703133901193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0.45875321137591962</v>
      </c>
      <c r="D240" s="96">
        <f t="shared" si="12"/>
        <v>580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0.13295210385225881</v>
      </c>
      <c r="G240" s="96">
        <f t="shared" si="10"/>
        <v>1329.521038522588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0.45875321137591962</v>
      </c>
      <c r="D241" s="96">
        <f t="shared" si="12"/>
        <v>580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0.13299546682575272</v>
      </c>
      <c r="G241" s="96">
        <f t="shared" si="10"/>
        <v>1329.9546682575271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0.45875321137591962</v>
      </c>
      <c r="D242" s="96">
        <f t="shared" si="12"/>
        <v>580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0.13303718510003518</v>
      </c>
      <c r="G242" s="96">
        <f t="shared" si="10"/>
        <v>1330.3718510003519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0.45875321137591962</v>
      </c>
      <c r="D243" s="96">
        <f t="shared" ref="D243:D274" si="13">+D188</f>
        <v>580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0.13307732105633324</v>
      </c>
      <c r="G243" s="96">
        <f t="shared" si="10"/>
        <v>1330.7732105633324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0.45875321137591962</v>
      </c>
      <c r="D244" s="96">
        <f t="shared" si="13"/>
        <v>580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0.13311593470983807</v>
      </c>
      <c r="G244" s="96">
        <f t="shared" si="10"/>
        <v>1331.1593470983807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0.45875321137591962</v>
      </c>
      <c r="D245" s="96">
        <f t="shared" si="13"/>
        <v>580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0.13315308379944532</v>
      </c>
      <c r="G245" s="96">
        <f t="shared" si="10"/>
        <v>1331.5308379944531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0.45875321137591962</v>
      </c>
      <c r="D246" s="96">
        <f t="shared" si="13"/>
        <v>580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0.13318882387409212</v>
      </c>
      <c r="G246" s="96">
        <f t="shared" si="10"/>
        <v>1331.8882387409212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0.45875321137591962</v>
      </c>
      <c r="D247" s="96">
        <f t="shared" si="13"/>
        <v>580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0.13322320837581916</v>
      </c>
      <c r="G247" s="96">
        <f t="shared" si="10"/>
        <v>1332.2320837581917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0.45875321137591962</v>
      </c>
      <c r="D248" s="96">
        <f t="shared" si="13"/>
        <v>580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0.13325628871968248</v>
      </c>
      <c r="G248" s="96">
        <f t="shared" si="10"/>
        <v>1332.5628871968247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0.45875321137591962</v>
      </c>
      <c r="D249" s="96">
        <f t="shared" si="13"/>
        <v>580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0.13328811437063426</v>
      </c>
      <c r="G249" s="96">
        <f t="shared" si="10"/>
        <v>1332.8811437063425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0.45875321137591962</v>
      </c>
      <c r="D250" s="96">
        <f t="shared" si="13"/>
        <v>580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0.13331873291748761</v>
      </c>
      <c r="G250" s="96">
        <f t="shared" si="10"/>
        <v>1333.1873291748761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0.45875321137591962</v>
      </c>
      <c r="D251" s="96">
        <f t="shared" si="13"/>
        <v>580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0.13334819014407606</v>
      </c>
      <c r="G251" s="96">
        <f t="shared" si="10"/>
        <v>1333.4819014407606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0.45875321137591962</v>
      </c>
      <c r="D252" s="96">
        <f t="shared" si="13"/>
        <v>580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0.13337653009771394</v>
      </c>
      <c r="G252" s="96">
        <f t="shared" si="10"/>
        <v>1333.7653009771393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0.45875321137591962</v>
      </c>
      <c r="D253" s="96">
        <f t="shared" si="13"/>
        <v>580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0.13340379515506023</v>
      </c>
      <c r="G253" s="96">
        <f t="shared" si="10"/>
        <v>1334.0379515506024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0.45875321137591962</v>
      </c>
      <c r="D254" s="96">
        <f t="shared" si="13"/>
        <v>580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0.13343002608548429</v>
      </c>
      <c r="G254" s="96">
        <f t="shared" si="10"/>
        <v>1334.3002608548429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0.45875321137591962</v>
      </c>
      <c r="D255" s="96">
        <f t="shared" si="13"/>
        <v>580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0.13345526211202824</v>
      </c>
      <c r="G255" s="96">
        <f t="shared" si="10"/>
        <v>1334.5526211202823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0.45875321137591962</v>
      </c>
      <c r="D256" s="96">
        <f t="shared" si="13"/>
        <v>580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0.13347954097005688</v>
      </c>
      <c r="G256" s="96">
        <f t="shared" si="10"/>
        <v>1334.7954097005688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0.45875321137591962</v>
      </c>
      <c r="D257" s="96">
        <f t="shared" si="13"/>
        <v>580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0.13350289896368356</v>
      </c>
      <c r="G257" s="96">
        <f t="shared" si="10"/>
        <v>1335.0289896368356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0.45875321137591962</v>
      </c>
      <c r="D258" s="96">
        <f t="shared" si="13"/>
        <v>580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0.13352537102005541</v>
      </c>
      <c r="G258" s="96">
        <f t="shared" si="10"/>
        <v>1335.253710200554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0.45875321137591962</v>
      </c>
      <c r="D259" s="96">
        <f t="shared" si="13"/>
        <v>580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0.13354699074157986</v>
      </c>
      <c r="G259" s="96">
        <f t="shared" ref="G259:G288" si="14">F259*10000</f>
        <v>1335.4699074157986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0.45875321137591962</v>
      </c>
      <c r="D260" s="96">
        <f t="shared" si="13"/>
        <v>580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0.13356779045617034</v>
      </c>
      <c r="G260" s="96">
        <f t="shared" si="14"/>
        <v>1335.6779045617034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0.45875321137591962</v>
      </c>
      <c r="D261" s="96">
        <f t="shared" si="13"/>
        <v>580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0.13358780126558603</v>
      </c>
      <c r="G261" s="96">
        <f t="shared" si="14"/>
        <v>1335.8780126558604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0.45875321137591962</v>
      </c>
      <c r="D262" s="96">
        <f t="shared" si="13"/>
        <v>580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0.13360705309193815</v>
      </c>
      <c r="G262" s="96">
        <f t="shared" si="14"/>
        <v>1336.0705309193816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0.45875321137591962</v>
      </c>
      <c r="D263" s="96">
        <f t="shared" si="13"/>
        <v>580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0.13362557472243264</v>
      </c>
      <c r="G263" s="96">
        <f t="shared" si="14"/>
        <v>1336.2557472243263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0.45875321137591962</v>
      </c>
      <c r="D264" s="96">
        <f t="shared" si="13"/>
        <v>580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0.13364339385241542</v>
      </c>
      <c r="G264" s="96">
        <f t="shared" si="14"/>
        <v>1336.4339385241542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0.45875321137591962</v>
      </c>
      <c r="D265" s="96">
        <f t="shared" si="13"/>
        <v>580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0.13366053712678522</v>
      </c>
      <c r="G265" s="96">
        <f t="shared" si="14"/>
        <v>1336.6053712678522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0.45875321137591962</v>
      </c>
      <c r="D266" s="96">
        <f t="shared" si="13"/>
        <v>580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0.13367703017983565</v>
      </c>
      <c r="G266" s="96">
        <f t="shared" si="14"/>
        <v>1336.7703017983565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0.45875321137591962</v>
      </c>
      <c r="D267" s="96">
        <f t="shared" si="13"/>
        <v>580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0.13369289767358603</v>
      </c>
      <c r="G267" s="96">
        <f t="shared" si="14"/>
        <v>1336.9289767358603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0.45875321137591962</v>
      </c>
      <c r="D268" s="96">
        <f t="shared" si="13"/>
        <v>580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0.13370816333465851</v>
      </c>
      <c r="G268" s="96">
        <f t="shared" si="14"/>
        <v>1337.0816333465852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0.45875321137591962</v>
      </c>
      <c r="D269" s="96">
        <f t="shared" si="13"/>
        <v>580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0.13372284998975645</v>
      </c>
      <c r="G269" s="96">
        <f t="shared" si="14"/>
        <v>1337.2284998975645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0.45875321137591962</v>
      </c>
      <c r="D270" s="96">
        <f t="shared" si="13"/>
        <v>580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0.133736979599797</v>
      </c>
      <c r="G270" s="96">
        <f t="shared" si="14"/>
        <v>1337.36979599797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0.45875321137591962</v>
      </c>
      <c r="D271" s="96">
        <f t="shared" si="13"/>
        <v>580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0.13375057329274931</v>
      </c>
      <c r="G271" s="96">
        <f t="shared" si="14"/>
        <v>1337.505732927493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0.45875321137591962</v>
      </c>
      <c r="D272" s="96">
        <f t="shared" si="13"/>
        <v>580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0.13376365139522714</v>
      </c>
      <c r="G272" s="96">
        <f t="shared" si="14"/>
        <v>1337.6365139522713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0.45875321137591962</v>
      </c>
      <c r="D273" s="96">
        <f t="shared" si="13"/>
        <v>580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0.13377623346288312</v>
      </c>
      <c r="G273" s="101">
        <f t="shared" si="14"/>
        <v>1337.7623346288312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0.45875321137591962</v>
      </c>
      <c r="D274" s="96">
        <f t="shared" si="13"/>
        <v>580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0.13378833830965026</v>
      </c>
      <c r="G274" s="101">
        <f t="shared" si="14"/>
        <v>1337.8833830965025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0.45875321137591962</v>
      </c>
      <c r="D275" s="96">
        <f t="shared" ref="D275:D288" si="16">+D220</f>
        <v>580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0.13379998403587451</v>
      </c>
      <c r="G275" s="101">
        <f t="shared" si="14"/>
        <v>1337.9998403587451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0.45875321137591962</v>
      </c>
      <c r="D276" s="96">
        <f t="shared" si="16"/>
        <v>580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0.13381118805538</v>
      </c>
      <c r="G276" s="101">
        <f t="shared" si="14"/>
        <v>1338.1118805538001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0.45875321137591962</v>
      </c>
      <c r="D277" s="96">
        <f t="shared" si="16"/>
        <v>580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0.13382196712150796</v>
      </c>
      <c r="G277" s="101">
        <f t="shared" si="14"/>
        <v>1338.2196712150796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0.45875321137591962</v>
      </c>
      <c r="D278" s="96">
        <f t="shared" si="16"/>
        <v>580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0.13383233735216796</v>
      </c>
      <c r="G278" s="101">
        <f t="shared" si="14"/>
        <v>1338.3233735216795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0.44175321137591961</v>
      </c>
      <c r="D279" s="96">
        <f t="shared" si="16"/>
        <v>580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0.13373114406162762</v>
      </c>
      <c r="G279" s="99">
        <f t="shared" si="14"/>
        <v>1337.3114406162761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0.44175321137591961</v>
      </c>
      <c r="D280" s="96">
        <f t="shared" si="16"/>
        <v>580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0.13363378889637589</v>
      </c>
      <c r="G280" s="99">
        <f t="shared" si="14"/>
        <v>1336.337888963759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0.44175321137591961</v>
      </c>
      <c r="D281" s="96">
        <f t="shared" si="16"/>
        <v>580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0.13354012628148726</v>
      </c>
      <c r="G281" s="99">
        <f t="shared" si="14"/>
        <v>1335.4012628148726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0.44175321137591961</v>
      </c>
      <c r="D282" s="96">
        <f t="shared" si="16"/>
        <v>580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0.13345001616349716</v>
      </c>
      <c r="G282" s="99">
        <f t="shared" si="14"/>
        <v>1334.5001616349716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0.44175321137591961</v>
      </c>
      <c r="D283" s="96">
        <f t="shared" si="16"/>
        <v>580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0.13336332380098045</v>
      </c>
      <c r="G283" s="99">
        <f t="shared" si="14"/>
        <v>1333.6332380098045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0.44175321137591961</v>
      </c>
      <c r="D284" s="96">
        <f t="shared" si="16"/>
        <v>580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0.13327991956307284</v>
      </c>
      <c r="G284" s="99">
        <f t="shared" si="14"/>
        <v>1332.7991956307283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0.44175321137591961</v>
      </c>
      <c r="D285" s="96">
        <f t="shared" si="16"/>
        <v>580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0.13319967873563424</v>
      </c>
      <c r="G285" s="99">
        <f t="shared" si="14"/>
        <v>1331.9967873563423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0.44175321137591961</v>
      </c>
      <c r="D286" s="96">
        <f t="shared" si="16"/>
        <v>580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0.13312248133476398</v>
      </c>
      <c r="G286" s="99">
        <f t="shared" si="14"/>
        <v>1331.2248133476398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0.44175321137591961</v>
      </c>
      <c r="D287" s="96">
        <f t="shared" si="16"/>
        <v>580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0.13304821192738928</v>
      </c>
      <c r="G287" s="99">
        <f t="shared" si="14"/>
        <v>1330.4821192738927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0.44175321137591961</v>
      </c>
      <c r="D288" s="96">
        <f t="shared" si="16"/>
        <v>580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0.13297675945865833</v>
      </c>
      <c r="G288" s="99">
        <f t="shared" si="14"/>
        <v>1329.7675945865833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Polak Bohdan</cp:lastModifiedBy>
  <cp:lastPrinted>2015-12-16T11:01:28Z</cp:lastPrinted>
  <dcterms:created xsi:type="dcterms:W3CDTF">2014-10-05T08:18:31Z</dcterms:created>
  <dcterms:modified xsi:type="dcterms:W3CDTF">2017-04-03T11:39:06Z</dcterms:modified>
</cp:coreProperties>
</file>