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135" activeTab="0"/>
  </bookViews>
  <sheets>
    <sheet name="Aktivní část" sheetId="1" r:id="rId1"/>
    <sheet name="List1" sheetId="3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<sst xmlns="http://schemas.openxmlformats.org/spreadsheetml/2006/main" count="60" uniqueCount="42">
  <si>
    <t>Uchazeč:</t>
  </si>
  <si>
    <t>Datum:</t>
  </si>
  <si>
    <t>Číslo položky</t>
  </si>
  <si>
    <t>Popis položky</t>
  </si>
  <si>
    <t>Měr. jedn.</t>
  </si>
  <si>
    <t>Množství CELKEM</t>
  </si>
  <si>
    <t>Cena 
CELKEM</t>
  </si>
  <si>
    <t>1. Aktivní prvky</t>
  </si>
  <si>
    <t>ks</t>
  </si>
  <si>
    <t>Jednotková cena</t>
  </si>
  <si>
    <r>
      <t xml:space="preserve">Název stavebního objektu: </t>
    </r>
    <r>
      <rPr>
        <b/>
        <sz val="11"/>
        <color theme="1"/>
        <rFont val="Calibri"/>
        <family val="2"/>
        <scheme val="minor"/>
      </rPr>
      <t>Střední škola technická a řemeslná Nový Bydžov</t>
    </r>
  </si>
  <si>
    <r>
      <t xml:space="preserve">Zadavatel: </t>
    </r>
    <r>
      <rPr>
        <b/>
        <sz val="11"/>
        <color theme="1"/>
        <rFont val="Calibri"/>
        <family val="2"/>
        <scheme val="minor"/>
      </rPr>
      <t>Královehradecký kraj, IČ 708 89 546, Pivovarské náměstí 1245, 500 03 Hradec Králové</t>
    </r>
  </si>
  <si>
    <t>Konfigurace firewallu</t>
  </si>
  <si>
    <t>Konfigurace LAN přepínačů</t>
  </si>
  <si>
    <t>Konfigurace bezdrátové sítě</t>
  </si>
  <si>
    <t>Instalace Radius serveru</t>
  </si>
  <si>
    <t>Konfigurace Radius serveru</t>
  </si>
  <si>
    <t>Integrace do Eduroam</t>
  </si>
  <si>
    <t>Konfigurace DNSSEC resolveru</t>
  </si>
  <si>
    <t>Kontrolní měření Wi-Fi po instalaci</t>
  </si>
  <si>
    <t>Technická dokumentace</t>
  </si>
  <si>
    <r>
      <t xml:space="preserve">Název stavby: </t>
    </r>
    <r>
      <rPr>
        <b/>
        <sz val="11"/>
        <color theme="1"/>
        <rFont val="Calibri"/>
        <family val="2"/>
        <scheme val="minor"/>
      </rPr>
      <t>Vnitřní konektivita školy - Aktivní část</t>
    </r>
  </si>
  <si>
    <t>2. Práce</t>
  </si>
  <si>
    <t>Firewall</t>
  </si>
  <si>
    <t>Server</t>
  </si>
  <si>
    <t>LAN přepínač typ 1</t>
  </si>
  <si>
    <t>Bezdrátový přístupový bod</t>
  </si>
  <si>
    <t>UPS</t>
  </si>
  <si>
    <t>Sonda pro monitorování síťového provozu</t>
  </si>
  <si>
    <t>Konfigurace sondy</t>
  </si>
  <si>
    <t>Fyzická instalace do racku (firewall, switche, sonda, atd.) a montáž bezdrátových přístupových bodů</t>
  </si>
  <si>
    <t>Zaškolení do správy firewallu, Lan přepínačů, bezdrátové sítě, sondy a Serveru, školení o délce 8 hod pro 1-2 pracovníky školy</t>
  </si>
  <si>
    <t>celkem aktivní prvky</t>
  </si>
  <si>
    <t>firewall - podrobná specifikace dle technické zprávy</t>
  </si>
  <si>
    <t>Sonda pro monitorování síťového provozu - podrobná specifikace dle technické zprávy</t>
  </si>
  <si>
    <t>server - podrobná specifikace dle technické zprávy</t>
  </si>
  <si>
    <t>LAN přepínač typ 1 - podrobná specifikace dle technické zprávy</t>
  </si>
  <si>
    <t>Bezdrátový přístupový bod - podrobná specifikace dle technické zprávy</t>
  </si>
  <si>
    <t>UPS - podrobná specifikace dle technické zprávy</t>
  </si>
  <si>
    <t>celkem práce</t>
  </si>
  <si>
    <t>celkem aktivní prvky + práce</t>
  </si>
  <si>
    <r>
      <t xml:space="preserve">Metalický TAP </t>
    </r>
    <r>
      <rPr>
        <sz val="11"/>
        <color theme="1"/>
        <rFont val="Calibri"/>
        <family val="2"/>
        <scheme val="minor"/>
      </rPr>
      <t>podrobná specifikace dle technické zprávy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</si>
</sst>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77" formatCode="General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  <xf numFmtId="0" fontId="4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3" borderId="0" xfId="0" applyFont="1" applyFill="1"/>
    <xf numFmtId="0" fontId="0" fillId="3" borderId="0" xfId="0" applyFill="1"/>
    <xf numFmtId="0" fontId="3" fillId="3" borderId="0" xfId="0" applyFont="1" applyFill="1" applyBorder="1" applyAlignment="1">
      <alignment vertical="center" wrapText="1"/>
    </xf>
    <xf numFmtId="164" fontId="0" fillId="3" borderId="0" xfId="0" applyNumberFormat="1" applyFill="1"/>
    <xf numFmtId="0" fontId="0" fillId="4" borderId="0" xfId="0" applyFill="1"/>
    <xf numFmtId="0" fontId="0" fillId="5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164" fontId="0" fillId="0" borderId="0" xfId="0" applyNumberForma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164" fontId="0" fillId="0" borderId="2" xfId="0" applyNumberFormat="1" applyBorder="1"/>
    <xf numFmtId="0" fontId="0" fillId="0" borderId="4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6" borderId="0" xfId="0" applyFill="1" applyProtection="1">
      <protection locked="0"/>
    </xf>
    <xf numFmtId="0" fontId="0" fillId="4" borderId="0" xfId="0" applyFill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dxfs count="5">
    <dxf>
      <numFmt numFmtId="177" formatCode="General"/>
    </dxf>
    <dxf>
      <numFmt numFmtId="164" formatCode="0.0"/>
    </dxf>
    <dxf>
      <alignment horizontal="general" vertical="bottom" textRotation="0" wrapText="1" shrinkToFit="1" readingOrder="0"/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7:F37" totalsRowShown="0" headerRowDxfId="4">
  <autoFilter ref="A7:F37"/>
  <tableColumns count="6">
    <tableColumn id="1" name="Číslo položky" dataDxfId="3"/>
    <tableColumn id="2" name="Popis položky" dataDxfId="2"/>
    <tableColumn id="3" name="Měr. jedn."/>
    <tableColumn id="4" name="Množství CELKEM" dataDxfId="1"/>
    <tableColumn id="5" name="Jednotková cena"/>
    <tableColumn id="6" name="Cena _x000A_CELKEM" dataDxfId="0">
      <calculatedColumnFormula>Table1[[#This Row],[Množství CELKEM]]*Table1[[#This Row],[Jednotková cena]]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 topLeftCell="A4">
      <selection activeCell="E13" sqref="E13"/>
    </sheetView>
  </sheetViews>
  <sheetFormatPr defaultColWidth="9.140625" defaultRowHeight="15"/>
  <cols>
    <col min="1" max="1" width="14.7109375" style="0" customWidth="1"/>
    <col min="2" max="2" width="32.7109375" style="0" customWidth="1"/>
    <col min="3" max="3" width="12.421875" style="0" customWidth="1"/>
    <col min="4" max="4" width="18.7109375" style="0" customWidth="1"/>
    <col min="5" max="5" width="17.8515625" style="0" customWidth="1"/>
  </cols>
  <sheetData>
    <row r="1" spans="1:6" ht="15">
      <c r="A1" s="10" t="s">
        <v>21</v>
      </c>
      <c r="B1" s="10"/>
      <c r="C1" s="10"/>
      <c r="D1" s="10"/>
      <c r="E1" s="10"/>
      <c r="F1" s="10"/>
    </row>
    <row r="2" spans="1:6" ht="15">
      <c r="A2" s="10" t="s">
        <v>10</v>
      </c>
      <c r="B2" s="10"/>
      <c r="C2" s="10"/>
      <c r="D2" s="10"/>
      <c r="E2" s="10"/>
      <c r="F2" s="10"/>
    </row>
    <row r="3" spans="1:6" ht="15">
      <c r="A3" s="10" t="s">
        <v>11</v>
      </c>
      <c r="B3" s="10"/>
      <c r="C3" s="10"/>
      <c r="D3" s="10"/>
      <c r="E3" s="10"/>
      <c r="F3" s="10"/>
    </row>
    <row r="4" spans="1:6" ht="15">
      <c r="A4" s="31" t="s">
        <v>0</v>
      </c>
      <c r="B4" s="10"/>
      <c r="C4" s="10"/>
      <c r="D4" s="10"/>
      <c r="E4" s="10"/>
      <c r="F4" s="10"/>
    </row>
    <row r="5" spans="1:6" ht="15">
      <c r="A5" s="31" t="s">
        <v>1</v>
      </c>
      <c r="B5" s="10"/>
      <c r="C5" s="10"/>
      <c r="D5" s="10"/>
      <c r="E5" s="10"/>
      <c r="F5" s="10"/>
    </row>
    <row r="7" spans="1:6" ht="64.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9</v>
      </c>
      <c r="F7" s="4" t="s">
        <v>6</v>
      </c>
    </row>
    <row r="8" spans="1:6" ht="15">
      <c r="A8" s="5"/>
      <c r="B8" s="6" t="s">
        <v>7</v>
      </c>
      <c r="C8" s="7"/>
      <c r="D8" s="7"/>
      <c r="E8" s="7"/>
      <c r="F8" s="7"/>
    </row>
    <row r="9" spans="1:6" ht="15">
      <c r="A9" s="12"/>
      <c r="B9" s="13" t="s">
        <v>23</v>
      </c>
      <c r="C9" s="14"/>
      <c r="D9" s="15"/>
      <c r="E9" s="14"/>
      <c r="F9" s="14"/>
    </row>
    <row r="10" spans="1:6" ht="30">
      <c r="A10" s="12">
        <v>1</v>
      </c>
      <c r="B10" s="16" t="s">
        <v>33</v>
      </c>
      <c r="C10" s="14" t="s">
        <v>8</v>
      </c>
      <c r="D10" s="15">
        <v>1</v>
      </c>
      <c r="E10" s="30"/>
      <c r="F10" s="14">
        <f>Table1[[#This Row],[Množství CELKEM]]*Table1[[#This Row],[Jednotková cena]]</f>
        <v>0</v>
      </c>
    </row>
    <row r="11" spans="1:6" ht="15">
      <c r="A11" s="12"/>
      <c r="B11" s="13" t="s">
        <v>24</v>
      </c>
      <c r="C11" s="14"/>
      <c r="D11" s="15"/>
      <c r="E11" s="14"/>
      <c r="F11" s="14"/>
    </row>
    <row r="12" spans="1:6" s="11" customFormat="1" ht="30">
      <c r="A12" s="12">
        <v>2</v>
      </c>
      <c r="B12" s="17" t="s">
        <v>35</v>
      </c>
      <c r="C12" s="14" t="s">
        <v>8</v>
      </c>
      <c r="D12" s="15">
        <v>1</v>
      </c>
      <c r="E12" s="30"/>
      <c r="F12" s="14">
        <f>Table1[[#This Row],[Množství CELKEM]]*Table1[[#This Row],[Jednotková cena]]</f>
        <v>0</v>
      </c>
    </row>
    <row r="13" spans="1:6" ht="30">
      <c r="A13" s="12"/>
      <c r="B13" s="13" t="s">
        <v>28</v>
      </c>
      <c r="C13" s="14"/>
      <c r="D13" s="15"/>
      <c r="E13" s="14"/>
      <c r="F13" s="14"/>
    </row>
    <row r="14" spans="1:6" ht="45">
      <c r="A14" s="12">
        <v>3</v>
      </c>
      <c r="B14" s="16" t="s">
        <v>34</v>
      </c>
      <c r="C14" s="14" t="s">
        <v>8</v>
      </c>
      <c r="D14" s="15">
        <v>1</v>
      </c>
      <c r="E14" s="30"/>
      <c r="F14" s="14">
        <f>Table1[[#This Row],[Množství CELKEM]]*Table1[[#This Row],[Jednotková cena]]</f>
        <v>0</v>
      </c>
    </row>
    <row r="15" spans="1:6" ht="30">
      <c r="A15" s="12">
        <v>4</v>
      </c>
      <c r="B15" s="13" t="s">
        <v>41</v>
      </c>
      <c r="C15" s="14" t="s">
        <v>8</v>
      </c>
      <c r="D15" s="15">
        <v>1</v>
      </c>
      <c r="E15" s="30"/>
      <c r="F15" s="14">
        <f>Table1[[#This Row],[Množství CELKEM]]*Table1[[#This Row],[Jednotková cena]]</f>
        <v>0</v>
      </c>
    </row>
    <row r="16" spans="1:6" ht="15">
      <c r="A16" s="12"/>
      <c r="B16" s="18" t="s">
        <v>25</v>
      </c>
      <c r="C16" s="14"/>
      <c r="D16" s="15"/>
      <c r="E16" s="14"/>
      <c r="F16" s="14"/>
    </row>
    <row r="17" spans="1:6" s="11" customFormat="1" ht="46.5" customHeight="1">
      <c r="A17" s="12">
        <v>5</v>
      </c>
      <c r="B17" s="16" t="s">
        <v>36</v>
      </c>
      <c r="C17" s="14" t="s">
        <v>8</v>
      </c>
      <c r="D17" s="15">
        <v>2</v>
      </c>
      <c r="E17" s="30"/>
      <c r="F17" s="14">
        <f>Table1[[#This Row],[Množství CELKEM]]*Table1[[#This Row],[Jednotková cena]]</f>
        <v>0</v>
      </c>
    </row>
    <row r="18" spans="1:6" ht="15">
      <c r="A18" s="12"/>
      <c r="B18" s="18" t="s">
        <v>26</v>
      </c>
      <c r="C18" s="14"/>
      <c r="D18" s="15"/>
      <c r="E18" s="14"/>
      <c r="F18" s="14"/>
    </row>
    <row r="19" spans="1:6" ht="45">
      <c r="A19" s="12">
        <v>6</v>
      </c>
      <c r="B19" s="16" t="s">
        <v>37</v>
      </c>
      <c r="C19" s="14" t="s">
        <v>8</v>
      </c>
      <c r="D19" s="15">
        <v>12</v>
      </c>
      <c r="E19" s="30"/>
      <c r="F19" s="14">
        <f>Table1[[#This Row],[Množství CELKEM]]*Table1[[#This Row],[Jednotková cena]]</f>
        <v>0</v>
      </c>
    </row>
    <row r="20" spans="1:6" ht="15">
      <c r="A20" s="12"/>
      <c r="B20" s="18" t="s">
        <v>27</v>
      </c>
      <c r="C20" s="14"/>
      <c r="D20" s="15"/>
      <c r="E20" s="14"/>
      <c r="F20" s="14"/>
    </row>
    <row r="21" spans="1:6" ht="30">
      <c r="A21" s="12">
        <v>7</v>
      </c>
      <c r="B21" s="16" t="s">
        <v>38</v>
      </c>
      <c r="C21" s="14" t="s">
        <v>8</v>
      </c>
      <c r="D21" s="15">
        <v>1</v>
      </c>
      <c r="E21" s="30"/>
      <c r="F21" s="14">
        <f>Table1[[#This Row],[Množství CELKEM]]*Table1[[#This Row],[Jednotková cena]]</f>
        <v>0</v>
      </c>
    </row>
    <row r="22" spans="1:6" ht="15">
      <c r="A22" s="1"/>
      <c r="B22" s="19" t="s">
        <v>32</v>
      </c>
      <c r="D22" s="3"/>
      <c r="F22">
        <f>F10+F12+F14+F15+F17+F19+F21</f>
        <v>0</v>
      </c>
    </row>
    <row r="23" spans="1:6" ht="15">
      <c r="A23" s="5"/>
      <c r="B23" s="8" t="s">
        <v>22</v>
      </c>
      <c r="C23" s="7"/>
      <c r="D23" s="9"/>
      <c r="E23" s="7"/>
      <c r="F23" s="7"/>
    </row>
    <row r="24" spans="1:6" ht="45">
      <c r="A24" s="1">
        <v>8</v>
      </c>
      <c r="B24" s="2" t="s">
        <v>30</v>
      </c>
      <c r="C24" t="s">
        <v>8</v>
      </c>
      <c r="D24" s="3">
        <v>1</v>
      </c>
      <c r="E24" s="30"/>
      <c r="F24">
        <f>Table1[[#This Row],[Množství CELKEM]]*Table1[[#This Row],[Jednotková cena]]</f>
        <v>0</v>
      </c>
    </row>
    <row r="25" spans="1:6" ht="15">
      <c r="A25" s="1">
        <v>9</v>
      </c>
      <c r="B25" s="2" t="s">
        <v>12</v>
      </c>
      <c r="C25" t="s">
        <v>8</v>
      </c>
      <c r="D25" s="3">
        <v>1</v>
      </c>
      <c r="E25" s="30"/>
      <c r="F25">
        <f>Table1[[#This Row],[Množství CELKEM]]*Table1[[#This Row],[Jednotková cena]]</f>
        <v>0</v>
      </c>
    </row>
    <row r="26" spans="1:6" ht="15">
      <c r="A26" s="1">
        <v>10</v>
      </c>
      <c r="B26" s="2" t="s">
        <v>13</v>
      </c>
      <c r="C26" t="s">
        <v>8</v>
      </c>
      <c r="D26" s="3">
        <v>1</v>
      </c>
      <c r="E26" s="30"/>
      <c r="F26">
        <f>Table1[[#This Row],[Množství CELKEM]]*Table1[[#This Row],[Jednotková cena]]</f>
        <v>0</v>
      </c>
    </row>
    <row r="27" spans="1:6" ht="15">
      <c r="A27" s="1">
        <v>11</v>
      </c>
      <c r="B27" s="2" t="s">
        <v>14</v>
      </c>
      <c r="C27" t="s">
        <v>8</v>
      </c>
      <c r="D27" s="3">
        <v>1</v>
      </c>
      <c r="E27" s="30"/>
      <c r="F27">
        <f>Table1[[#This Row],[Množství CELKEM]]*Table1[[#This Row],[Jednotková cena]]</f>
        <v>0</v>
      </c>
    </row>
    <row r="28" spans="1:6" ht="15">
      <c r="A28" s="1">
        <v>12</v>
      </c>
      <c r="B28" s="2" t="s">
        <v>29</v>
      </c>
      <c r="C28" t="s">
        <v>8</v>
      </c>
      <c r="D28" s="3">
        <v>1</v>
      </c>
      <c r="E28" s="30"/>
      <c r="F28">
        <f>Table1[[#This Row],[Množství CELKEM]]*Table1[[#This Row],[Jednotková cena]]</f>
        <v>0</v>
      </c>
    </row>
    <row r="29" spans="1:6" ht="15">
      <c r="A29" s="1">
        <v>13</v>
      </c>
      <c r="B29" s="2" t="s">
        <v>15</v>
      </c>
      <c r="C29" t="s">
        <v>8</v>
      </c>
      <c r="D29" s="3">
        <v>1</v>
      </c>
      <c r="E29" s="30"/>
      <c r="F29">
        <f>Table1[[#This Row],[Množství CELKEM]]*Table1[[#This Row],[Jednotková cena]]</f>
        <v>0</v>
      </c>
    </row>
    <row r="30" spans="1:6" ht="15">
      <c r="A30" s="1">
        <v>14</v>
      </c>
      <c r="B30" s="2" t="s">
        <v>16</v>
      </c>
      <c r="C30" t="s">
        <v>8</v>
      </c>
      <c r="D30" s="3">
        <v>1</v>
      </c>
      <c r="E30" s="30"/>
      <c r="F30">
        <f>Table1[[#This Row],[Množství CELKEM]]*Table1[[#This Row],[Jednotková cena]]</f>
        <v>0</v>
      </c>
    </row>
    <row r="31" spans="1:6" ht="15">
      <c r="A31" s="1">
        <v>15</v>
      </c>
      <c r="B31" s="2" t="s">
        <v>17</v>
      </c>
      <c r="C31" t="s">
        <v>8</v>
      </c>
      <c r="D31" s="3">
        <v>1</v>
      </c>
      <c r="E31" s="30"/>
      <c r="F31">
        <f>Table1[[#This Row],[Množství CELKEM]]*Table1[[#This Row],[Jednotková cena]]</f>
        <v>0</v>
      </c>
    </row>
    <row r="32" spans="1:6" ht="15">
      <c r="A32" s="1">
        <v>16</v>
      </c>
      <c r="B32" s="2" t="s">
        <v>18</v>
      </c>
      <c r="C32" t="s">
        <v>8</v>
      </c>
      <c r="D32" s="3">
        <v>1</v>
      </c>
      <c r="E32" s="30"/>
      <c r="F32">
        <f>Table1[[#This Row],[Množství CELKEM]]*Table1[[#This Row],[Jednotková cena]]</f>
        <v>0</v>
      </c>
    </row>
    <row r="33" spans="1:6" ht="15">
      <c r="A33" s="1">
        <v>17</v>
      </c>
      <c r="B33" s="2" t="s">
        <v>19</v>
      </c>
      <c r="C33" t="s">
        <v>8</v>
      </c>
      <c r="D33" s="3">
        <v>1</v>
      </c>
      <c r="E33" s="30"/>
      <c r="F33">
        <f>Table1[[#This Row],[Množství CELKEM]]*Table1[[#This Row],[Jednotková cena]]</f>
        <v>0</v>
      </c>
    </row>
    <row r="34" spans="1:6" ht="15">
      <c r="A34" s="1">
        <v>18</v>
      </c>
      <c r="B34" s="2" t="s">
        <v>20</v>
      </c>
      <c r="C34" t="s">
        <v>8</v>
      </c>
      <c r="D34" s="3">
        <v>1</v>
      </c>
      <c r="E34" s="30"/>
      <c r="F34">
        <f>Table1[[#This Row],[Množství CELKEM]]*Table1[[#This Row],[Jednotková cena]]</f>
        <v>0</v>
      </c>
    </row>
    <row r="35" spans="1:6" ht="60">
      <c r="A35" s="1">
        <v>19</v>
      </c>
      <c r="B35" s="2" t="s">
        <v>31</v>
      </c>
      <c r="C35" t="s">
        <v>8</v>
      </c>
      <c r="D35" s="3">
        <v>1</v>
      </c>
      <c r="E35" s="30"/>
      <c r="F35">
        <f>Table1[[#This Row],[Množství CELKEM]]*Table1[[#This Row],[Jednotková cena]]</f>
        <v>0</v>
      </c>
    </row>
    <row r="36" spans="1:6" ht="15">
      <c r="A36" s="20"/>
      <c r="B36" s="28" t="s">
        <v>39</v>
      </c>
      <c r="C36" s="21"/>
      <c r="D36" s="23"/>
      <c r="E36" s="21"/>
      <c r="F36" s="22">
        <f>F24+F25+F26+F27+F28+F29+F30+F31+F32+F33+F34+F35</f>
        <v>0</v>
      </c>
    </row>
    <row r="37" spans="1:6" ht="15">
      <c r="A37" s="24"/>
      <c r="B37" s="29" t="s">
        <v>40</v>
      </c>
      <c r="C37" s="25"/>
      <c r="D37" s="26"/>
      <c r="E37" s="25"/>
      <c r="F37" s="27">
        <f>F22+F36</f>
        <v>0</v>
      </c>
    </row>
    <row r="38" ht="15">
      <c r="A38" s="1"/>
    </row>
    <row r="39" ht="15">
      <c r="A39" s="1"/>
    </row>
  </sheetData>
  <sheetProtection password="EFE1" sheet="1" objects="1" scenarios="1"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31" sqref="C31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Alef Nula,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Grbac</dc:creator>
  <cp:keywords/>
  <dc:description/>
  <cp:lastModifiedBy>Jarmila Konečná</cp:lastModifiedBy>
  <dcterms:created xsi:type="dcterms:W3CDTF">2017-07-21T08:09:18Z</dcterms:created>
  <dcterms:modified xsi:type="dcterms:W3CDTF">2017-09-19T13:03:58Z</dcterms:modified>
  <cp:category/>
  <cp:version/>
  <cp:contentType/>
  <cp:contentStatus/>
</cp:coreProperties>
</file>