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ozpočet" sheetId="1" r:id="rId1"/>
  </sheets>
  <definedNames>
    <definedName name="_xlnm.Print_Area" localSheetId="0">'Rozpočet'!$A$1:$F$70</definedName>
  </definedNames>
  <calcPr fullCalcOnLoad="1"/>
</workbook>
</file>

<file path=xl/sharedStrings.xml><?xml version="1.0" encoding="utf-8"?>
<sst xmlns="http://schemas.openxmlformats.org/spreadsheetml/2006/main" count="111" uniqueCount="73">
  <si>
    <t>Název</t>
  </si>
  <si>
    <t>Zemní práce</t>
  </si>
  <si>
    <t>Mj</t>
  </si>
  <si>
    <t>Počet</t>
  </si>
  <si>
    <t>Cena celkem</t>
  </si>
  <si>
    <t>Elektromontáže</t>
  </si>
  <si>
    <t>Stožár VO"</t>
  </si>
  <si>
    <t>stožár VOEBB-8,5-1,5-1</t>
  </si>
  <si>
    <t>ks</t>
  </si>
  <si>
    <t>výložník 1,5m</t>
  </si>
  <si>
    <t>patice laminátová 145/1000</t>
  </si>
  <si>
    <t>svítidlo GW CITY S-100W</t>
  </si>
  <si>
    <t>výbojka SON-T Pia 100W</t>
  </si>
  <si>
    <t>pojistková svorkovnice</t>
  </si>
  <si>
    <t>elektrovýzbroj</t>
  </si>
  <si>
    <t>popisný štítek</t>
  </si>
  <si>
    <t>SVORKA HROMOSVODNI,UZEMNOVACI</t>
  </si>
  <si>
    <t>SP1 pripojovaci</t>
  </si>
  <si>
    <t>SR spojovaci</t>
  </si>
  <si>
    <t>UKONCENI VODICU</t>
  </si>
  <si>
    <t>Do  25   mm2</t>
  </si>
  <si>
    <t>Do 120 mm2</t>
  </si>
  <si>
    <t>TRUBKA KOPOFLEX</t>
  </si>
  <si>
    <t>KF 09050</t>
  </si>
  <si>
    <t>m</t>
  </si>
  <si>
    <t>AYKY 4x25</t>
  </si>
  <si>
    <t>FeZn o 10</t>
  </si>
  <si>
    <t>HODINOVE ZUCTOVACI SAZBY</t>
  </si>
  <si>
    <t>Vyhledani pripojovaciho mista</t>
  </si>
  <si>
    <t>hod</t>
  </si>
  <si>
    <t>Napojeni na stavajici zarizeni</t>
  </si>
  <si>
    <t>Priprava ke komplexni zkousce</t>
  </si>
  <si>
    <t>Zkusebni provoz</t>
  </si>
  <si>
    <t>Zauceni obsluhy</t>
  </si>
  <si>
    <t>Zabezpeceni pracoviste</t>
  </si>
  <si>
    <t>Dmontáž stávajících stožárů VO</t>
  </si>
  <si>
    <t>SPOLUPRACE S DODAVATELEM PRI</t>
  </si>
  <si>
    <t>zapojovani a zkouskach</t>
  </si>
  <si>
    <t>KOORDINACE POSTUPU PRACI</t>
  </si>
  <si>
    <t>S ostatnimi profesemi</t>
  </si>
  <si>
    <t>PROVEDENI REVIZNICH ZKOUSEK</t>
  </si>
  <si>
    <t>DLE CSN 331500</t>
  </si>
  <si>
    <t>Revizni technik</t>
  </si>
  <si>
    <t>Spoluprace s reviz.technikem</t>
  </si>
  <si>
    <t>Elektromontáže celkem</t>
  </si>
  <si>
    <t>VYTYCENI TRATI VENKOVNIHO</t>
  </si>
  <si>
    <t>VEDENI V PREHLEDNEM TERENU</t>
  </si>
  <si>
    <t>Vedeni nn</t>
  </si>
  <si>
    <t>km</t>
  </si>
  <si>
    <t>POUZDROVY ZAKL.PRO STOZ.VENK.</t>
  </si>
  <si>
    <t>D 400x 1500 mm</t>
  </si>
  <si>
    <t>HLOUBENI KABELOVE RYHY</t>
  </si>
  <si>
    <t>V ZEMINE TRIDY 3</t>
  </si>
  <si>
    <t>Sire 350mm,hloubka 800-1200mm</t>
  </si>
  <si>
    <t>ZRIZENI KABEL.LOZE Z</t>
  </si>
  <si>
    <t>PÍSKU</t>
  </si>
  <si>
    <t>Sire do 65cm,tloustka 5cm</t>
  </si>
  <si>
    <t>KABEL.TRUBKA</t>
  </si>
  <si>
    <t>průměr 110</t>
  </si>
  <si>
    <t>Výstražná folie PVC</t>
  </si>
  <si>
    <t>ZAKLAD Z PROSTEHO BETONU</t>
  </si>
  <si>
    <t>Do rostle zeminy bez bedneni</t>
  </si>
  <si>
    <t>m3</t>
  </si>
  <si>
    <t>ZAHOZ KABEL.RYHY-ZEMINA TR.3</t>
  </si>
  <si>
    <t>Odvoz zeminy</t>
  </si>
  <si>
    <t>Zemní práce celkem</t>
  </si>
  <si>
    <t>Celková cena bez DPH</t>
  </si>
  <si>
    <t>Celková cena vč. DPH</t>
  </si>
  <si>
    <t>SO 401 Přeložka silového vedení VO</t>
  </si>
  <si>
    <t>jednotková cena</t>
  </si>
  <si>
    <t>neoceňovat</t>
  </si>
  <si>
    <t>Tato dodávka i montáž je součástí investice Královéhradeckého kraje - oceňovat!</t>
  </si>
  <si>
    <t>Tato dodávka i montáž je součástí investice Města Broumov - nenaceňovat!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</si>
</sst>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2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i/>
      <sz val="9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Tahoma"/>
      <family val="2"/>
    </font>
    <font>
      <b/>
      <sz val="10"/>
      <color indexed="10"/>
      <name val="Arial"/>
      <family val="2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8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left"/>
    </xf>
    <xf numFmtId="4" fontId="1" fillId="34" borderId="10" xfId="0" applyNumberFormat="1" applyFont="1" applyFill="1" applyBorder="1" applyAlignment="1">
      <alignment horizontal="right"/>
    </xf>
    <xf numFmtId="49" fontId="2" fillId="35" borderId="10" xfId="0" applyNumberFormat="1" applyFont="1" applyFill="1" applyBorder="1" applyAlignment="1">
      <alignment horizontal="left"/>
    </xf>
    <xf numFmtId="4" fontId="2" fillId="35" borderId="10" xfId="0" applyNumberFormat="1" applyFont="1" applyFill="1" applyBorder="1" applyAlignment="1">
      <alignment horizontal="right"/>
    </xf>
    <xf numFmtId="49" fontId="3" fillId="36" borderId="10" xfId="0" applyNumberFormat="1" applyFont="1" applyFill="1" applyBorder="1" applyAlignment="1">
      <alignment horizontal="left"/>
    </xf>
    <xf numFmtId="4" fontId="3" fillId="36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49" fontId="42" fillId="34" borderId="11" xfId="0" applyNumberFormat="1" applyFont="1" applyFill="1" applyBorder="1" applyAlignment="1">
      <alignment horizontal="left"/>
    </xf>
    <xf numFmtId="4" fontId="42" fillId="34" borderId="11" xfId="0" applyNumberFormat="1" applyFont="1" applyFill="1" applyBorder="1" applyAlignment="1">
      <alignment horizontal="right"/>
    </xf>
    <xf numFmtId="49" fontId="3" fillId="36" borderId="12" xfId="0" applyNumberFormat="1" applyFont="1" applyFill="1" applyBorder="1" applyAlignment="1">
      <alignment horizontal="left"/>
    </xf>
    <xf numFmtId="4" fontId="3" fillId="36" borderId="12" xfId="0" applyNumberFormat="1" applyFont="1" applyFill="1" applyBorder="1" applyAlignment="1">
      <alignment horizontal="right"/>
    </xf>
    <xf numFmtId="49" fontId="3" fillId="36" borderId="13" xfId="0" applyNumberFormat="1" applyFont="1" applyFill="1" applyBorder="1" applyAlignment="1">
      <alignment horizontal="left"/>
    </xf>
    <xf numFmtId="4" fontId="3" fillId="36" borderId="13" xfId="0" applyNumberFormat="1" applyFont="1" applyFill="1" applyBorder="1" applyAlignment="1">
      <alignment horizontal="right"/>
    </xf>
    <xf numFmtId="49" fontId="1" fillId="34" borderId="11" xfId="0" applyNumberFormat="1" applyFont="1" applyFill="1" applyBorder="1" applyAlignment="1">
      <alignment horizontal="left"/>
    </xf>
    <xf numFmtId="4" fontId="1" fillId="34" borderId="11" xfId="0" applyNumberFormat="1" applyFont="1" applyFill="1" applyBorder="1" applyAlignment="1">
      <alignment horizontal="right"/>
    </xf>
    <xf numFmtId="49" fontId="3" fillId="36" borderId="14" xfId="0" applyNumberFormat="1" applyFont="1" applyFill="1" applyBorder="1" applyAlignment="1">
      <alignment horizontal="left"/>
    </xf>
    <xf numFmtId="4" fontId="3" fillId="36" borderId="14" xfId="0" applyNumberFormat="1" applyFont="1" applyFill="1" applyBorder="1" applyAlignment="1">
      <alignment horizontal="right"/>
    </xf>
    <xf numFmtId="49" fontId="2" fillId="35" borderId="13" xfId="0" applyNumberFormat="1" applyFont="1" applyFill="1" applyBorder="1" applyAlignment="1">
      <alignment horizontal="left"/>
    </xf>
    <xf numFmtId="4" fontId="2" fillId="35" borderId="13" xfId="0" applyNumberFormat="1" applyFont="1" applyFill="1" applyBorder="1" applyAlignment="1">
      <alignment horizontal="right"/>
    </xf>
    <xf numFmtId="49" fontId="42" fillId="34" borderId="0" xfId="0" applyNumberFormat="1" applyFont="1" applyFill="1" applyBorder="1" applyAlignment="1">
      <alignment horizontal="left"/>
    </xf>
    <xf numFmtId="4" fontId="42" fillId="34" borderId="0" xfId="0" applyNumberFormat="1" applyFont="1" applyFill="1" applyBorder="1" applyAlignment="1">
      <alignment horizontal="right"/>
    </xf>
    <xf numFmtId="4" fontId="23" fillId="34" borderId="15" xfId="0" applyNumberFormat="1" applyFont="1" applyFill="1" applyBorder="1" applyAlignment="1">
      <alignment horizontal="right"/>
    </xf>
    <xf numFmtId="4" fontId="23" fillId="34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49" fontId="2" fillId="35" borderId="12" xfId="0" applyNumberFormat="1" applyFont="1" applyFill="1" applyBorder="1" applyAlignment="1">
      <alignment horizontal="left"/>
    </xf>
    <xf numFmtId="4" fontId="2" fillId="35" borderId="12" xfId="0" applyNumberFormat="1" applyFont="1" applyFill="1" applyBorder="1" applyAlignment="1">
      <alignment horizontal="right"/>
    </xf>
    <xf numFmtId="0" fontId="41" fillId="0" borderId="11" xfId="0" applyFon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zoomScalePageLayoutView="0" workbookViewId="0" topLeftCell="A49">
      <selection activeCell="A56" sqref="A56"/>
    </sheetView>
  </sheetViews>
  <sheetFormatPr defaultColWidth="9.140625" defaultRowHeight="12.75"/>
  <cols>
    <col min="1" max="1" width="33.00390625" style="1" customWidth="1"/>
    <col min="2" max="2" width="3.57421875" style="1" customWidth="1"/>
    <col min="3" max="3" width="7.140625" style="2" customWidth="1"/>
    <col min="4" max="4" width="14.140625" style="2" customWidth="1"/>
    <col min="5" max="5" width="18.57421875" style="2" customWidth="1"/>
    <col min="13" max="13" width="18.00390625" style="0" customWidth="1"/>
  </cols>
  <sheetData>
    <row r="2" ht="12.75">
      <c r="A2" s="1" t="s">
        <v>68</v>
      </c>
    </row>
    <row r="3" spans="1:5" ht="12.75">
      <c r="A3" s="3" t="s">
        <v>0</v>
      </c>
      <c r="B3" s="3" t="s">
        <v>2</v>
      </c>
      <c r="C3" s="4" t="s">
        <v>3</v>
      </c>
      <c r="D3" s="4" t="s">
        <v>69</v>
      </c>
      <c r="E3" s="4" t="s">
        <v>4</v>
      </c>
    </row>
    <row r="4" spans="1:5" ht="14.25">
      <c r="A4" s="32" t="s">
        <v>5</v>
      </c>
      <c r="B4" s="32"/>
      <c r="C4" s="33"/>
      <c r="D4" s="33"/>
      <c r="E4" s="33"/>
    </row>
    <row r="5" spans="1:7" ht="12.75">
      <c r="A5" s="34" t="s">
        <v>72</v>
      </c>
      <c r="B5" s="35"/>
      <c r="C5" s="35"/>
      <c r="D5" s="35"/>
      <c r="E5" s="35"/>
      <c r="F5" s="11"/>
      <c r="G5" s="11"/>
    </row>
    <row r="6" spans="1:5" ht="12.75">
      <c r="A6" s="14" t="s">
        <v>6</v>
      </c>
      <c r="B6" s="14"/>
      <c r="C6" s="15"/>
      <c r="D6" s="15"/>
      <c r="E6" s="15"/>
    </row>
    <row r="7" spans="1:5" ht="12.75">
      <c r="A7" s="14" t="s">
        <v>7</v>
      </c>
      <c r="B7" s="14" t="s">
        <v>8</v>
      </c>
      <c r="C7" s="15">
        <v>0</v>
      </c>
      <c r="D7" s="15" t="s">
        <v>70</v>
      </c>
      <c r="E7" s="15"/>
    </row>
    <row r="8" spans="1:5" ht="12.75">
      <c r="A8" s="14" t="s">
        <v>9</v>
      </c>
      <c r="B8" s="14" t="s">
        <v>8</v>
      </c>
      <c r="C8" s="15">
        <v>0</v>
      </c>
      <c r="D8" s="15" t="s">
        <v>70</v>
      </c>
      <c r="E8" s="15"/>
    </row>
    <row r="9" spans="1:5" ht="12.75">
      <c r="A9" s="14" t="s">
        <v>10</v>
      </c>
      <c r="B9" s="14" t="s">
        <v>8</v>
      </c>
      <c r="C9" s="15">
        <v>0</v>
      </c>
      <c r="D9" s="15" t="s">
        <v>70</v>
      </c>
      <c r="E9" s="15"/>
    </row>
    <row r="10" spans="1:13" ht="12.75">
      <c r="A10" s="14" t="s">
        <v>11</v>
      </c>
      <c r="B10" s="14" t="s">
        <v>8</v>
      </c>
      <c r="C10" s="15">
        <v>0</v>
      </c>
      <c r="D10" s="15" t="s">
        <v>70</v>
      </c>
      <c r="E10" s="15"/>
      <c r="G10" s="12"/>
      <c r="H10" s="13"/>
      <c r="I10" s="13"/>
      <c r="J10" s="13"/>
      <c r="K10" s="13"/>
      <c r="L10" s="13"/>
      <c r="M10" s="13"/>
    </row>
    <row r="11" spans="1:5" ht="12.75">
      <c r="A11" s="14" t="s">
        <v>12</v>
      </c>
      <c r="B11" s="14" t="s">
        <v>8</v>
      </c>
      <c r="C11" s="15">
        <v>0</v>
      </c>
      <c r="D11" s="15" t="s">
        <v>70</v>
      </c>
      <c r="E11" s="15"/>
    </row>
    <row r="12" spans="1:5" ht="12.75">
      <c r="A12" s="14" t="s">
        <v>13</v>
      </c>
      <c r="B12" s="14" t="s">
        <v>8</v>
      </c>
      <c r="C12" s="15">
        <v>0</v>
      </c>
      <c r="D12" s="15" t="s">
        <v>70</v>
      </c>
      <c r="E12" s="15"/>
    </row>
    <row r="13" spans="1:5" ht="12.75">
      <c r="A13" s="14" t="s">
        <v>14</v>
      </c>
      <c r="B13" s="14" t="s">
        <v>8</v>
      </c>
      <c r="C13" s="15">
        <v>0</v>
      </c>
      <c r="D13" s="15" t="s">
        <v>70</v>
      </c>
      <c r="E13" s="15"/>
    </row>
    <row r="14" spans="1:5" ht="12.75">
      <c r="A14" s="14" t="s">
        <v>15</v>
      </c>
      <c r="B14" s="14" t="s">
        <v>8</v>
      </c>
      <c r="C14" s="15">
        <v>0</v>
      </c>
      <c r="D14" s="15" t="s">
        <v>70</v>
      </c>
      <c r="E14" s="15"/>
    </row>
    <row r="15" spans="1:5" ht="12.75">
      <c r="A15" s="26"/>
      <c r="B15" s="26"/>
      <c r="C15" s="27"/>
      <c r="D15" s="27"/>
      <c r="E15" s="27"/>
    </row>
    <row r="16" spans="1:7" ht="12.75">
      <c r="A16" s="31" t="s">
        <v>71</v>
      </c>
      <c r="B16" s="31"/>
      <c r="C16" s="31"/>
      <c r="D16" s="31"/>
      <c r="E16" s="31"/>
      <c r="F16" s="30"/>
      <c r="G16" s="30"/>
    </row>
    <row r="17" spans="1:5" ht="12.75">
      <c r="A17" s="22" t="s">
        <v>16</v>
      </c>
      <c r="B17" s="22"/>
      <c r="C17" s="23"/>
      <c r="D17" s="23"/>
      <c r="E17" s="23"/>
    </row>
    <row r="18" spans="1:5" ht="12.75">
      <c r="A18" s="20" t="s">
        <v>17</v>
      </c>
      <c r="B18" s="20" t="s">
        <v>8</v>
      </c>
      <c r="C18" s="21">
        <v>33</v>
      </c>
      <c r="D18" s="21">
        <v>0</v>
      </c>
      <c r="E18" s="21">
        <f>C18*D18</f>
        <v>0</v>
      </c>
    </row>
    <row r="19" spans="1:5" ht="12.75">
      <c r="A19" s="20" t="s">
        <v>18</v>
      </c>
      <c r="B19" s="20" t="s">
        <v>8</v>
      </c>
      <c r="C19" s="21">
        <v>70</v>
      </c>
      <c r="D19" s="21">
        <v>0</v>
      </c>
      <c r="E19" s="21">
        <f>C19*D19</f>
        <v>0</v>
      </c>
    </row>
    <row r="20" spans="1:5" ht="12.75">
      <c r="A20" s="22" t="s">
        <v>19</v>
      </c>
      <c r="B20" s="22"/>
      <c r="C20" s="23"/>
      <c r="D20" s="23"/>
      <c r="E20" s="23"/>
    </row>
    <row r="21" spans="1:5" ht="12.75">
      <c r="A21" s="20" t="s">
        <v>20</v>
      </c>
      <c r="B21" s="20" t="s">
        <v>8</v>
      </c>
      <c r="C21" s="21">
        <v>264</v>
      </c>
      <c r="D21" s="21">
        <v>0</v>
      </c>
      <c r="E21" s="21">
        <f>C21*D21</f>
        <v>0</v>
      </c>
    </row>
    <row r="22" spans="1:5" ht="12.75">
      <c r="A22" s="20" t="s">
        <v>21</v>
      </c>
      <c r="B22" s="20" t="s">
        <v>8</v>
      </c>
      <c r="C22" s="21">
        <v>33</v>
      </c>
      <c r="D22" s="21">
        <v>0</v>
      </c>
      <c r="E22" s="21">
        <f>C22*D22</f>
        <v>0</v>
      </c>
    </row>
    <row r="23" spans="1:5" ht="12.75">
      <c r="A23" s="22" t="s">
        <v>22</v>
      </c>
      <c r="B23" s="22"/>
      <c r="C23" s="23"/>
      <c r="D23" s="23"/>
      <c r="E23" s="23"/>
    </row>
    <row r="24" spans="1:5" ht="12.75">
      <c r="A24" s="20" t="s">
        <v>23</v>
      </c>
      <c r="B24" s="20" t="s">
        <v>24</v>
      </c>
      <c r="C24" s="21">
        <v>380</v>
      </c>
      <c r="D24" s="21">
        <v>0</v>
      </c>
      <c r="E24" s="21">
        <f>C24*D24</f>
        <v>0</v>
      </c>
    </row>
    <row r="25" spans="1:5" ht="12.75">
      <c r="A25" s="20" t="s">
        <v>25</v>
      </c>
      <c r="B25" s="20" t="s">
        <v>24</v>
      </c>
      <c r="C25" s="21">
        <v>1400</v>
      </c>
      <c r="D25" s="21">
        <v>0</v>
      </c>
      <c r="E25" s="21">
        <f aca="true" t="shared" si="0" ref="E25:E34">C25*D25</f>
        <v>0</v>
      </c>
    </row>
    <row r="26" spans="1:5" ht="12.75">
      <c r="A26" s="20" t="s">
        <v>26</v>
      </c>
      <c r="B26" s="20" t="s">
        <v>24</v>
      </c>
      <c r="C26" s="21">
        <v>1200</v>
      </c>
      <c r="D26" s="21">
        <v>0</v>
      </c>
      <c r="E26" s="21">
        <f t="shared" si="0"/>
        <v>0</v>
      </c>
    </row>
    <row r="27" spans="1:5" ht="12.75">
      <c r="A27" s="22" t="s">
        <v>27</v>
      </c>
      <c r="B27" s="22"/>
      <c r="C27" s="23"/>
      <c r="D27" s="23"/>
      <c r="E27" s="23"/>
    </row>
    <row r="28" spans="1:5" ht="12.75">
      <c r="A28" s="20" t="s">
        <v>28</v>
      </c>
      <c r="B28" s="20" t="s">
        <v>29</v>
      </c>
      <c r="C28" s="21">
        <v>4</v>
      </c>
      <c r="D28" s="21">
        <v>0</v>
      </c>
      <c r="E28" s="21">
        <f t="shared" si="0"/>
        <v>0</v>
      </c>
    </row>
    <row r="29" spans="1:5" ht="12.75">
      <c r="A29" s="20" t="s">
        <v>30</v>
      </c>
      <c r="B29" s="20" t="s">
        <v>29</v>
      </c>
      <c r="C29" s="21">
        <v>2</v>
      </c>
      <c r="D29" s="21">
        <v>0</v>
      </c>
      <c r="E29" s="21">
        <f t="shared" si="0"/>
        <v>0</v>
      </c>
    </row>
    <row r="30" spans="1:5" ht="12.75">
      <c r="A30" s="20" t="s">
        <v>31</v>
      </c>
      <c r="B30" s="20" t="s">
        <v>29</v>
      </c>
      <c r="C30" s="21">
        <v>2</v>
      </c>
      <c r="D30" s="21">
        <v>0</v>
      </c>
      <c r="E30" s="21">
        <f t="shared" si="0"/>
        <v>0</v>
      </c>
    </row>
    <row r="31" spans="1:5" ht="12.75">
      <c r="A31" s="20" t="s">
        <v>32</v>
      </c>
      <c r="B31" s="20" t="s">
        <v>29</v>
      </c>
      <c r="C31" s="21">
        <v>1</v>
      </c>
      <c r="D31" s="21">
        <v>0</v>
      </c>
      <c r="E31" s="21">
        <f t="shared" si="0"/>
        <v>0</v>
      </c>
    </row>
    <row r="32" spans="1:5" ht="12.75">
      <c r="A32" s="20" t="s">
        <v>33</v>
      </c>
      <c r="B32" s="20" t="s">
        <v>29</v>
      </c>
      <c r="C32" s="21">
        <v>2</v>
      </c>
      <c r="D32" s="21">
        <v>0</v>
      </c>
      <c r="E32" s="21">
        <f t="shared" si="0"/>
        <v>0</v>
      </c>
    </row>
    <row r="33" spans="1:5" ht="12.75">
      <c r="A33" s="20" t="s">
        <v>34</v>
      </c>
      <c r="B33" s="20" t="s">
        <v>29</v>
      </c>
      <c r="C33" s="21">
        <v>5</v>
      </c>
      <c r="D33" s="21">
        <v>0</v>
      </c>
      <c r="E33" s="21">
        <f t="shared" si="0"/>
        <v>0</v>
      </c>
    </row>
    <row r="34" spans="1:5" ht="12.75">
      <c r="A34" s="20" t="s">
        <v>35</v>
      </c>
      <c r="B34" s="20" t="s">
        <v>8</v>
      </c>
      <c r="C34" s="21">
        <v>13</v>
      </c>
      <c r="D34" s="21">
        <v>0</v>
      </c>
      <c r="E34" s="21">
        <f>C34*D34</f>
        <v>0</v>
      </c>
    </row>
    <row r="35" spans="1:5" ht="12.75">
      <c r="A35" s="22" t="s">
        <v>36</v>
      </c>
      <c r="B35" s="22"/>
      <c r="C35" s="23"/>
      <c r="D35" s="23"/>
      <c r="E35" s="23"/>
    </row>
    <row r="36" spans="1:5" ht="12.75">
      <c r="A36" s="20" t="s">
        <v>37</v>
      </c>
      <c r="B36" s="20" t="s">
        <v>29</v>
      </c>
      <c r="C36" s="21">
        <v>8</v>
      </c>
      <c r="D36" s="21">
        <v>0</v>
      </c>
      <c r="E36" s="21">
        <f>C36*D36</f>
        <v>0</v>
      </c>
    </row>
    <row r="37" spans="1:5" ht="12.75">
      <c r="A37" s="22" t="s">
        <v>38</v>
      </c>
      <c r="B37" s="22"/>
      <c r="C37" s="23"/>
      <c r="D37" s="23"/>
      <c r="E37" s="23"/>
    </row>
    <row r="38" spans="1:5" ht="12.75">
      <c r="A38" s="20" t="s">
        <v>39</v>
      </c>
      <c r="B38" s="20" t="s">
        <v>29</v>
      </c>
      <c r="C38" s="21">
        <v>8</v>
      </c>
      <c r="D38" s="21">
        <v>0</v>
      </c>
      <c r="E38" s="21">
        <f>C38*D38</f>
        <v>0</v>
      </c>
    </row>
    <row r="39" spans="1:5" ht="12.75">
      <c r="A39" s="18" t="s">
        <v>40</v>
      </c>
      <c r="B39" s="18"/>
      <c r="C39" s="19"/>
      <c r="D39" s="19"/>
      <c r="E39" s="19"/>
    </row>
    <row r="40" spans="1:5" ht="12.75">
      <c r="A40" s="16" t="s">
        <v>41</v>
      </c>
      <c r="B40" s="16"/>
      <c r="C40" s="17"/>
      <c r="D40" s="17"/>
      <c r="E40" s="17"/>
    </row>
    <row r="41" spans="1:5" ht="12.75">
      <c r="A41" s="20" t="s">
        <v>42</v>
      </c>
      <c r="B41" s="20" t="s">
        <v>29</v>
      </c>
      <c r="C41" s="21">
        <v>16</v>
      </c>
      <c r="D41" s="21">
        <v>0</v>
      </c>
      <c r="E41" s="21">
        <f>C41*D41</f>
        <v>0</v>
      </c>
    </row>
    <row r="42" spans="1:5" ht="12.75">
      <c r="A42" s="20" t="s">
        <v>43</v>
      </c>
      <c r="B42" s="20" t="s">
        <v>29</v>
      </c>
      <c r="C42" s="21">
        <v>2</v>
      </c>
      <c r="D42" s="21">
        <v>0</v>
      </c>
      <c r="E42" s="21">
        <f>C42*D42</f>
        <v>0</v>
      </c>
    </row>
    <row r="43" spans="1:5" ht="14.25">
      <c r="A43" s="24" t="s">
        <v>44</v>
      </c>
      <c r="B43" s="24"/>
      <c r="C43" s="25"/>
      <c r="D43" s="25"/>
      <c r="E43" s="25">
        <f>E18+E19+E21+E22+E24+E25+E26+E28+E29+E30+E31+E32+E33+E34+E36+E38+E41+E42</f>
        <v>0</v>
      </c>
    </row>
    <row r="44" spans="1:5" ht="12.75">
      <c r="A44" s="5"/>
      <c r="B44" s="5"/>
      <c r="C44" s="6"/>
      <c r="D44" s="6"/>
      <c r="E44" s="6"/>
    </row>
    <row r="45" spans="1:5" ht="14.25">
      <c r="A45" s="7" t="s">
        <v>1</v>
      </c>
      <c r="B45" s="7"/>
      <c r="C45" s="8"/>
      <c r="D45" s="8"/>
      <c r="E45" s="8"/>
    </row>
    <row r="46" spans="1:5" ht="12.75">
      <c r="A46" s="9" t="s">
        <v>45</v>
      </c>
      <c r="B46" s="9"/>
      <c r="C46" s="10"/>
      <c r="D46" s="10"/>
      <c r="E46" s="10"/>
    </row>
    <row r="47" spans="1:5" ht="12.75">
      <c r="A47" s="16" t="s">
        <v>46</v>
      </c>
      <c r="B47" s="16"/>
      <c r="C47" s="17"/>
      <c r="D47" s="17"/>
      <c r="E47" s="17"/>
    </row>
    <row r="48" spans="1:5" ht="12.75">
      <c r="A48" s="20" t="s">
        <v>47</v>
      </c>
      <c r="B48" s="20" t="s">
        <v>48</v>
      </c>
      <c r="C48" s="21">
        <v>1</v>
      </c>
      <c r="D48" s="21">
        <v>0</v>
      </c>
      <c r="E48" s="21">
        <f>C48*D48</f>
        <v>0</v>
      </c>
    </row>
    <row r="49" spans="1:5" ht="12.75">
      <c r="A49" s="22" t="s">
        <v>49</v>
      </c>
      <c r="B49" s="22"/>
      <c r="C49" s="23"/>
      <c r="D49" s="23"/>
      <c r="E49" s="23"/>
    </row>
    <row r="50" spans="1:5" ht="12.75">
      <c r="A50" s="20" t="s">
        <v>50</v>
      </c>
      <c r="B50" s="20" t="s">
        <v>8</v>
      </c>
      <c r="C50" s="21">
        <v>33</v>
      </c>
      <c r="D50" s="21">
        <v>0</v>
      </c>
      <c r="E50" s="21">
        <f>C50*D50</f>
        <v>0</v>
      </c>
    </row>
    <row r="51" spans="1:5" ht="12.75">
      <c r="A51" s="18" t="s">
        <v>51</v>
      </c>
      <c r="B51" s="18"/>
      <c r="C51" s="19"/>
      <c r="D51" s="19"/>
      <c r="E51" s="19"/>
    </row>
    <row r="52" spans="1:5" ht="12.75">
      <c r="A52" s="16" t="s">
        <v>52</v>
      </c>
      <c r="B52" s="16"/>
      <c r="C52" s="17"/>
      <c r="D52" s="17"/>
      <c r="E52" s="17"/>
    </row>
    <row r="53" spans="1:5" ht="12.75">
      <c r="A53" s="20" t="s">
        <v>53</v>
      </c>
      <c r="B53" s="20" t="s">
        <v>24</v>
      </c>
      <c r="C53" s="21">
        <v>980</v>
      </c>
      <c r="D53" s="21">
        <v>0</v>
      </c>
      <c r="E53" s="21">
        <f>C53*D53</f>
        <v>0</v>
      </c>
    </row>
    <row r="54" spans="1:5" ht="12.75">
      <c r="A54" s="18" t="s">
        <v>54</v>
      </c>
      <c r="B54" s="18"/>
      <c r="C54" s="19"/>
      <c r="D54" s="19"/>
      <c r="E54" s="19"/>
    </row>
    <row r="55" spans="1:5" ht="12.75">
      <c r="A55" s="16" t="s">
        <v>55</v>
      </c>
      <c r="B55" s="16"/>
      <c r="C55" s="17"/>
      <c r="D55" s="17"/>
      <c r="E55" s="17"/>
    </row>
    <row r="56" spans="1:5" ht="12.75">
      <c r="A56" s="20" t="s">
        <v>56</v>
      </c>
      <c r="B56" s="20" t="s">
        <v>24</v>
      </c>
      <c r="C56" s="21">
        <v>980</v>
      </c>
      <c r="D56" s="21">
        <v>0</v>
      </c>
      <c r="E56" s="21">
        <f>C56*D56</f>
        <v>0</v>
      </c>
    </row>
    <row r="57" spans="1:5" ht="12.75">
      <c r="A57" s="22" t="s">
        <v>57</v>
      </c>
      <c r="B57" s="22"/>
      <c r="C57" s="23"/>
      <c r="D57" s="23"/>
      <c r="E57" s="23"/>
    </row>
    <row r="58" spans="1:5" ht="12.75">
      <c r="A58" s="20" t="s">
        <v>58</v>
      </c>
      <c r="B58" s="20" t="s">
        <v>24</v>
      </c>
      <c r="C58" s="21">
        <v>100</v>
      </c>
      <c r="D58" s="21">
        <v>0</v>
      </c>
      <c r="E58" s="21">
        <f>C58*D58</f>
        <v>0</v>
      </c>
    </row>
    <row r="59" spans="1:5" ht="12.75">
      <c r="A59" s="20" t="s">
        <v>59</v>
      </c>
      <c r="B59" s="20" t="s">
        <v>24</v>
      </c>
      <c r="C59" s="21">
        <v>980</v>
      </c>
      <c r="D59" s="21">
        <v>0</v>
      </c>
      <c r="E59" s="21">
        <f>C59*D59</f>
        <v>0</v>
      </c>
    </row>
    <row r="60" spans="1:5" ht="12.75">
      <c r="A60" s="22" t="s">
        <v>60</v>
      </c>
      <c r="B60" s="22"/>
      <c r="C60" s="23"/>
      <c r="D60" s="23"/>
      <c r="E60" s="23"/>
    </row>
    <row r="61" spans="1:5" ht="12.75">
      <c r="A61" s="20" t="s">
        <v>61</v>
      </c>
      <c r="B61" s="20" t="s">
        <v>62</v>
      </c>
      <c r="C61" s="21">
        <v>28</v>
      </c>
      <c r="D61" s="21">
        <v>0</v>
      </c>
      <c r="E61" s="21">
        <f>C61*D61</f>
        <v>0</v>
      </c>
    </row>
    <row r="62" spans="1:5" ht="12.75">
      <c r="A62" s="22" t="s">
        <v>63</v>
      </c>
      <c r="B62" s="22"/>
      <c r="C62" s="23"/>
      <c r="D62" s="23"/>
      <c r="E62" s="23"/>
    </row>
    <row r="63" spans="1:5" ht="12.75">
      <c r="A63" s="20" t="s">
        <v>53</v>
      </c>
      <c r="B63" s="20" t="s">
        <v>24</v>
      </c>
      <c r="C63" s="21">
        <v>980</v>
      </c>
      <c r="D63" s="21">
        <v>0</v>
      </c>
      <c r="E63" s="21">
        <f>C63*D63</f>
        <v>0</v>
      </c>
    </row>
    <row r="64" spans="1:5" ht="12.75">
      <c r="A64" s="20" t="s">
        <v>64</v>
      </c>
      <c r="B64" s="20" t="s">
        <v>62</v>
      </c>
      <c r="C64" s="21">
        <v>22</v>
      </c>
      <c r="D64" s="21">
        <v>0</v>
      </c>
      <c r="E64" s="21">
        <f>C64*D64</f>
        <v>0</v>
      </c>
    </row>
    <row r="65" spans="1:5" ht="14.25">
      <c r="A65" s="24" t="s">
        <v>65</v>
      </c>
      <c r="B65" s="24"/>
      <c r="C65" s="25"/>
      <c r="D65" s="25"/>
      <c r="E65" s="25">
        <f>E48+E50+E53+E56+E58+E59+E61+E63+E64</f>
        <v>0</v>
      </c>
    </row>
    <row r="66" spans="1:5" ht="12.75">
      <c r="A66" s="5"/>
      <c r="B66" s="5"/>
      <c r="C66" s="6"/>
      <c r="D66" s="6"/>
      <c r="E66" s="6"/>
    </row>
    <row r="67" spans="1:5" ht="12.75">
      <c r="A67" s="5"/>
      <c r="B67" s="5"/>
      <c r="C67" s="6"/>
      <c r="D67" s="6"/>
      <c r="E67" s="6"/>
    </row>
    <row r="68" spans="1:5" ht="14.25">
      <c r="A68" s="5"/>
      <c r="B68" s="5"/>
      <c r="C68" s="29"/>
      <c r="D68" s="28" t="s">
        <v>66</v>
      </c>
      <c r="E68" s="8">
        <f>E43+E65</f>
        <v>0</v>
      </c>
    </row>
    <row r="69" spans="1:5" ht="12.75">
      <c r="A69" s="5"/>
      <c r="B69" s="5"/>
      <c r="C69" s="6"/>
      <c r="D69" s="6"/>
      <c r="E69" s="6"/>
    </row>
    <row r="70" spans="1:5" ht="14.25">
      <c r="A70" s="5"/>
      <c r="B70" s="5"/>
      <c r="C70" s="6"/>
      <c r="D70" s="28" t="s">
        <v>67</v>
      </c>
      <c r="E70" s="8">
        <f>E68*1.21</f>
        <v>0</v>
      </c>
    </row>
    <row r="71" spans="1:5" ht="12.75">
      <c r="A71" s="5"/>
      <c r="B71" s="5"/>
      <c r="C71" s="6"/>
      <c r="D71" s="6"/>
      <c r="E71" s="6"/>
    </row>
    <row r="72" spans="1:5" ht="12.75">
      <c r="A72" s="5"/>
      <c r="B72" s="5"/>
      <c r="C72" s="6"/>
      <c r="D72" s="6"/>
      <c r="E72" s="6"/>
    </row>
  </sheetData>
  <sheetProtection selectLockedCells="1" selectUnlockedCells="1"/>
  <mergeCells count="1">
    <mergeCell ref="G10:M1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Koutník</dc:creator>
  <cp:keywords/>
  <dc:description/>
  <cp:lastModifiedBy>Jiří Koutník</cp:lastModifiedBy>
  <cp:lastPrinted>2016-11-29T17:50:45Z</cp:lastPrinted>
  <dcterms:created xsi:type="dcterms:W3CDTF">2016-11-29T17:51:18Z</dcterms:created>
  <dcterms:modified xsi:type="dcterms:W3CDTF">2016-11-29T17:51:18Z</dcterms:modified>
  <cp:category/>
  <cp:version/>
  <cp:contentType/>
  <cp:contentStatus/>
</cp:coreProperties>
</file>