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4355" windowHeight="7995" activeTab="0"/>
  </bookViews>
  <sheets>
    <sheet name="ceník a specifikace" sheetId="1" r:id="rId1"/>
  </sheets>
  <definedNames/>
  <calcPr calcId="145621"/>
</workbook>
</file>

<file path=xl/sharedStrings.xml><?xml version="1.0" encoding="utf-8"?>
<sst xmlns="http://schemas.openxmlformats.org/spreadsheetml/2006/main" count="176" uniqueCount="111">
  <si>
    <t>1.</t>
  </si>
  <si>
    <t>Lehká pracovní obuv universální pro suché i vlhké provozy</t>
  </si>
  <si>
    <t>ks</t>
  </si>
  <si>
    <t>Pracovní obuv – sandály s bezpečnostním páskem vzadu pro muže i ženy</t>
  </si>
  <si>
    <t>vrchní materiál kůže, stélka kůže, podešev EVAC (etylenvinylacetát), ortopedicky tvarovaná korková stélka a klínek, ergonomicky tvarovaný svršek obuvi (z 3 mm silné přírodní usně), barva bílá, vel. 36-46</t>
  </si>
  <si>
    <t>Bezpečnostní protiskluzová kotníková obuv</t>
  </si>
  <si>
    <t>PU podrážka rezistentní kyselinám a pohonným hmotám a svrškem z kůže, barva černá, vel. 40-46</t>
  </si>
  <si>
    <t>Pracovní uzavřená obuv</t>
  </si>
  <si>
    <t>materiál přírodní useň, podešev PUR, na zavazování nebo suchý zip, barva bílá, vel. 40-46</t>
  </si>
  <si>
    <t>Dámská pracovní obuv – sandále</t>
  </si>
  <si>
    <t>barva bílá, vrchní materiál kůže, stélka mikroplyš, podešev PUR (polyuretan), svršek bot je tvarován z 3 mm silné vysekávané kůže, vel. 36-42</t>
  </si>
  <si>
    <t>Holínky</t>
  </si>
  <si>
    <t>Prošívaná zimní vesta</t>
  </si>
  <si>
    <t>Kalhoty pánské montérkové s laclem a zdvojenými koleny</t>
  </si>
  <si>
    <t>materiál kepr 100% bavlna 260g/m2, barva tmavě zelená, vel. 50-68, praní na 60C</t>
  </si>
  <si>
    <t>Pánská polokošile s prodlouženým zadním dílem</t>
  </si>
  <si>
    <t>Pánská montérková bunda s odepínatelnými rukávy</t>
  </si>
  <si>
    <t>barva tmavě zelená popř. s černými doplňky, materiál kepr 100% bavlna 260g/m2, vel. 50-62, praní na 60C</t>
  </si>
  <si>
    <t>Pánské pracovní kalhoty - kapsáče</t>
  </si>
  <si>
    <t>khaki barva, předeprané kalhoty do pasu, 100% bavlna, 280 g/m2, multifunkční kapsy na bocích, velikosti 48-62</t>
  </si>
  <si>
    <t>materiál 100% bavlna, materiál mechanicky upraven na sníženou srážlivost, 170g/m2, praní 95°C , barva bílá, popř. s barevnou paspulkou nebo barevných odstínech žlutá, zelená, růžová, bez zapínání, převlékací přes hlavu, vel. S-XXL, popř. zhotovení na míru, možnost sušit v sušičce, odolné (stálobarevné) při použití pracích prostředků s obsahem bělidla nebo chloru</t>
  </si>
  <si>
    <t>v zadním díle do gumy, přední zapínání na knoflíky, materiál 50% bavlna, 50% PES, gramáž 215g/m2, keprová vazba, praní na 95°C, možnost bělení a sušení v bubnové sušičce, žehlení při 150 °C, barva bílá, vel. M-XXL, popř. zhotovení na míru</t>
  </si>
  <si>
    <t>Šaty dámské bez zapínání</t>
  </si>
  <si>
    <t>převlékací přes hlavu, materiál 100% bavlna, 160g/m2, praní na 95°C, popř. s barevnou paspulkou nebo barevných odstínech žlutá, zelená, růžová, vel. S-XXL, možnost sušit v sušičce</t>
  </si>
  <si>
    <t>Sukně v pase do úpletu nebo gumy</t>
  </si>
  <si>
    <t>2 našité boční kapsy, barva bílá, materiál 50% bavlna 50% PES, gramáž 230-240g/m2, praní na 95°C, vel. S-XL, možnost bělení a sušení v sušičce, žehlení při 150°C</t>
  </si>
  <si>
    <t>Fleecová mikina</t>
  </si>
  <si>
    <t>dlouhý rukáv s manžetou materiál 100% polyester, gramáž 280g/m2, antipeelingová úprava, přední zapínání na zip, boční kapsy také na zip, vel. S-XXXL, barva růžová, bílá, modrá, červená, zelená, praní na 60 °C, možnost sušit v sušičce při nižší teplotě</t>
  </si>
  <si>
    <t xml:space="preserve">Bílý pánský, dámský pracovní plášť s dlouhým rukávem </t>
  </si>
  <si>
    <t>100% bavlny, 190g/m2 s určením pro gastronomii, zdravotnictví. Plášť s předním zapínáním a třemi kapsami. Velikost 38 – 62</t>
  </si>
  <si>
    <t xml:space="preserve">Ponožky letní </t>
  </si>
  <si>
    <t>bílé, tmavé jednobarevné
Nízké - 80% bavlna, 15% polyamid, 5% elastan, velikost 35-36, 37-38, 39-40, 41-42, 43-44, 45-46. 
Vysoké - 80% bavlna, 15% polyamid, 5% elastan, velikost 35-36, 37-38, 39-40, 41-42, 43-44, 45-46.</t>
  </si>
  <si>
    <t xml:space="preserve">Ponožky zimní pracovní </t>
  </si>
  <si>
    <t>bílé, tmavé jednobarevné
72%bavlna, 18% polypropylen, 6% polyester, 4% elastan, velikost 35-36, 37-38, 39-40, 41-42, 43-44, 45-46</t>
  </si>
  <si>
    <t>pár</t>
  </si>
  <si>
    <t>Požadovaný druh oblečení</t>
  </si>
  <si>
    <t>2.</t>
  </si>
  <si>
    <t xml:space="preserve">materiál: 92 % bavlna + 8 % elastan, 240 g/m, barvy: růžová, zelená, tyrkysová, průkrčník tvarovaný do „V“, lemovaný pruhem ve shodné barvě na předním díle našité dvě kapsy, přední díl je zdobený všitým pruhem v kontrastní barvě, halena má všité krátké rukávy, velikosti: XS – XXXXXL </t>
  </si>
  <si>
    <t>Šaty sesterské</t>
  </si>
  <si>
    <t>materiál: 92 % bavlna + 8 % elastan, 240 g/m, dámské pohodlné rovné kalhoty, v pase všitý pružný lem, velikosti: XS – XXXXXL, barva: černá, bílá</t>
  </si>
  <si>
    <t>materiál: 92 % bavlna + 8 % elastan, 240 g/m, dámské kalhoty s  ¾ délkou, v pase všitý pružný lem, velikosti: XS – XXXXXL, barva: černá, bílá</t>
  </si>
  <si>
    <t>materiál 50% bavlna, 50% PES, gramáž 215g/m2, v zadním díle do gumy (pruženka cca 3 cm), boční zapínání na knoflíky, keprová vazba, praní na 95°C, možnost bělení a sušení v bubnové sušičce, žehlení při 150 °C, barva bílá, vel. S-XXL</t>
  </si>
  <si>
    <t>Legíny dámské dlouhé</t>
  </si>
  <si>
    <t xml:space="preserve">Legíny dámské 3/4 </t>
  </si>
  <si>
    <t>Dámská halena bez rozepínání</t>
  </si>
  <si>
    <t>Dámská halena s výstřihem do tvaru "V" letní</t>
  </si>
  <si>
    <t>materiál: 100% bavlna, 140 g/m, stálobarevná, vysrážená, s protichlorovou úpravou, barvy: růžová, světle zelená. výstřih do tvaru "V", zdobený výpustkou, vsazený krátký rukáv, halena tvarovaná záševky v předním i zadním díle, na předním díle dvě našité kapsy s výpustkou, náprsní kapsa hladká, s bočními rozparky, délka haleny do 1/2 boků, velikosti: 38 - 62</t>
  </si>
  <si>
    <t>Dámská delší halena zimní s černým pruhem</t>
  </si>
  <si>
    <t>Dámská halena tyrkysová</t>
  </si>
  <si>
    <t xml:space="preserve">materiál: 52% bavlna, 45% polyester, 3% Spandex, na bocích rozparky, dvě kapsy vpředu, barevné provedení tyrkys, velikost XXS - 5XL, délka do poloviny boků </t>
  </si>
  <si>
    <t>Kalhoty dámské dlouhé</t>
  </si>
  <si>
    <t>Kalhoty pánské dlouhé</t>
  </si>
  <si>
    <t>zateplený límec, prodloužená záda, elastické stažení přes průramky na paže, vnější i vnitřní kapsy plus speciální kapsa pro mobilní telefon, materiál: polyester/bavlna, polyesterová výplň, nylonová podšívka Velikosti: M, L, XL, XXL, XXXL, barevné provedení: tmavě zelená, černá, modrá</t>
  </si>
  <si>
    <t>Límeček a lemy rukávů ze žebrové pleteniny, léga se 3 knoflíčky v barvě materiálu, rozparky v bočních švech, materiál 170 g/m2, 100 % bavlna, barva tmavě zelená, červená, modrá, žlutá vel. M-XXXL, praní na 60C</t>
  </si>
  <si>
    <t>Barevné bavlněné tričko s krátkým rukávem</t>
  </si>
  <si>
    <t>Bílé bavlněné tričko s krátkým rukávem</t>
  </si>
  <si>
    <t xml:space="preserve">Kulatý lemovaný výstřih, materiál 100% bavlna 160g/m2, velikost: XS, S, M, L, XL, XXL, XXXL, popř. zhotovení na míru, barevné provedení: barva tmavě zelená, červená, žlutá, modrá, praní na 60 C </t>
  </si>
  <si>
    <t>Kulatý lemovaný výstřih, materiál 100% bavlna 160g/m2, velikost: XS, S, M, L, XL, XXL, XXXL, popř. zhotovení na míru, praní na 95°C s možností bělení, možnost sušit v sušičce</t>
  </si>
  <si>
    <t>Zdravotnická dámská halena rozepínací</t>
  </si>
  <si>
    <t>Dámská halena rozepínací letní</t>
  </si>
  <si>
    <t>Obuv zimní</t>
  </si>
  <si>
    <t>Obuv letní do masného provozu</t>
  </si>
  <si>
    <t xml:space="preserve">bílý, stojáček, 100%Ba, vel. 38-68, dvouřadý kuchařský rondon s knoflíkovými dírkami na knoflíky a knoflíky, 2x kapsy, rukávy ukončené ozdobnou manžetou,materiál: kepr 100% bavlna 200 gr/m2 </t>
  </si>
  <si>
    <t>Pracovní kabát - bunda</t>
  </si>
  <si>
    <t>Rukavice pracovní</t>
  </si>
  <si>
    <t>dlaň z hovězí štípenky, hřbet ze  bavlněné tkaniny, vyztužená manžeta vel 9,10,11</t>
  </si>
  <si>
    <t>protiskluzové gumové bílé, černé, vysoké</t>
  </si>
  <si>
    <t>Fleesový kulich, unisex materiál 100% polyester, gramáž min.  280g/m2 / Bavlněná čepice s pevným kšiltem, plastovou vnitřní výztuhou a možností nastavení velikosti, odpovídá normě EN 812</t>
  </si>
  <si>
    <t>Kuchařská zástěra</t>
  </si>
  <si>
    <t>Kuchařská zástěra do pasu modrá,bílá, žlutá růžová. Šířka cca 75cm, délka 80cm, materiál kepr, 100% bavlna zavazování keprová stužka</t>
  </si>
  <si>
    <t>Koupací obuv s protiskluzovou podrážkou</t>
  </si>
  <si>
    <t>Měrná jednotka
(MJ)</t>
  </si>
  <si>
    <t>1.2</t>
  </si>
  <si>
    <t>1.1</t>
  </si>
  <si>
    <t>1.3</t>
  </si>
  <si>
    <t>1.4</t>
  </si>
  <si>
    <t>1.5</t>
  </si>
  <si>
    <t>1.6</t>
  </si>
  <si>
    <t>1.7</t>
  </si>
  <si>
    <t>1.8</t>
  </si>
  <si>
    <t>1.9</t>
  </si>
  <si>
    <t>Cena celkem za část A: Pracovní obuv</t>
  </si>
  <si>
    <t>část A: Pracovní obuv</t>
  </si>
  <si>
    <t>část B: Pracovní oděvy - obecné</t>
  </si>
  <si>
    <t>Cena celkem za část B: Pracovní oděvy - obecné</t>
  </si>
  <si>
    <t>Zimní / letní čepice</t>
  </si>
  <si>
    <t>Kuchařský rondon pánský / dámský krátký rukáv</t>
  </si>
  <si>
    <t>Kuchařský rondon pánský / dámský dlouhý rukáv</t>
  </si>
  <si>
    <t>část C: Pracovní oděvy - zdravotní péče</t>
  </si>
  <si>
    <t>3.</t>
  </si>
  <si>
    <t>Cena celkem za část C: Pracovní oděvy - zdravotní péče</t>
  </si>
  <si>
    <t>4.</t>
  </si>
  <si>
    <t>část D: Pracovní oděvy - přímá péče</t>
  </si>
  <si>
    <t>Cena celkem za část D: Pracovní oděvy - přímá péče</t>
  </si>
  <si>
    <t>materiál: 100% bavlna - plátěná vazba, - zdravotnická halena se třemi kapsami na předním díle, zdobena barevnými prýmky na sedle, kapsách a na rukávech, zadní díl haleny doplněn dragounem s prýmky, zapínání na knoflík (nítěný nebo polyesterový), rozhalenka, propínací zepředu, střih princes, rozparky na bocích, barevné provedení: bílé, růžové, světle zelené.</t>
  </si>
  <si>
    <t>Cena za jednotku v Kč bez DPH</t>
  </si>
  <si>
    <t>Celková výše DPH v Kč</t>
  </si>
  <si>
    <t xml:space="preserve">Sazba DPH v % </t>
  </si>
  <si>
    <r>
      <t xml:space="preserve">Předpokl.odběr MJ
za </t>
    </r>
    <r>
      <rPr>
        <b/>
        <i/>
        <sz val="6"/>
        <color theme="1"/>
        <rFont val="Arial"/>
        <family val="2"/>
      </rPr>
      <t>24 měsíců</t>
    </r>
  </si>
  <si>
    <t>Vlastnosti požadované zadavatelem - technická specifikace</t>
  </si>
  <si>
    <t>lehký nazouvací pantofel, koupelnový, materiál EVA, 36-46</t>
  </si>
  <si>
    <t xml:space="preserve">Svršek: lícová hovězinová useň v tloušťce 2,0 - 2,2 mm, podšívka: textilie  s absorpční schopností,vkl. stélka: anatomicky tvarovaná, antistatická podešev: PU/TPU, olejivzdorná, antistatická, protiskluzová, nepíšící, dvousložkový nástřik, velikosti: 36-48
dle normy: EN ISO 20345:2005, provedení:  s ocelovou tužinkou a ocelovou planžetou, zateplená, chrana špice proti nárazu,odolnost podešve proti pohonným látkám, odolnost proti skluzu, odolnost svršku obuvi proti průniku a absorpci vody, odolnost proti chladu
</t>
  </si>
  <si>
    <t>bílý sandál se svrškem z pratelného mikrovlákna vzhledu kůže, uvnitř prodyšná textilie zajišťující absorpci vlhkosti, podešev vyrobená z polyuretanu, vhodné do zdravotnictví a potravinářského průmyslu, velikosti: 36-48, barva: bílo-modrá, dle normy: EN 20347</t>
  </si>
  <si>
    <t xml:space="preserve">materiál EVA (etylenvinylacetát) s tvarovou pamětí, barva bílá, vel. 36-46 </t>
  </si>
  <si>
    <r>
      <t xml:space="preserve">Nabízené parametry 
</t>
    </r>
    <r>
      <rPr>
        <b/>
        <i/>
        <sz val="8"/>
        <color rgb="FFFF0000"/>
        <rFont val="Arial"/>
        <family val="2"/>
      </rPr>
      <t xml:space="preserve">(doplní uchazeč) </t>
    </r>
  </si>
  <si>
    <r>
      <rPr>
        <b/>
        <i/>
        <sz val="6"/>
        <color rgb="FFFF0000"/>
        <rFont val="Arial"/>
        <family val="2"/>
      </rPr>
      <t>Celková nabídková cena v Kč bez DPH</t>
    </r>
    <r>
      <rPr>
        <i/>
        <sz val="6"/>
        <color rgb="FFFF0000"/>
        <rFont val="Arial"/>
        <family val="2"/>
      </rPr>
      <t xml:space="preserve">
Cena celkem bez DPH za 24 měsíců</t>
    </r>
  </si>
  <si>
    <r>
      <rPr>
        <b/>
        <i/>
        <sz val="6"/>
        <color rgb="FFFF0000"/>
        <rFont val="Arial"/>
        <family val="2"/>
      </rPr>
      <t>Celková nabídková cena v Kč s DPH</t>
    </r>
    <r>
      <rPr>
        <i/>
        <sz val="6"/>
        <color rgb="FFFF0000"/>
        <rFont val="Arial"/>
        <family val="2"/>
      </rPr>
      <t xml:space="preserve">
Cena celkem s DPH za 24 měsíců</t>
    </r>
  </si>
  <si>
    <t>voděodolný ripstop 100% nylon, zateplení 100% polyester 300 g/m2, voděodolnost 3 000 mm, odepínatelná kapuce, vnitřní kapsou a protisněžným pásem na ochranu zad na druky, polodlouhá
Barva: pastelová, stříbrné  reflexní aplikace - velikost: S, M, L, XL, XXL, XXXL</t>
  </si>
  <si>
    <t xml:space="preserve">bílý, stojáček, 100%Ba, vel. 38-68, dvouřadý kuchařský rondon s knoflíkovými dírkami na knoflíky a knoflíky, 2x kapsy, materiál: kepr 100% bavlna 200 gr/m2 </t>
  </si>
  <si>
    <r>
      <t>materiál: 100% bavlna - plátěná vazba, barevné provedení: bílá, zdravotnická halena se třemi kapsami na předním díle,</t>
    </r>
    <r>
      <rPr>
        <i/>
        <sz val="6"/>
        <color theme="1"/>
        <rFont val="Arial"/>
        <family val="2"/>
      </rPr>
      <t xml:space="preserve"> zdobena modrými nebo fialovými prýmky na sedle, kapsách, límci a na rukávech, </t>
    </r>
    <r>
      <rPr>
        <sz val="6"/>
        <color theme="1"/>
        <rFont val="Arial"/>
        <family val="2"/>
      </rPr>
      <t>zapínání na knoflík (nítěný nebo polyesterový), rozhalenka, propínací zepředu, střih princes, rozparky na bocích</t>
    </r>
  </si>
  <si>
    <r>
      <t xml:space="preserve">materiál: 100% bavlna - plátěná vazba, zdravotnické šaty se třemi kapsami na předním díle, </t>
    </r>
    <r>
      <rPr>
        <i/>
        <sz val="6"/>
        <color theme="1"/>
        <rFont val="Arial"/>
        <family val="2"/>
      </rPr>
      <t xml:space="preserve">zdobené barevnými prýmky na kapsách, límci a na rukávech, </t>
    </r>
    <r>
      <rPr>
        <sz val="6"/>
        <color theme="1"/>
        <rFont val="Arial"/>
        <family val="2"/>
      </rPr>
      <t>zapínání na knoflík (nítěný nebo polyesterový), rozhalenka, propínací zepředu, střih princes, rozparky na bocích, barevné provedení: bílé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</si>
</sst>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Arial"/>
      <family val="2"/>
    </font>
    <font>
      <sz val="10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color rgb="FF2E74B5"/>
      <name val="Arial"/>
      <family val="2"/>
    </font>
    <font>
      <i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i/>
      <sz val="6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3" borderId="10" xfId="0" applyFont="1" applyFill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top"/>
    </xf>
    <xf numFmtId="17" fontId="4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4" fillId="4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16" fontId="4" fillId="5" borderId="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justify" vertical="center"/>
    </xf>
    <xf numFmtId="16" fontId="4" fillId="0" borderId="6" xfId="0" applyNumberFormat="1" applyFont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6" fontId="4" fillId="5" borderId="5" xfId="0" applyNumberFormat="1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4" fontId="4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2" borderId="1" xfId="0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top" wrapText="1"/>
    </xf>
    <xf numFmtId="0" fontId="5" fillId="5" borderId="5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4" fillId="6" borderId="5" xfId="0" applyFont="1" applyFill="1" applyBorder="1" applyAlignment="1" applyProtection="1">
      <alignment vertical="top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5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9" fontId="4" fillId="0" borderId="5" xfId="0" applyNumberFormat="1" applyFont="1" applyFill="1" applyBorder="1" applyAlignment="1" applyProtection="1">
      <alignment vertical="center"/>
      <protection locked="0"/>
    </xf>
    <xf numFmtId="0" fontId="4" fillId="6" borderId="7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9" fontId="4" fillId="0" borderId="7" xfId="0" applyNumberFormat="1" applyFont="1" applyFill="1" applyBorder="1" applyAlignment="1" applyProtection="1">
      <alignment vertical="center"/>
      <protection locked="0"/>
    </xf>
    <xf numFmtId="0" fontId="10" fillId="6" borderId="5" xfId="0" applyFont="1" applyFill="1" applyBorder="1" applyAlignment="1" applyProtection="1">
      <alignment vertical="top" wrapText="1"/>
      <protection locked="0"/>
    </xf>
    <xf numFmtId="0" fontId="10" fillId="6" borderId="5" xfId="0" applyFont="1" applyFill="1" applyBorder="1" applyAlignment="1" applyProtection="1">
      <alignment wrapText="1"/>
      <protection locked="0"/>
    </xf>
    <xf numFmtId="0" fontId="10" fillId="6" borderId="7" xfId="0" applyFont="1" applyFill="1" applyBorder="1" applyAlignment="1" applyProtection="1">
      <alignment vertical="top" wrapText="1"/>
      <protection locked="0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3" borderId="11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3" borderId="20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110" zoomScaleNormal="110" workbookViewId="0" topLeftCell="A1">
      <selection activeCell="I4" sqref="I4"/>
    </sheetView>
  </sheetViews>
  <sheetFormatPr defaultColWidth="9.00390625" defaultRowHeight="12.75"/>
  <cols>
    <col min="1" max="1" width="3.57421875" style="2" customWidth="1"/>
    <col min="2" max="2" width="20.7109375" style="60" customWidth="1"/>
    <col min="3" max="4" width="31.7109375" style="60" customWidth="1"/>
    <col min="5" max="5" width="5.7109375" style="5" customWidth="1"/>
    <col min="6" max="6" width="6.00390625" style="6" customWidth="1"/>
    <col min="7" max="7" width="8.421875" style="7" customWidth="1"/>
    <col min="8" max="8" width="11.8515625" style="8" customWidth="1"/>
    <col min="9" max="9" width="7.421875" style="8" customWidth="1"/>
    <col min="10" max="10" width="8.00390625" style="8" customWidth="1"/>
    <col min="11" max="11" width="11.28125" style="8" customWidth="1"/>
    <col min="12" max="12" width="2.00390625" style="9" customWidth="1"/>
    <col min="13" max="13" width="3.421875" style="9" customWidth="1"/>
    <col min="14" max="14" width="6.7109375" style="9" customWidth="1"/>
    <col min="15" max="16384" width="9.00390625" style="9" customWidth="1"/>
  </cols>
  <sheetData>
    <row r="1" spans="2:8" ht="39.75" customHeight="1" thickBot="1">
      <c r="B1" s="3"/>
      <c r="C1" s="4"/>
      <c r="D1" s="4"/>
      <c r="H1" s="71"/>
    </row>
    <row r="2" spans="1:11" ht="45" customHeight="1" thickBot="1">
      <c r="A2" s="10"/>
      <c r="B2" s="1" t="s">
        <v>35</v>
      </c>
      <c r="C2" s="1" t="s">
        <v>99</v>
      </c>
      <c r="D2" s="1" t="s">
        <v>104</v>
      </c>
      <c r="E2" s="61" t="s">
        <v>71</v>
      </c>
      <c r="F2" s="62" t="s">
        <v>98</v>
      </c>
      <c r="G2" s="72" t="s">
        <v>95</v>
      </c>
      <c r="H2" s="73" t="s">
        <v>105</v>
      </c>
      <c r="I2" s="73" t="s">
        <v>97</v>
      </c>
      <c r="J2" s="73" t="s">
        <v>96</v>
      </c>
      <c r="K2" s="74" t="s">
        <v>106</v>
      </c>
    </row>
    <row r="3" spans="1:11" ht="29.25" customHeight="1">
      <c r="A3" s="11" t="s">
        <v>0</v>
      </c>
      <c r="B3" s="91" t="s">
        <v>82</v>
      </c>
      <c r="C3" s="92"/>
      <c r="D3" s="92"/>
      <c r="E3" s="92"/>
      <c r="F3" s="92"/>
      <c r="G3" s="92"/>
      <c r="H3" s="92"/>
      <c r="I3" s="92"/>
      <c r="J3" s="92"/>
      <c r="K3" s="97"/>
    </row>
    <row r="4" spans="1:11" ht="27">
      <c r="A4" s="12" t="s">
        <v>73</v>
      </c>
      <c r="B4" s="64" t="s">
        <v>1</v>
      </c>
      <c r="C4" s="67" t="s">
        <v>103</v>
      </c>
      <c r="D4" s="86"/>
      <c r="E4" s="13" t="s">
        <v>34</v>
      </c>
      <c r="F4" s="14">
        <v>100</v>
      </c>
      <c r="G4" s="89"/>
      <c r="H4" s="15">
        <f>F4*G4</f>
        <v>0</v>
      </c>
      <c r="I4" s="82"/>
      <c r="J4" s="15">
        <f>H4*I4</f>
        <v>0</v>
      </c>
      <c r="K4" s="70">
        <f>H4*(1+I4)</f>
        <v>0</v>
      </c>
    </row>
    <row r="5" spans="1:11" ht="33">
      <c r="A5" s="12" t="s">
        <v>72</v>
      </c>
      <c r="B5" s="64" t="s">
        <v>3</v>
      </c>
      <c r="C5" s="67" t="s">
        <v>4</v>
      </c>
      <c r="D5" s="86"/>
      <c r="E5" s="13" t="s">
        <v>34</v>
      </c>
      <c r="F5" s="14">
        <v>110</v>
      </c>
      <c r="G5" s="89"/>
      <c r="H5" s="15">
        <f aca="true" t="shared" si="0" ref="H5:H12">F5*G5</f>
        <v>0</v>
      </c>
      <c r="I5" s="82"/>
      <c r="J5" s="15">
        <f aca="true" t="shared" si="1" ref="J5:J12">H5*I5</f>
        <v>0</v>
      </c>
      <c r="K5" s="70">
        <f>H5*(1+I5)</f>
        <v>0</v>
      </c>
    </row>
    <row r="6" spans="1:11" ht="18">
      <c r="A6" s="12" t="s">
        <v>74</v>
      </c>
      <c r="B6" s="64" t="s">
        <v>5</v>
      </c>
      <c r="C6" s="67" t="s">
        <v>6</v>
      </c>
      <c r="D6" s="86"/>
      <c r="E6" s="13" t="s">
        <v>34</v>
      </c>
      <c r="F6" s="14">
        <v>20</v>
      </c>
      <c r="G6" s="89"/>
      <c r="H6" s="15">
        <f t="shared" si="0"/>
        <v>0</v>
      </c>
      <c r="I6" s="82"/>
      <c r="J6" s="15">
        <f t="shared" si="1"/>
        <v>0</v>
      </c>
      <c r="K6" s="70">
        <f aca="true" t="shared" si="2" ref="K6:K11">H6*(1+I6)</f>
        <v>0</v>
      </c>
    </row>
    <row r="7" spans="1:11" ht="16.5">
      <c r="A7" s="12" t="s">
        <v>75</v>
      </c>
      <c r="B7" s="64" t="s">
        <v>7</v>
      </c>
      <c r="C7" s="67" t="s">
        <v>8</v>
      </c>
      <c r="D7" s="86"/>
      <c r="E7" s="13" t="s">
        <v>34</v>
      </c>
      <c r="F7" s="14">
        <v>15</v>
      </c>
      <c r="G7" s="89"/>
      <c r="H7" s="15">
        <f t="shared" si="0"/>
        <v>0</v>
      </c>
      <c r="I7" s="82"/>
      <c r="J7" s="15">
        <f t="shared" si="1"/>
        <v>0</v>
      </c>
      <c r="K7" s="70">
        <f t="shared" si="2"/>
        <v>0</v>
      </c>
    </row>
    <row r="8" spans="1:11" ht="18">
      <c r="A8" s="12" t="s">
        <v>76</v>
      </c>
      <c r="B8" s="65" t="s">
        <v>70</v>
      </c>
      <c r="C8" s="68" t="s">
        <v>100</v>
      </c>
      <c r="D8" s="87"/>
      <c r="E8" s="13" t="s">
        <v>34</v>
      </c>
      <c r="F8" s="14">
        <v>200</v>
      </c>
      <c r="G8" s="89"/>
      <c r="H8" s="15">
        <f t="shared" si="0"/>
        <v>0</v>
      </c>
      <c r="I8" s="82"/>
      <c r="J8" s="15">
        <f t="shared" si="1"/>
        <v>0</v>
      </c>
      <c r="K8" s="70">
        <f t="shared" si="2"/>
        <v>0</v>
      </c>
    </row>
    <row r="9" spans="1:11" ht="41.25">
      <c r="A9" s="12" t="s">
        <v>77</v>
      </c>
      <c r="B9" s="64" t="s">
        <v>61</v>
      </c>
      <c r="C9" s="67" t="s">
        <v>102</v>
      </c>
      <c r="D9" s="86"/>
      <c r="E9" s="13" t="s">
        <v>34</v>
      </c>
      <c r="F9" s="14">
        <v>20</v>
      </c>
      <c r="G9" s="89"/>
      <c r="H9" s="15">
        <f t="shared" si="0"/>
        <v>0</v>
      </c>
      <c r="I9" s="82"/>
      <c r="J9" s="15">
        <f t="shared" si="1"/>
        <v>0</v>
      </c>
      <c r="K9" s="70">
        <f t="shared" si="2"/>
        <v>0</v>
      </c>
    </row>
    <row r="10" spans="1:11" ht="82.5">
      <c r="A10" s="12" t="s">
        <v>78</v>
      </c>
      <c r="B10" s="64" t="s">
        <v>60</v>
      </c>
      <c r="C10" s="67" t="s">
        <v>101</v>
      </c>
      <c r="D10" s="86"/>
      <c r="E10" s="13" t="s">
        <v>34</v>
      </c>
      <c r="F10" s="14">
        <v>30</v>
      </c>
      <c r="G10" s="89"/>
      <c r="H10" s="15">
        <f t="shared" si="0"/>
        <v>0</v>
      </c>
      <c r="I10" s="82"/>
      <c r="J10" s="15">
        <f t="shared" si="1"/>
        <v>0</v>
      </c>
      <c r="K10" s="70">
        <f t="shared" si="2"/>
        <v>0</v>
      </c>
    </row>
    <row r="11" spans="1:11" ht="24.75">
      <c r="A11" s="12" t="s">
        <v>79</v>
      </c>
      <c r="B11" s="64" t="s">
        <v>9</v>
      </c>
      <c r="C11" s="67" t="s">
        <v>10</v>
      </c>
      <c r="D11" s="86"/>
      <c r="E11" s="13" t="s">
        <v>34</v>
      </c>
      <c r="F11" s="14">
        <v>110</v>
      </c>
      <c r="G11" s="89"/>
      <c r="H11" s="15">
        <f t="shared" si="0"/>
        <v>0</v>
      </c>
      <c r="I11" s="82"/>
      <c r="J11" s="15">
        <f t="shared" si="1"/>
        <v>0</v>
      </c>
      <c r="K11" s="70">
        <f t="shared" si="2"/>
        <v>0</v>
      </c>
    </row>
    <row r="12" spans="1:11" ht="10.5" thickBot="1">
      <c r="A12" s="16" t="s">
        <v>80</v>
      </c>
      <c r="B12" s="66" t="s">
        <v>11</v>
      </c>
      <c r="C12" s="69" t="s">
        <v>66</v>
      </c>
      <c r="D12" s="88"/>
      <c r="E12" s="17" t="s">
        <v>34</v>
      </c>
      <c r="F12" s="18">
        <v>10</v>
      </c>
      <c r="G12" s="90"/>
      <c r="H12" s="15">
        <f t="shared" si="0"/>
        <v>0</v>
      </c>
      <c r="I12" s="82"/>
      <c r="J12" s="15">
        <f t="shared" si="1"/>
        <v>0</v>
      </c>
      <c r="K12" s="70">
        <f aca="true" t="shared" si="3" ref="K12">H12+J12</f>
        <v>0</v>
      </c>
    </row>
    <row r="13" spans="1:11" ht="24" customHeight="1" thickBot="1">
      <c r="A13" s="20"/>
      <c r="B13" s="94" t="s">
        <v>81</v>
      </c>
      <c r="C13" s="101"/>
      <c r="D13" s="101"/>
      <c r="E13" s="101"/>
      <c r="F13" s="101"/>
      <c r="G13" s="102"/>
      <c r="H13" s="21"/>
      <c r="I13" s="63"/>
      <c r="J13" s="22"/>
      <c r="K13" s="23">
        <f>SUM(K4:K12)</f>
        <v>0</v>
      </c>
    </row>
    <row r="14" spans="1:11" s="28" customFormat="1" ht="15.75" customHeight="1">
      <c r="A14" s="24"/>
      <c r="B14" s="25"/>
      <c r="C14" s="26"/>
      <c r="D14" s="26"/>
      <c r="E14" s="26"/>
      <c r="F14" s="26"/>
      <c r="G14" s="27"/>
      <c r="H14" s="27"/>
      <c r="I14" s="27"/>
      <c r="J14" s="27"/>
      <c r="K14" s="27"/>
    </row>
    <row r="15" spans="1:11" s="28" customFormat="1" ht="16.5" customHeight="1">
      <c r="A15" s="24"/>
      <c r="B15" s="25"/>
      <c r="C15" s="26"/>
      <c r="D15" s="26"/>
      <c r="E15" s="26"/>
      <c r="F15" s="26"/>
      <c r="G15" s="27"/>
      <c r="H15" s="27"/>
      <c r="I15" s="27"/>
      <c r="J15" s="27"/>
      <c r="K15" s="27"/>
    </row>
    <row r="16" spans="1:11" s="28" customFormat="1" ht="16.5" customHeight="1">
      <c r="A16" s="24"/>
      <c r="B16" s="25"/>
      <c r="C16" s="26"/>
      <c r="D16" s="26"/>
      <c r="E16" s="26"/>
      <c r="F16" s="26"/>
      <c r="G16" s="27"/>
      <c r="H16" s="27"/>
      <c r="I16" s="27"/>
      <c r="J16" s="27"/>
      <c r="K16" s="27"/>
    </row>
    <row r="17" spans="1:11" s="28" customFormat="1" ht="16.5" customHeight="1">
      <c r="A17" s="24"/>
      <c r="B17" s="25"/>
      <c r="C17" s="26"/>
      <c r="D17" s="26"/>
      <c r="E17" s="26"/>
      <c r="F17" s="26"/>
      <c r="G17" s="27"/>
      <c r="H17" s="27"/>
      <c r="I17" s="27"/>
      <c r="J17" s="27"/>
      <c r="K17" s="27"/>
    </row>
    <row r="18" spans="1:11" s="28" customFormat="1" ht="16.5" customHeight="1">
      <c r="A18" s="24"/>
      <c r="B18" s="25"/>
      <c r="C18" s="26"/>
      <c r="D18" s="26"/>
      <c r="E18" s="26"/>
      <c r="F18" s="26"/>
      <c r="G18" s="27"/>
      <c r="H18" s="27"/>
      <c r="I18" s="27"/>
      <c r="J18" s="27"/>
      <c r="K18" s="27"/>
    </row>
    <row r="19" spans="1:11" s="28" customFormat="1" ht="16.5" customHeight="1" thickBot="1">
      <c r="A19" s="24"/>
      <c r="B19" s="25"/>
      <c r="C19" s="26"/>
      <c r="D19" s="26"/>
      <c r="E19" s="26"/>
      <c r="F19" s="26"/>
      <c r="G19" s="27"/>
      <c r="H19" s="27"/>
      <c r="I19" s="27"/>
      <c r="J19" s="27"/>
      <c r="K19" s="27"/>
    </row>
    <row r="20" spans="1:11" ht="45" customHeight="1" thickBot="1">
      <c r="A20" s="10"/>
      <c r="B20" s="1" t="s">
        <v>35</v>
      </c>
      <c r="C20" s="1" t="s">
        <v>99</v>
      </c>
      <c r="D20" s="1" t="s">
        <v>104</v>
      </c>
      <c r="E20" s="61" t="s">
        <v>71</v>
      </c>
      <c r="F20" s="62" t="s">
        <v>98</v>
      </c>
      <c r="G20" s="72" t="s">
        <v>95</v>
      </c>
      <c r="H20" s="73" t="s">
        <v>105</v>
      </c>
      <c r="I20" s="73" t="s">
        <v>97</v>
      </c>
      <c r="J20" s="73" t="s">
        <v>96</v>
      </c>
      <c r="K20" s="74" t="s">
        <v>106</v>
      </c>
    </row>
    <row r="21" spans="1:11" ht="27" customHeight="1">
      <c r="A21" s="29" t="s">
        <v>36</v>
      </c>
      <c r="B21" s="98" t="s">
        <v>83</v>
      </c>
      <c r="C21" s="99"/>
      <c r="D21" s="99"/>
      <c r="E21" s="99"/>
      <c r="F21" s="99"/>
      <c r="G21" s="99"/>
      <c r="H21" s="99"/>
      <c r="I21" s="99"/>
      <c r="J21" s="99"/>
      <c r="K21" s="100"/>
    </row>
    <row r="22" spans="1:11" ht="41.25">
      <c r="A22" s="30">
        <v>42371</v>
      </c>
      <c r="B22" s="64" t="s">
        <v>12</v>
      </c>
      <c r="C22" s="67" t="s">
        <v>52</v>
      </c>
      <c r="D22" s="78"/>
      <c r="E22" s="13" t="s">
        <v>2</v>
      </c>
      <c r="F22" s="31">
        <v>10</v>
      </c>
      <c r="G22" s="81"/>
      <c r="H22" s="15">
        <f>F22*G22</f>
        <v>0</v>
      </c>
      <c r="I22" s="82"/>
      <c r="J22" s="15">
        <f>H22*I22</f>
        <v>0</v>
      </c>
      <c r="K22" s="70">
        <f>H22*(1+I22)</f>
        <v>0</v>
      </c>
    </row>
    <row r="23" spans="1:11" ht="18">
      <c r="A23" s="30">
        <v>42402</v>
      </c>
      <c r="B23" s="64" t="s">
        <v>13</v>
      </c>
      <c r="C23" s="67" t="s">
        <v>14</v>
      </c>
      <c r="D23" s="78"/>
      <c r="E23" s="13" t="s">
        <v>2</v>
      </c>
      <c r="F23" s="31">
        <v>15</v>
      </c>
      <c r="G23" s="81"/>
      <c r="H23" s="15">
        <f aca="true" t="shared" si="4" ref="H23:H37">F23*G23</f>
        <v>0</v>
      </c>
      <c r="I23" s="82"/>
      <c r="J23" s="15">
        <f aca="true" t="shared" si="5" ref="J23:J37">H23*I23</f>
        <v>0</v>
      </c>
      <c r="K23" s="70">
        <f aca="true" t="shared" si="6" ref="K23:K37">H23*(1+I23)</f>
        <v>0</v>
      </c>
    </row>
    <row r="24" spans="1:11" ht="33">
      <c r="A24" s="30">
        <v>42431</v>
      </c>
      <c r="B24" s="64" t="s">
        <v>15</v>
      </c>
      <c r="C24" s="67" t="s">
        <v>53</v>
      </c>
      <c r="D24" s="78"/>
      <c r="E24" s="13" t="s">
        <v>2</v>
      </c>
      <c r="F24" s="31">
        <v>100</v>
      </c>
      <c r="G24" s="81"/>
      <c r="H24" s="15">
        <f t="shared" si="4"/>
        <v>0</v>
      </c>
      <c r="I24" s="82"/>
      <c r="J24" s="15">
        <f t="shared" si="5"/>
        <v>0</v>
      </c>
      <c r="K24" s="70">
        <f t="shared" si="6"/>
        <v>0</v>
      </c>
    </row>
    <row r="25" spans="1:11" ht="33">
      <c r="A25" s="30">
        <v>42462</v>
      </c>
      <c r="B25" s="64" t="s">
        <v>54</v>
      </c>
      <c r="C25" s="67" t="s">
        <v>56</v>
      </c>
      <c r="D25" s="78"/>
      <c r="E25" s="13" t="s">
        <v>2</v>
      </c>
      <c r="F25" s="31">
        <v>150</v>
      </c>
      <c r="G25" s="81"/>
      <c r="H25" s="15">
        <f t="shared" si="4"/>
        <v>0</v>
      </c>
      <c r="I25" s="82"/>
      <c r="J25" s="15">
        <f t="shared" si="5"/>
        <v>0</v>
      </c>
      <c r="K25" s="70">
        <f t="shared" si="6"/>
        <v>0</v>
      </c>
    </row>
    <row r="26" spans="1:11" ht="24.75">
      <c r="A26" s="30">
        <v>42492</v>
      </c>
      <c r="B26" s="64" t="s">
        <v>55</v>
      </c>
      <c r="C26" s="67" t="s">
        <v>57</v>
      </c>
      <c r="D26" s="78"/>
      <c r="E26" s="13"/>
      <c r="F26" s="31">
        <v>500</v>
      </c>
      <c r="G26" s="81"/>
      <c r="H26" s="15">
        <f t="shared" si="4"/>
        <v>0</v>
      </c>
      <c r="I26" s="82"/>
      <c r="J26" s="15">
        <f t="shared" si="5"/>
        <v>0</v>
      </c>
      <c r="K26" s="70">
        <f t="shared" si="6"/>
        <v>0</v>
      </c>
    </row>
    <row r="27" spans="1:11" ht="18">
      <c r="A27" s="30">
        <v>42523</v>
      </c>
      <c r="B27" s="64" t="s">
        <v>16</v>
      </c>
      <c r="C27" s="67" t="s">
        <v>17</v>
      </c>
      <c r="D27" s="78"/>
      <c r="E27" s="13" t="s">
        <v>2</v>
      </c>
      <c r="F27" s="31">
        <v>15</v>
      </c>
      <c r="G27" s="81"/>
      <c r="H27" s="15">
        <f t="shared" si="4"/>
        <v>0</v>
      </c>
      <c r="I27" s="82"/>
      <c r="J27" s="15">
        <f t="shared" si="5"/>
        <v>0</v>
      </c>
      <c r="K27" s="70">
        <f t="shared" si="6"/>
        <v>0</v>
      </c>
    </row>
    <row r="28" spans="1:11" ht="41.25">
      <c r="A28" s="30">
        <v>42553</v>
      </c>
      <c r="B28" s="64" t="s">
        <v>26</v>
      </c>
      <c r="C28" s="67" t="s">
        <v>27</v>
      </c>
      <c r="D28" s="78"/>
      <c r="E28" s="13" t="s">
        <v>2</v>
      </c>
      <c r="F28" s="31">
        <v>200</v>
      </c>
      <c r="G28" s="81"/>
      <c r="H28" s="15">
        <f t="shared" si="4"/>
        <v>0</v>
      </c>
      <c r="I28" s="82"/>
      <c r="J28" s="15">
        <f t="shared" si="5"/>
        <v>0</v>
      </c>
      <c r="K28" s="70">
        <f t="shared" si="6"/>
        <v>0</v>
      </c>
    </row>
    <row r="29" spans="1:11" ht="18">
      <c r="A29" s="30">
        <v>42584</v>
      </c>
      <c r="B29" s="64" t="s">
        <v>18</v>
      </c>
      <c r="C29" s="67" t="s">
        <v>19</v>
      </c>
      <c r="D29" s="78"/>
      <c r="E29" s="13" t="s">
        <v>2</v>
      </c>
      <c r="F29" s="31">
        <v>6</v>
      </c>
      <c r="G29" s="80"/>
      <c r="H29" s="15">
        <f t="shared" si="4"/>
        <v>0</v>
      </c>
      <c r="I29" s="82"/>
      <c r="J29" s="15">
        <f t="shared" si="5"/>
        <v>0</v>
      </c>
      <c r="K29" s="70">
        <f t="shared" si="6"/>
        <v>0</v>
      </c>
    </row>
    <row r="30" spans="1:11" ht="42.75" customHeight="1">
      <c r="A30" s="30">
        <v>42615</v>
      </c>
      <c r="B30" s="64" t="s">
        <v>87</v>
      </c>
      <c r="C30" s="75" t="s">
        <v>62</v>
      </c>
      <c r="D30" s="78"/>
      <c r="E30" s="13" t="s">
        <v>2</v>
      </c>
      <c r="F30" s="31">
        <v>15</v>
      </c>
      <c r="G30" s="80"/>
      <c r="H30" s="15">
        <f t="shared" si="4"/>
        <v>0</v>
      </c>
      <c r="I30" s="82"/>
      <c r="J30" s="15">
        <f t="shared" si="5"/>
        <v>0</v>
      </c>
      <c r="K30" s="70">
        <f t="shared" si="6"/>
        <v>0</v>
      </c>
    </row>
    <row r="31" spans="1:11" ht="24.75">
      <c r="A31" s="30">
        <v>42645</v>
      </c>
      <c r="B31" s="64" t="s">
        <v>86</v>
      </c>
      <c r="C31" s="67" t="s">
        <v>108</v>
      </c>
      <c r="D31" s="78"/>
      <c r="E31" s="13" t="s">
        <v>2</v>
      </c>
      <c r="F31" s="31">
        <v>15</v>
      </c>
      <c r="G31" s="80"/>
      <c r="H31" s="15">
        <f t="shared" si="4"/>
        <v>0</v>
      </c>
      <c r="I31" s="82"/>
      <c r="J31" s="15">
        <f t="shared" si="5"/>
        <v>0</v>
      </c>
      <c r="K31" s="70">
        <f t="shared" si="6"/>
        <v>0</v>
      </c>
    </row>
    <row r="32" spans="1:11" ht="24.75">
      <c r="A32" s="30">
        <v>42676</v>
      </c>
      <c r="B32" s="64" t="s">
        <v>68</v>
      </c>
      <c r="C32" s="67" t="s">
        <v>69</v>
      </c>
      <c r="D32" s="78"/>
      <c r="E32" s="13"/>
      <c r="F32" s="31">
        <v>200</v>
      </c>
      <c r="G32" s="80"/>
      <c r="H32" s="15">
        <f t="shared" si="4"/>
        <v>0</v>
      </c>
      <c r="I32" s="82"/>
      <c r="J32" s="15">
        <f t="shared" si="5"/>
        <v>0</v>
      </c>
      <c r="K32" s="70">
        <f t="shared" si="6"/>
        <v>0</v>
      </c>
    </row>
    <row r="33" spans="1:11" ht="49.5">
      <c r="A33" s="30">
        <v>42706</v>
      </c>
      <c r="B33" s="64" t="s">
        <v>63</v>
      </c>
      <c r="C33" s="67" t="s">
        <v>107</v>
      </c>
      <c r="D33" s="78"/>
      <c r="E33" s="13" t="s">
        <v>2</v>
      </c>
      <c r="F33" s="31">
        <v>10</v>
      </c>
      <c r="G33" s="81"/>
      <c r="H33" s="15">
        <f t="shared" si="4"/>
        <v>0</v>
      </c>
      <c r="I33" s="82"/>
      <c r="J33" s="15">
        <f t="shared" si="5"/>
        <v>0</v>
      </c>
      <c r="K33" s="70">
        <f t="shared" si="6"/>
        <v>0</v>
      </c>
    </row>
    <row r="34" spans="1:11" ht="16.5">
      <c r="A34" s="32">
        <v>41306</v>
      </c>
      <c r="B34" s="64" t="s">
        <v>64</v>
      </c>
      <c r="C34" s="67" t="s">
        <v>65</v>
      </c>
      <c r="D34" s="78"/>
      <c r="E34" s="13" t="s">
        <v>2</v>
      </c>
      <c r="F34" s="31">
        <v>150</v>
      </c>
      <c r="G34" s="81"/>
      <c r="H34" s="15">
        <f t="shared" si="4"/>
        <v>0</v>
      </c>
      <c r="I34" s="82"/>
      <c r="J34" s="15">
        <f t="shared" si="5"/>
        <v>0</v>
      </c>
      <c r="K34" s="70">
        <f t="shared" si="6"/>
        <v>0</v>
      </c>
    </row>
    <row r="35" spans="1:11" ht="24.75">
      <c r="A35" s="32">
        <v>41671</v>
      </c>
      <c r="B35" s="64" t="s">
        <v>85</v>
      </c>
      <c r="C35" s="67" t="s">
        <v>67</v>
      </c>
      <c r="D35" s="78"/>
      <c r="E35" s="13" t="s">
        <v>2</v>
      </c>
      <c r="F35" s="31">
        <v>20</v>
      </c>
      <c r="G35" s="80"/>
      <c r="H35" s="15">
        <f t="shared" si="4"/>
        <v>0</v>
      </c>
      <c r="I35" s="82"/>
      <c r="J35" s="15">
        <f t="shared" si="5"/>
        <v>0</v>
      </c>
      <c r="K35" s="70">
        <f t="shared" si="6"/>
        <v>0</v>
      </c>
    </row>
    <row r="36" spans="1:11" ht="41.25">
      <c r="A36" s="32">
        <v>42036</v>
      </c>
      <c r="B36" s="64" t="s">
        <v>30</v>
      </c>
      <c r="C36" s="67" t="s">
        <v>31</v>
      </c>
      <c r="D36" s="78"/>
      <c r="E36" s="13" t="s">
        <v>34</v>
      </c>
      <c r="F36" s="31">
        <v>2200</v>
      </c>
      <c r="G36" s="81"/>
      <c r="H36" s="15">
        <f t="shared" si="4"/>
        <v>0</v>
      </c>
      <c r="I36" s="82"/>
      <c r="J36" s="15">
        <f t="shared" si="5"/>
        <v>0</v>
      </c>
      <c r="K36" s="70">
        <f t="shared" si="6"/>
        <v>0</v>
      </c>
    </row>
    <row r="37" spans="1:11" ht="33.75" customHeight="1" thickBot="1">
      <c r="A37" s="33">
        <v>42401</v>
      </c>
      <c r="B37" s="66" t="s">
        <v>32</v>
      </c>
      <c r="C37" s="69" t="s">
        <v>33</v>
      </c>
      <c r="D37" s="83"/>
      <c r="E37" s="17" t="s">
        <v>34</v>
      </c>
      <c r="F37" s="34">
        <v>150</v>
      </c>
      <c r="G37" s="84"/>
      <c r="H37" s="19">
        <f t="shared" si="4"/>
        <v>0</v>
      </c>
      <c r="I37" s="85"/>
      <c r="J37" s="15">
        <f t="shared" si="5"/>
        <v>0</v>
      </c>
      <c r="K37" s="70">
        <f t="shared" si="6"/>
        <v>0</v>
      </c>
    </row>
    <row r="38" spans="1:11" ht="24" customHeight="1" thickBot="1">
      <c r="A38" s="35"/>
      <c r="B38" s="94" t="s">
        <v>84</v>
      </c>
      <c r="C38" s="95"/>
      <c r="D38" s="95"/>
      <c r="E38" s="95"/>
      <c r="F38" s="95"/>
      <c r="G38" s="96"/>
      <c r="H38" s="36"/>
      <c r="I38" s="37"/>
      <c r="J38" s="37"/>
      <c r="K38" s="38">
        <f>SUM(K22:K37)</f>
        <v>0</v>
      </c>
    </row>
    <row r="39" spans="1:11" ht="12.75">
      <c r="A39" s="39"/>
      <c r="B39" s="40"/>
      <c r="C39" s="40"/>
      <c r="D39" s="40"/>
      <c r="E39" s="41"/>
      <c r="F39" s="42"/>
      <c r="G39" s="43"/>
      <c r="H39" s="44"/>
      <c r="I39" s="44"/>
      <c r="J39" s="44"/>
      <c r="K39" s="44"/>
    </row>
    <row r="40" spans="1:11" ht="12.75">
      <c r="A40" s="39"/>
      <c r="B40" s="40"/>
      <c r="C40" s="40"/>
      <c r="D40" s="40"/>
      <c r="E40" s="41"/>
      <c r="F40" s="42"/>
      <c r="G40" s="43"/>
      <c r="H40" s="44"/>
      <c r="I40" s="44"/>
      <c r="J40" s="44"/>
      <c r="K40" s="44"/>
    </row>
    <row r="41" spans="1:11" ht="12.75">
      <c r="A41" s="39"/>
      <c r="B41" s="40"/>
      <c r="C41" s="40"/>
      <c r="D41" s="40"/>
      <c r="E41" s="41"/>
      <c r="F41" s="42"/>
      <c r="G41" s="43"/>
      <c r="H41" s="44"/>
      <c r="I41" s="44"/>
      <c r="J41" s="44"/>
      <c r="K41" s="44"/>
    </row>
    <row r="42" spans="1:11" ht="12.75">
      <c r="A42" s="39"/>
      <c r="B42" s="40"/>
      <c r="C42" s="40"/>
      <c r="D42" s="40"/>
      <c r="E42" s="41"/>
      <c r="F42" s="42"/>
      <c r="G42" s="43"/>
      <c r="H42" s="44"/>
      <c r="I42" s="44"/>
      <c r="J42" s="44"/>
      <c r="K42" s="44"/>
    </row>
    <row r="43" spans="1:11" ht="12.75">
      <c r="A43" s="39"/>
      <c r="B43" s="40"/>
      <c r="C43" s="40"/>
      <c r="D43" s="40"/>
      <c r="E43" s="41"/>
      <c r="F43" s="42"/>
      <c r="G43" s="43"/>
      <c r="H43" s="44"/>
      <c r="I43" s="44"/>
      <c r="J43" s="44"/>
      <c r="K43" s="44"/>
    </row>
    <row r="44" spans="1:11" ht="12.75">
      <c r="A44" s="39"/>
      <c r="B44" s="40"/>
      <c r="C44" s="40"/>
      <c r="D44" s="40"/>
      <c r="E44" s="41"/>
      <c r="F44" s="42"/>
      <c r="G44" s="43"/>
      <c r="H44" s="44"/>
      <c r="I44" s="44"/>
      <c r="J44" s="44"/>
      <c r="K44" s="44"/>
    </row>
    <row r="45" spans="1:11" ht="12.75">
      <c r="A45" s="39"/>
      <c r="B45" s="40"/>
      <c r="C45" s="40"/>
      <c r="D45" s="40"/>
      <c r="E45" s="41"/>
      <c r="F45" s="42"/>
      <c r="G45" s="43"/>
      <c r="H45" s="44"/>
      <c r="I45" s="44"/>
      <c r="J45" s="44"/>
      <c r="K45" s="44"/>
    </row>
    <row r="46" spans="1:11" ht="12.75">
      <c r="A46" s="39"/>
      <c r="B46" s="40"/>
      <c r="C46" s="40"/>
      <c r="D46" s="40"/>
      <c r="E46" s="41"/>
      <c r="F46" s="42"/>
      <c r="G46" s="43"/>
      <c r="H46" s="44"/>
      <c r="I46" s="44"/>
      <c r="J46" s="44"/>
      <c r="K46" s="44"/>
    </row>
    <row r="47" spans="1:11" ht="12.75">
      <c r="A47" s="39"/>
      <c r="B47" s="40"/>
      <c r="C47" s="40"/>
      <c r="D47" s="40"/>
      <c r="E47" s="41"/>
      <c r="F47" s="42"/>
      <c r="G47" s="43"/>
      <c r="H47" s="44"/>
      <c r="I47" s="44"/>
      <c r="J47" s="44"/>
      <c r="K47" s="44"/>
    </row>
    <row r="48" spans="1:11" ht="12.75">
      <c r="A48" s="39"/>
      <c r="B48" s="40"/>
      <c r="C48" s="40"/>
      <c r="D48" s="40"/>
      <c r="E48" s="41"/>
      <c r="F48" s="42"/>
      <c r="G48" s="43"/>
      <c r="H48" s="44"/>
      <c r="I48" s="44"/>
      <c r="J48" s="44"/>
      <c r="K48" s="44"/>
    </row>
    <row r="49" spans="1:11" ht="12.75">
      <c r="A49" s="39"/>
      <c r="B49" s="40"/>
      <c r="C49" s="40"/>
      <c r="D49" s="40"/>
      <c r="E49" s="41"/>
      <c r="F49" s="42"/>
      <c r="G49" s="43"/>
      <c r="H49" s="44"/>
      <c r="I49" s="44"/>
      <c r="J49" s="44"/>
      <c r="K49" s="44"/>
    </row>
    <row r="50" spans="1:11" ht="12.75">
      <c r="A50" s="39"/>
      <c r="B50" s="40"/>
      <c r="C50" s="40"/>
      <c r="D50" s="40"/>
      <c r="E50" s="41"/>
      <c r="F50" s="42"/>
      <c r="G50" s="43"/>
      <c r="H50" s="44"/>
      <c r="I50" s="44"/>
      <c r="J50" s="44"/>
      <c r="K50" s="44"/>
    </row>
    <row r="51" spans="1:11" ht="12.75">
      <c r="A51" s="39"/>
      <c r="B51" s="40"/>
      <c r="C51" s="40"/>
      <c r="D51" s="40"/>
      <c r="E51" s="41"/>
      <c r="F51" s="42"/>
      <c r="G51" s="43"/>
      <c r="H51" s="44"/>
      <c r="I51" s="44"/>
      <c r="J51" s="44"/>
      <c r="K51" s="44"/>
    </row>
    <row r="52" spans="1:11" ht="12.75">
      <c r="A52" s="39"/>
      <c r="B52" s="40"/>
      <c r="C52" s="40"/>
      <c r="D52" s="40"/>
      <c r="E52" s="41"/>
      <c r="F52" s="42"/>
      <c r="G52" s="43"/>
      <c r="H52" s="44"/>
      <c r="I52" s="44"/>
      <c r="J52" s="44"/>
      <c r="K52" s="44"/>
    </row>
    <row r="53" spans="1:11" ht="12.75">
      <c r="A53" s="39"/>
      <c r="B53" s="40"/>
      <c r="C53" s="40"/>
      <c r="D53" s="40"/>
      <c r="E53" s="41"/>
      <c r="F53" s="42"/>
      <c r="G53" s="43"/>
      <c r="H53" s="44"/>
      <c r="I53" s="44"/>
      <c r="J53" s="44"/>
      <c r="K53" s="44"/>
    </row>
    <row r="54" spans="1:11" ht="12.75">
      <c r="A54" s="39"/>
      <c r="B54" s="40"/>
      <c r="C54" s="40"/>
      <c r="D54" s="40"/>
      <c r="E54" s="41"/>
      <c r="F54" s="42"/>
      <c r="G54" s="43"/>
      <c r="H54" s="44"/>
      <c r="I54" s="44"/>
      <c r="J54" s="44"/>
      <c r="K54" s="44"/>
    </row>
    <row r="55" spans="1:11" ht="12.75">
      <c r="A55" s="39"/>
      <c r="B55" s="40"/>
      <c r="C55" s="40"/>
      <c r="D55" s="40"/>
      <c r="E55" s="41"/>
      <c r="F55" s="42"/>
      <c r="G55" s="43"/>
      <c r="H55" s="44"/>
      <c r="I55" s="44"/>
      <c r="J55" s="44"/>
      <c r="K55" s="44"/>
    </row>
    <row r="56" spans="1:11" ht="12.75">
      <c r="A56" s="39"/>
      <c r="B56" s="40"/>
      <c r="C56" s="40"/>
      <c r="D56" s="40"/>
      <c r="E56" s="41"/>
      <c r="F56" s="42"/>
      <c r="G56" s="43"/>
      <c r="H56" s="44"/>
      <c r="I56" s="44"/>
      <c r="J56" s="44"/>
      <c r="K56" s="44"/>
    </row>
    <row r="57" spans="1:11" ht="12.75">
      <c r="A57" s="39"/>
      <c r="B57" s="40"/>
      <c r="C57" s="40"/>
      <c r="D57" s="40"/>
      <c r="E57" s="41"/>
      <c r="F57" s="42"/>
      <c r="G57" s="43"/>
      <c r="H57" s="44"/>
      <c r="I57" s="44"/>
      <c r="J57" s="44"/>
      <c r="K57" s="44"/>
    </row>
    <row r="58" spans="1:11" ht="12.75">
      <c r="A58" s="39"/>
      <c r="B58" s="40"/>
      <c r="C58" s="40"/>
      <c r="D58" s="40"/>
      <c r="E58" s="41"/>
      <c r="F58" s="42"/>
      <c r="G58" s="43"/>
      <c r="H58" s="44"/>
      <c r="I58" s="44"/>
      <c r="J58" s="44"/>
      <c r="K58" s="44"/>
    </row>
    <row r="59" spans="1:11" ht="12.75">
      <c r="A59" s="39"/>
      <c r="B59" s="40"/>
      <c r="C59" s="40"/>
      <c r="D59" s="40"/>
      <c r="E59" s="41"/>
      <c r="F59" s="42"/>
      <c r="G59" s="43"/>
      <c r="H59" s="44"/>
      <c r="I59" s="44"/>
      <c r="J59" s="44"/>
      <c r="K59" s="44"/>
    </row>
    <row r="60" spans="1:11" ht="12.75">
      <c r="A60" s="39"/>
      <c r="B60" s="40"/>
      <c r="C60" s="40"/>
      <c r="D60" s="40"/>
      <c r="E60" s="41"/>
      <c r="F60" s="42"/>
      <c r="G60" s="43"/>
      <c r="H60" s="44"/>
      <c r="I60" s="44"/>
      <c r="J60" s="44"/>
      <c r="K60" s="44"/>
    </row>
    <row r="61" spans="1:11" ht="12.75">
      <c r="A61" s="39"/>
      <c r="B61" s="40"/>
      <c r="C61" s="40"/>
      <c r="D61" s="40"/>
      <c r="E61" s="41"/>
      <c r="F61" s="42"/>
      <c r="G61" s="43"/>
      <c r="H61" s="44"/>
      <c r="I61" s="44"/>
      <c r="J61" s="44"/>
      <c r="K61" s="44"/>
    </row>
    <row r="62" spans="1:11" ht="12.75">
      <c r="A62" s="39"/>
      <c r="B62" s="40"/>
      <c r="C62" s="40"/>
      <c r="D62" s="40"/>
      <c r="E62" s="41"/>
      <c r="F62" s="42"/>
      <c r="G62" s="43"/>
      <c r="H62" s="44"/>
      <c r="I62" s="44"/>
      <c r="J62" s="44"/>
      <c r="K62" s="44"/>
    </row>
    <row r="63" spans="1:11" ht="12.75">
      <c r="A63" s="39"/>
      <c r="B63" s="40"/>
      <c r="C63" s="40"/>
      <c r="D63" s="40"/>
      <c r="E63" s="41"/>
      <c r="F63" s="42"/>
      <c r="G63" s="43"/>
      <c r="H63" s="44"/>
      <c r="I63" s="44"/>
      <c r="J63" s="44"/>
      <c r="K63" s="44"/>
    </row>
    <row r="64" spans="1:11" ht="12.75">
      <c r="A64" s="39"/>
      <c r="B64" s="40"/>
      <c r="C64" s="40"/>
      <c r="D64" s="40"/>
      <c r="E64" s="41"/>
      <c r="F64" s="42"/>
      <c r="G64" s="43"/>
      <c r="H64" s="44"/>
      <c r="I64" s="44"/>
      <c r="J64" s="44"/>
      <c r="K64" s="44"/>
    </row>
    <row r="65" spans="1:11" ht="12.75">
      <c r="A65" s="39"/>
      <c r="B65" s="40"/>
      <c r="C65" s="40"/>
      <c r="D65" s="40"/>
      <c r="E65" s="41"/>
      <c r="F65" s="42"/>
      <c r="G65" s="43"/>
      <c r="H65" s="44"/>
      <c r="I65" s="44"/>
      <c r="J65" s="44"/>
      <c r="K65" s="44"/>
    </row>
    <row r="66" spans="1:11" ht="12.75">
      <c r="A66" s="39"/>
      <c r="B66" s="40"/>
      <c r="C66" s="40"/>
      <c r="D66" s="40"/>
      <c r="E66" s="41"/>
      <c r="F66" s="42"/>
      <c r="G66" s="43"/>
      <c r="H66" s="44"/>
      <c r="I66" s="44"/>
      <c r="J66" s="44"/>
      <c r="K66" s="44"/>
    </row>
    <row r="67" spans="1:11" ht="12.75">
      <c r="A67" s="39"/>
      <c r="B67" s="40"/>
      <c r="C67" s="40"/>
      <c r="D67" s="40"/>
      <c r="E67" s="41"/>
      <c r="F67" s="42"/>
      <c r="G67" s="43"/>
      <c r="H67" s="44"/>
      <c r="I67" s="44"/>
      <c r="J67" s="44"/>
      <c r="K67" s="44"/>
    </row>
    <row r="68" spans="1:11" ht="12.75">
      <c r="A68" s="39"/>
      <c r="B68" s="40"/>
      <c r="C68" s="40"/>
      <c r="D68" s="40"/>
      <c r="E68" s="41"/>
      <c r="F68" s="42"/>
      <c r="G68" s="43"/>
      <c r="H68" s="44"/>
      <c r="I68" s="44"/>
      <c r="J68" s="44"/>
      <c r="K68" s="44"/>
    </row>
    <row r="69" spans="1:11" ht="12.75">
      <c r="A69" s="39"/>
      <c r="B69" s="40"/>
      <c r="C69" s="40"/>
      <c r="D69" s="40"/>
      <c r="E69" s="41"/>
      <c r="F69" s="42"/>
      <c r="G69" s="43"/>
      <c r="H69" s="44"/>
      <c r="I69" s="44"/>
      <c r="J69" s="44"/>
      <c r="K69" s="44"/>
    </row>
    <row r="70" spans="1:11" ht="12.75">
      <c r="A70" s="39"/>
      <c r="B70" s="40"/>
      <c r="C70" s="40"/>
      <c r="D70" s="40"/>
      <c r="E70" s="41"/>
      <c r="F70" s="42"/>
      <c r="G70" s="43"/>
      <c r="H70" s="44"/>
      <c r="I70" s="44"/>
      <c r="J70" s="44"/>
      <c r="K70" s="44"/>
    </row>
    <row r="71" spans="1:11" ht="12.75">
      <c r="A71" s="39"/>
      <c r="B71" s="40"/>
      <c r="C71" s="40"/>
      <c r="D71" s="40"/>
      <c r="E71" s="41"/>
      <c r="F71" s="42"/>
      <c r="G71" s="43"/>
      <c r="H71" s="44"/>
      <c r="I71" s="44"/>
      <c r="J71" s="44"/>
      <c r="K71" s="44"/>
    </row>
    <row r="72" spans="1:11" ht="12.75">
      <c r="A72" s="39"/>
      <c r="B72" s="40"/>
      <c r="C72" s="40"/>
      <c r="D72" s="40"/>
      <c r="E72" s="41"/>
      <c r="F72" s="42"/>
      <c r="G72" s="43"/>
      <c r="H72" s="44"/>
      <c r="I72" s="44"/>
      <c r="J72" s="44"/>
      <c r="K72" s="44"/>
    </row>
    <row r="73" spans="1:11" ht="12.75">
      <c r="A73" s="39"/>
      <c r="B73" s="40"/>
      <c r="C73" s="40"/>
      <c r="D73" s="40"/>
      <c r="E73" s="41"/>
      <c r="F73" s="42"/>
      <c r="G73" s="43"/>
      <c r="H73" s="44"/>
      <c r="I73" s="44"/>
      <c r="J73" s="44"/>
      <c r="K73" s="44"/>
    </row>
    <row r="74" spans="1:11" s="28" customFormat="1" ht="12.75">
      <c r="A74" s="39"/>
      <c r="B74" s="40"/>
      <c r="C74" s="40"/>
      <c r="D74" s="40"/>
      <c r="E74" s="41"/>
      <c r="F74" s="42"/>
      <c r="G74" s="43"/>
      <c r="H74" s="44"/>
      <c r="I74" s="44"/>
      <c r="J74" s="44"/>
      <c r="K74" s="44"/>
    </row>
    <row r="75" spans="1:11" s="28" customFormat="1" ht="12.75">
      <c r="A75" s="39"/>
      <c r="B75" s="40"/>
      <c r="C75" s="40"/>
      <c r="D75" s="40"/>
      <c r="E75" s="41"/>
      <c r="F75" s="42"/>
      <c r="G75" s="43"/>
      <c r="H75" s="44"/>
      <c r="I75" s="44"/>
      <c r="J75" s="44"/>
      <c r="K75" s="44"/>
    </row>
    <row r="76" spans="1:11" s="28" customFormat="1" ht="12.75">
      <c r="A76" s="39"/>
      <c r="B76" s="40"/>
      <c r="C76" s="40"/>
      <c r="D76" s="40"/>
      <c r="E76" s="41"/>
      <c r="F76" s="42"/>
      <c r="G76" s="43"/>
      <c r="H76" s="44"/>
      <c r="I76" s="44"/>
      <c r="J76" s="44"/>
      <c r="K76" s="44"/>
    </row>
    <row r="77" spans="1:11" s="28" customFormat="1" ht="10.5" thickBot="1">
      <c r="A77" s="39"/>
      <c r="B77" s="40"/>
      <c r="C77" s="40"/>
      <c r="D77" s="40"/>
      <c r="E77" s="41"/>
      <c r="F77" s="42"/>
      <c r="G77" s="43"/>
      <c r="H77" s="44"/>
      <c r="I77" s="44"/>
      <c r="J77" s="44"/>
      <c r="K77" s="44"/>
    </row>
    <row r="78" spans="1:11" ht="44.25" customHeight="1" thickBot="1">
      <c r="A78" s="10"/>
      <c r="B78" s="1" t="s">
        <v>35</v>
      </c>
      <c r="C78" s="1" t="s">
        <v>99</v>
      </c>
      <c r="D78" s="1" t="s">
        <v>104</v>
      </c>
      <c r="E78" s="61" t="s">
        <v>71</v>
      </c>
      <c r="F78" s="62" t="s">
        <v>98</v>
      </c>
      <c r="G78" s="72" t="s">
        <v>95</v>
      </c>
      <c r="H78" s="73" t="s">
        <v>105</v>
      </c>
      <c r="I78" s="73" t="s">
        <v>97</v>
      </c>
      <c r="J78" s="73" t="s">
        <v>96</v>
      </c>
      <c r="K78" s="74" t="s">
        <v>106</v>
      </c>
    </row>
    <row r="79" spans="1:11" ht="27" customHeight="1">
      <c r="A79" s="45" t="s">
        <v>89</v>
      </c>
      <c r="B79" s="91" t="s">
        <v>88</v>
      </c>
      <c r="C79" s="92"/>
      <c r="D79" s="92"/>
      <c r="E79" s="92"/>
      <c r="F79" s="92"/>
      <c r="G79" s="92"/>
      <c r="H79" s="92"/>
      <c r="I79" s="92"/>
      <c r="J79" s="92"/>
      <c r="K79" s="97"/>
    </row>
    <row r="80" spans="1:13" ht="52.5" customHeight="1">
      <c r="A80" s="46">
        <v>42372</v>
      </c>
      <c r="B80" s="76" t="s">
        <v>58</v>
      </c>
      <c r="C80" s="77" t="s">
        <v>109</v>
      </c>
      <c r="D80" s="78"/>
      <c r="E80" s="13" t="s">
        <v>2</v>
      </c>
      <c r="F80" s="31">
        <v>200</v>
      </c>
      <c r="G80" s="81"/>
      <c r="H80" s="15">
        <f>F80*G80</f>
        <v>0</v>
      </c>
      <c r="I80" s="82"/>
      <c r="J80" s="15">
        <f>H80*I80</f>
        <v>0</v>
      </c>
      <c r="K80" s="70">
        <f>H80*(1+I80)</f>
        <v>0</v>
      </c>
      <c r="M80" s="47"/>
    </row>
    <row r="81" spans="1:13" ht="24.75">
      <c r="A81" s="30">
        <v>42403</v>
      </c>
      <c r="B81" s="64" t="s">
        <v>48</v>
      </c>
      <c r="C81" s="67" t="s">
        <v>49</v>
      </c>
      <c r="D81" s="78"/>
      <c r="E81" s="13" t="s">
        <v>2</v>
      </c>
      <c r="F81" s="31">
        <v>20</v>
      </c>
      <c r="G81" s="81"/>
      <c r="H81" s="15">
        <f aca="true" t="shared" si="7" ref="H81:H87">F81*G81</f>
        <v>0</v>
      </c>
      <c r="I81" s="82"/>
      <c r="J81" s="15">
        <f aca="true" t="shared" si="8" ref="J81:J87">H81*I81</f>
        <v>0</v>
      </c>
      <c r="K81" s="70">
        <f aca="true" t="shared" si="9" ref="K81:K87">H81*(1+I81)</f>
        <v>0</v>
      </c>
      <c r="M81" s="47"/>
    </row>
    <row r="82" spans="1:13" ht="41.25" customHeight="1">
      <c r="A82" s="30">
        <v>42432</v>
      </c>
      <c r="B82" s="64" t="s">
        <v>50</v>
      </c>
      <c r="C82" s="67" t="s">
        <v>41</v>
      </c>
      <c r="D82" s="78"/>
      <c r="E82" s="13" t="s">
        <v>2</v>
      </c>
      <c r="F82" s="31">
        <v>200</v>
      </c>
      <c r="G82" s="81"/>
      <c r="H82" s="15">
        <f t="shared" si="7"/>
        <v>0</v>
      </c>
      <c r="I82" s="82"/>
      <c r="J82" s="15">
        <f t="shared" si="8"/>
        <v>0</v>
      </c>
      <c r="K82" s="70">
        <f t="shared" si="9"/>
        <v>0</v>
      </c>
      <c r="M82" s="47"/>
    </row>
    <row r="83" spans="1:11" ht="41.25" customHeight="1">
      <c r="A83" s="30">
        <v>42463</v>
      </c>
      <c r="B83" s="64" t="s">
        <v>51</v>
      </c>
      <c r="C83" s="67" t="s">
        <v>21</v>
      </c>
      <c r="D83" s="78"/>
      <c r="E83" s="13" t="s">
        <v>2</v>
      </c>
      <c r="F83" s="31">
        <v>50</v>
      </c>
      <c r="G83" s="81"/>
      <c r="H83" s="15">
        <f t="shared" si="7"/>
        <v>0</v>
      </c>
      <c r="I83" s="82"/>
      <c r="J83" s="15">
        <f t="shared" si="8"/>
        <v>0</v>
      </c>
      <c r="K83" s="70">
        <f t="shared" si="9"/>
        <v>0</v>
      </c>
    </row>
    <row r="84" spans="1:11" ht="35.25" customHeight="1">
      <c r="A84" s="30">
        <v>42493</v>
      </c>
      <c r="B84" s="64" t="s">
        <v>22</v>
      </c>
      <c r="C84" s="67" t="s">
        <v>23</v>
      </c>
      <c r="D84" s="78"/>
      <c r="E84" s="13" t="s">
        <v>2</v>
      </c>
      <c r="F84" s="31">
        <v>20</v>
      </c>
      <c r="G84" s="81"/>
      <c r="H84" s="15">
        <f t="shared" si="7"/>
        <v>0</v>
      </c>
      <c r="I84" s="82"/>
      <c r="J84" s="15">
        <f t="shared" si="8"/>
        <v>0</v>
      </c>
      <c r="K84" s="70">
        <f t="shared" si="9"/>
        <v>0</v>
      </c>
    </row>
    <row r="85" spans="1:11" ht="51.75" customHeight="1">
      <c r="A85" s="30">
        <v>42524</v>
      </c>
      <c r="B85" s="64" t="s">
        <v>38</v>
      </c>
      <c r="C85" s="67" t="s">
        <v>110</v>
      </c>
      <c r="D85" s="78"/>
      <c r="E85" s="13" t="s">
        <v>2</v>
      </c>
      <c r="F85" s="31">
        <v>100</v>
      </c>
      <c r="G85" s="81"/>
      <c r="H85" s="15">
        <f t="shared" si="7"/>
        <v>0</v>
      </c>
      <c r="I85" s="82"/>
      <c r="J85" s="15">
        <f t="shared" si="8"/>
        <v>0</v>
      </c>
      <c r="K85" s="70">
        <f t="shared" si="9"/>
        <v>0</v>
      </c>
    </row>
    <row r="86" spans="1:11" ht="24.75">
      <c r="A86" s="30">
        <v>42554</v>
      </c>
      <c r="B86" s="64" t="s">
        <v>24</v>
      </c>
      <c r="C86" s="67" t="s">
        <v>25</v>
      </c>
      <c r="D86" s="78"/>
      <c r="E86" s="13" t="s">
        <v>2</v>
      </c>
      <c r="F86" s="31">
        <v>100</v>
      </c>
      <c r="G86" s="81"/>
      <c r="H86" s="15">
        <f t="shared" si="7"/>
        <v>0</v>
      </c>
      <c r="I86" s="82"/>
      <c r="J86" s="15">
        <f t="shared" si="8"/>
        <v>0</v>
      </c>
      <c r="K86" s="70">
        <f t="shared" si="9"/>
        <v>0</v>
      </c>
    </row>
    <row r="87" spans="1:11" ht="24" customHeight="1" thickBot="1">
      <c r="A87" s="48">
        <v>42585</v>
      </c>
      <c r="B87" s="66" t="s">
        <v>28</v>
      </c>
      <c r="C87" s="69" t="s">
        <v>29</v>
      </c>
      <c r="D87" s="83"/>
      <c r="E87" s="17" t="s">
        <v>2</v>
      </c>
      <c r="F87" s="34">
        <v>100</v>
      </c>
      <c r="G87" s="84"/>
      <c r="H87" s="15">
        <f t="shared" si="7"/>
        <v>0</v>
      </c>
      <c r="I87" s="85"/>
      <c r="J87" s="15">
        <f t="shared" si="8"/>
        <v>0</v>
      </c>
      <c r="K87" s="70">
        <f t="shared" si="9"/>
        <v>0</v>
      </c>
    </row>
    <row r="88" spans="1:11" s="28" customFormat="1" ht="24" customHeight="1" thickBot="1">
      <c r="A88" s="35"/>
      <c r="B88" s="94" t="s">
        <v>90</v>
      </c>
      <c r="C88" s="95"/>
      <c r="D88" s="95"/>
      <c r="E88" s="95"/>
      <c r="F88" s="95"/>
      <c r="G88" s="96"/>
      <c r="H88" s="36"/>
      <c r="I88" s="37"/>
      <c r="J88" s="37"/>
      <c r="K88" s="38">
        <f>SUM(K80:K87)</f>
        <v>0</v>
      </c>
    </row>
    <row r="89" spans="1:11" s="28" customFormat="1" ht="12.75">
      <c r="A89" s="39"/>
      <c r="B89" s="40"/>
      <c r="C89" s="40"/>
      <c r="D89" s="40"/>
      <c r="E89" s="41"/>
      <c r="F89" s="42"/>
      <c r="G89" s="43"/>
      <c r="H89" s="44"/>
      <c r="I89" s="44"/>
      <c r="J89" s="44"/>
      <c r="K89" s="44"/>
    </row>
    <row r="90" spans="1:11" s="28" customFormat="1" ht="12.75">
      <c r="A90" s="39"/>
      <c r="B90" s="40"/>
      <c r="C90" s="40"/>
      <c r="D90" s="40"/>
      <c r="E90" s="41"/>
      <c r="F90" s="42"/>
      <c r="G90" s="43"/>
      <c r="H90" s="44"/>
      <c r="I90" s="44"/>
      <c r="J90" s="44"/>
      <c r="K90" s="44"/>
    </row>
    <row r="91" spans="1:11" s="28" customFormat="1" ht="12.75">
      <c r="A91" s="39"/>
      <c r="B91" s="40"/>
      <c r="C91" s="40"/>
      <c r="D91" s="40"/>
      <c r="E91" s="41"/>
      <c r="F91" s="42"/>
      <c r="G91" s="43"/>
      <c r="H91" s="44"/>
      <c r="I91" s="44"/>
      <c r="J91" s="44"/>
      <c r="K91" s="44"/>
    </row>
    <row r="92" spans="1:11" s="28" customFormat="1" ht="12.75">
      <c r="A92" s="39"/>
      <c r="B92" s="40"/>
      <c r="C92" s="40"/>
      <c r="D92" s="40"/>
      <c r="E92" s="41"/>
      <c r="F92" s="42"/>
      <c r="G92" s="43"/>
      <c r="H92" s="44"/>
      <c r="I92" s="44"/>
      <c r="J92" s="44"/>
      <c r="K92" s="44"/>
    </row>
    <row r="93" spans="1:11" s="28" customFormat="1" ht="12.75">
      <c r="A93" s="39"/>
      <c r="B93" s="40"/>
      <c r="C93" s="40"/>
      <c r="D93" s="40"/>
      <c r="E93" s="41"/>
      <c r="F93" s="42"/>
      <c r="G93" s="43"/>
      <c r="H93" s="44"/>
      <c r="I93" s="44"/>
      <c r="J93" s="44"/>
      <c r="K93" s="44"/>
    </row>
    <row r="94" spans="1:11" s="28" customFormat="1" ht="12.75">
      <c r="A94" s="39"/>
      <c r="B94" s="40"/>
      <c r="C94" s="40"/>
      <c r="D94" s="40"/>
      <c r="E94" s="41"/>
      <c r="F94" s="42"/>
      <c r="G94" s="43"/>
      <c r="H94" s="44"/>
      <c r="I94" s="44"/>
      <c r="J94" s="44"/>
      <c r="K94" s="44"/>
    </row>
    <row r="95" spans="1:11" s="28" customFormat="1" ht="9" customHeight="1">
      <c r="A95" s="39"/>
      <c r="B95" s="40"/>
      <c r="C95" s="40"/>
      <c r="D95" s="40"/>
      <c r="E95" s="41"/>
      <c r="F95" s="42"/>
      <c r="G95" s="43"/>
      <c r="H95" s="44"/>
      <c r="I95" s="44"/>
      <c r="J95" s="44"/>
      <c r="K95" s="44"/>
    </row>
    <row r="96" spans="1:11" s="28" customFormat="1" ht="12.75">
      <c r="A96" s="39"/>
      <c r="B96" s="40"/>
      <c r="C96" s="40"/>
      <c r="D96" s="40"/>
      <c r="E96" s="41"/>
      <c r="F96" s="42"/>
      <c r="G96" s="43"/>
      <c r="H96" s="44"/>
      <c r="I96" s="44"/>
      <c r="J96" s="44"/>
      <c r="K96" s="44"/>
    </row>
    <row r="97" spans="1:11" s="28" customFormat="1" ht="12.75">
      <c r="A97" s="39"/>
      <c r="B97" s="40"/>
      <c r="C97" s="40"/>
      <c r="D97" s="40"/>
      <c r="E97" s="41"/>
      <c r="F97" s="42"/>
      <c r="G97" s="43"/>
      <c r="H97" s="44"/>
      <c r="I97" s="44"/>
      <c r="J97" s="44"/>
      <c r="K97" s="44"/>
    </row>
    <row r="98" spans="1:11" s="28" customFormat="1" ht="10.5" thickBot="1">
      <c r="A98" s="39"/>
      <c r="B98" s="40"/>
      <c r="C98" s="40"/>
      <c r="D98" s="40"/>
      <c r="E98" s="41"/>
      <c r="F98" s="42"/>
      <c r="G98" s="43"/>
      <c r="H98" s="44"/>
      <c r="I98" s="44"/>
      <c r="J98" s="44"/>
      <c r="K98" s="44"/>
    </row>
    <row r="99" spans="1:11" s="28" customFormat="1" ht="44.25" customHeight="1" thickBot="1">
      <c r="A99" s="10"/>
      <c r="B99" s="1" t="s">
        <v>35</v>
      </c>
      <c r="C99" s="1" t="s">
        <v>99</v>
      </c>
      <c r="D99" s="1" t="s">
        <v>104</v>
      </c>
      <c r="E99" s="61" t="s">
        <v>71</v>
      </c>
      <c r="F99" s="62" t="s">
        <v>98</v>
      </c>
      <c r="G99" s="72" t="s">
        <v>95</v>
      </c>
      <c r="H99" s="73" t="s">
        <v>105</v>
      </c>
      <c r="I99" s="73" t="s">
        <v>97</v>
      </c>
      <c r="J99" s="73" t="s">
        <v>96</v>
      </c>
      <c r="K99" s="74" t="s">
        <v>106</v>
      </c>
    </row>
    <row r="100" spans="1:11" ht="27" customHeight="1">
      <c r="A100" s="49" t="s">
        <v>91</v>
      </c>
      <c r="B100" s="91" t="s">
        <v>92</v>
      </c>
      <c r="C100" s="92"/>
      <c r="D100" s="92"/>
      <c r="E100" s="92"/>
      <c r="F100" s="92"/>
      <c r="G100" s="92"/>
      <c r="H100" s="92"/>
      <c r="I100" s="92"/>
      <c r="J100" s="92"/>
      <c r="K100" s="93"/>
    </row>
    <row r="101" spans="1:11" ht="24.75">
      <c r="A101" s="50">
        <v>42373</v>
      </c>
      <c r="B101" s="64" t="s">
        <v>42</v>
      </c>
      <c r="C101" s="67" t="s">
        <v>39</v>
      </c>
      <c r="D101" s="78"/>
      <c r="E101" s="13" t="s">
        <v>2</v>
      </c>
      <c r="F101" s="31">
        <v>200</v>
      </c>
      <c r="G101" s="79"/>
      <c r="H101" s="15">
        <f>F101*G101</f>
        <v>0</v>
      </c>
      <c r="I101" s="82"/>
      <c r="J101" s="15">
        <f>H101*I101</f>
        <v>0</v>
      </c>
      <c r="K101" s="70">
        <f>H101*(1+I101)</f>
        <v>0</v>
      </c>
    </row>
    <row r="102" spans="1:11" ht="24.75">
      <c r="A102" s="50">
        <v>42404</v>
      </c>
      <c r="B102" s="64" t="s">
        <v>43</v>
      </c>
      <c r="C102" s="67" t="s">
        <v>40</v>
      </c>
      <c r="D102" s="78"/>
      <c r="E102" s="13" t="s">
        <v>2</v>
      </c>
      <c r="F102" s="31">
        <v>100</v>
      </c>
      <c r="G102" s="80"/>
      <c r="H102" s="15">
        <f aca="true" t="shared" si="10" ref="H102:H106">F102*G102</f>
        <v>0</v>
      </c>
      <c r="I102" s="82"/>
      <c r="J102" s="15">
        <f aca="true" t="shared" si="11" ref="J102:J106">H102*I102</f>
        <v>0</v>
      </c>
      <c r="K102" s="70">
        <f aca="true" t="shared" si="12" ref="K102:K106">H102*(1+I102)</f>
        <v>0</v>
      </c>
    </row>
    <row r="103" spans="1:11" ht="49.5">
      <c r="A103" s="50">
        <v>42433</v>
      </c>
      <c r="B103" s="64" t="s">
        <v>44</v>
      </c>
      <c r="C103" s="67" t="s">
        <v>20</v>
      </c>
      <c r="D103" s="78"/>
      <c r="E103" s="13" t="s">
        <v>2</v>
      </c>
      <c r="F103" s="31">
        <v>150</v>
      </c>
      <c r="G103" s="81"/>
      <c r="H103" s="15">
        <f t="shared" si="10"/>
        <v>0</v>
      </c>
      <c r="I103" s="82"/>
      <c r="J103" s="15">
        <f t="shared" si="11"/>
        <v>0</v>
      </c>
      <c r="K103" s="70">
        <f t="shared" si="12"/>
        <v>0</v>
      </c>
    </row>
    <row r="104" spans="1:13" ht="49.5">
      <c r="A104" s="50">
        <v>42464</v>
      </c>
      <c r="B104" s="64" t="s">
        <v>45</v>
      </c>
      <c r="C104" s="67" t="s">
        <v>46</v>
      </c>
      <c r="D104" s="78"/>
      <c r="E104" s="13" t="s">
        <v>2</v>
      </c>
      <c r="F104" s="31">
        <v>300</v>
      </c>
      <c r="G104" s="81"/>
      <c r="H104" s="15">
        <f t="shared" si="10"/>
        <v>0</v>
      </c>
      <c r="I104" s="82"/>
      <c r="J104" s="15">
        <f t="shared" si="11"/>
        <v>0</v>
      </c>
      <c r="K104" s="70">
        <f t="shared" si="12"/>
        <v>0</v>
      </c>
      <c r="M104" s="47"/>
    </row>
    <row r="105" spans="1:13" ht="41.25">
      <c r="A105" s="50">
        <v>42494</v>
      </c>
      <c r="B105" s="64" t="s">
        <v>47</v>
      </c>
      <c r="C105" s="67" t="s">
        <v>37</v>
      </c>
      <c r="D105" s="78"/>
      <c r="E105" s="13" t="s">
        <v>2</v>
      </c>
      <c r="F105" s="51">
        <v>200</v>
      </c>
      <c r="G105" s="81"/>
      <c r="H105" s="15">
        <f t="shared" si="10"/>
        <v>0</v>
      </c>
      <c r="I105" s="82"/>
      <c r="J105" s="15">
        <f t="shared" si="11"/>
        <v>0</v>
      </c>
      <c r="K105" s="70">
        <f t="shared" si="12"/>
        <v>0</v>
      </c>
      <c r="M105" s="52"/>
    </row>
    <row r="106" spans="1:11" ht="58.5" thickBot="1">
      <c r="A106" s="53">
        <v>42525</v>
      </c>
      <c r="B106" s="76" t="s">
        <v>59</v>
      </c>
      <c r="C106" s="77" t="s">
        <v>94</v>
      </c>
      <c r="D106" s="78"/>
      <c r="E106" s="54" t="s">
        <v>2</v>
      </c>
      <c r="F106" s="31">
        <v>200</v>
      </c>
      <c r="G106" s="81"/>
      <c r="H106" s="15">
        <f t="shared" si="10"/>
        <v>0</v>
      </c>
      <c r="I106" s="82"/>
      <c r="J106" s="15">
        <f t="shared" si="11"/>
        <v>0</v>
      </c>
      <c r="K106" s="70">
        <f t="shared" si="12"/>
        <v>0</v>
      </c>
    </row>
    <row r="107" spans="1:11" ht="24" customHeight="1" thickBot="1">
      <c r="A107" s="35"/>
      <c r="B107" s="94" t="s">
        <v>93</v>
      </c>
      <c r="C107" s="95"/>
      <c r="D107" s="95"/>
      <c r="E107" s="95"/>
      <c r="F107" s="95"/>
      <c r="G107" s="96"/>
      <c r="H107" s="36"/>
      <c r="I107" s="37"/>
      <c r="J107" s="37"/>
      <c r="K107" s="38">
        <f>SUM(K101:K106)</f>
        <v>0</v>
      </c>
    </row>
    <row r="108" spans="1:5" ht="12.75">
      <c r="A108" s="55"/>
      <c r="B108" s="56"/>
      <c r="C108" s="56"/>
      <c r="D108" s="56"/>
      <c r="E108" s="6"/>
    </row>
    <row r="109" spans="1:11" s="28" customFormat="1" ht="12.75">
      <c r="A109" s="57"/>
      <c r="B109" s="58"/>
      <c r="C109" s="58"/>
      <c r="D109" s="58"/>
      <c r="E109" s="59"/>
      <c r="F109" s="41"/>
      <c r="G109" s="43"/>
      <c r="H109" s="44"/>
      <c r="I109" s="44"/>
      <c r="J109" s="44"/>
      <c r="K109" s="44"/>
    </row>
  </sheetData>
  <sheetProtection password="CAE7" sheet="1" objects="1" scenarios="1"/>
  <mergeCells count="8">
    <mergeCell ref="B100:K100"/>
    <mergeCell ref="B107:G107"/>
    <mergeCell ref="B3:K3"/>
    <mergeCell ref="B21:K21"/>
    <mergeCell ref="B13:G13"/>
    <mergeCell ref="B38:G38"/>
    <mergeCell ref="B88:G88"/>
    <mergeCell ref="B79:K79"/>
  </mergeCells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  <headerFooter>
    <oddHeader xml:space="preserve">&amp;R&amp;"Arial,Tučné"&amp;11Příloha č. 3 Ceník a technická specifikace&amp;"Arial,Obyčejné" 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Pavel Bureš</cp:lastModifiedBy>
  <cp:lastPrinted>2016-05-24T13:48:31Z</cp:lastPrinted>
  <dcterms:created xsi:type="dcterms:W3CDTF">2016-05-16T07:34:09Z</dcterms:created>
  <dcterms:modified xsi:type="dcterms:W3CDTF">2016-05-25T06:59:06Z</dcterms:modified>
  <cp:category/>
  <cp:version/>
  <cp:contentType/>
  <cp:contentStatus/>
</cp:coreProperties>
</file>