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<sst xmlns="http://schemas.openxmlformats.org/spreadsheetml/2006/main" count="46" uniqueCount="38">
  <si>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odstranění nesoudržných vrstev kamene</t>
  </si>
  <si>
    <t>obnova textů</t>
  </si>
  <si>
    <t>demontáž sarkofágu, sanace základů</t>
  </si>
  <si>
    <t>sestavení sarkofágu, nerezový spojovací materiál</t>
  </si>
  <si>
    <t xml:space="preserve">odstranění biomasy z kamenných prvků </t>
  </si>
  <si>
    <t>doplnění hmoty minerálními tmely</t>
  </si>
  <si>
    <t>hydrofobizace kamenných prvků</t>
  </si>
  <si>
    <t>biocidní ošetření kamene</t>
  </si>
  <si>
    <t>rekultivace terénu v rozsahu do 3 m2</t>
  </si>
  <si>
    <t>celkem Ossarium</t>
  </si>
  <si>
    <t>restaurování plastiky kyrysu a přílby</t>
  </si>
  <si>
    <t xml:space="preserve"> rekultivace terénu v rozsahu do 3 m2</t>
  </si>
  <si>
    <t>celkem prvky Mauzoleum</t>
  </si>
  <si>
    <t>restaurátorská zpráva - kamenné prvky</t>
  </si>
  <si>
    <t>restaurátorská zpráva - kov</t>
  </si>
  <si>
    <t>oprava hrobky</t>
  </si>
  <si>
    <t>spárování kamenných schodišťových stupňů a žulových desek</t>
  </si>
  <si>
    <t>lokální lazurace</t>
  </si>
  <si>
    <t>biocidná ošetřená kamene</t>
  </si>
  <si>
    <t>zhotovení dřevěných schrán (rakví) na ostatky, uložení ostatků</t>
  </si>
  <si>
    <t>odstranění lokální rzi a nátěry</t>
  </si>
  <si>
    <t>demontáž kovových prvků</t>
  </si>
  <si>
    <t>kamenné prvky Ossárium</t>
  </si>
  <si>
    <t>kovové prvky Ossárium</t>
  </si>
  <si>
    <t>kamenné prvky Mauzoleum</t>
  </si>
  <si>
    <t>dočasné zabezpečení otvoru</t>
  </si>
  <si>
    <t>opravy kovových vstupních mřížových dveří Mauzolea</t>
  </si>
  <si>
    <t>odstranění lokální rzi</t>
  </si>
  <si>
    <t xml:space="preserve">doplnění chybějících částí </t>
  </si>
  <si>
    <t>konzervace kovových prvků</t>
  </si>
  <si>
    <t>instalace kovových prvků do kamene kotevními prvky z nerezu</t>
  </si>
  <si>
    <t>zlacení drobných plastik</t>
  </si>
  <si>
    <t>DPH</t>
  </si>
  <si>
    <t>cena</t>
  </si>
  <si>
    <t>cena vč. DPH</t>
  </si>
  <si>
    <t>Soupis požadovaných prací a položkový rozpočet v tis. Kč</t>
  </si>
  <si>
    <t>7 ks ozdobných stahovacích tyčí, odstranění degrad. povrch. úpravy</t>
  </si>
  <si>
    <t>celkově cena Opravy pomníků 2016 -Ossárium, -Mauzoleum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</si>
</sst>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0" fillId="0" borderId="5" xfId="0" applyBorder="1"/>
    <xf numFmtId="0" fontId="0" fillId="0" borderId="5" xfId="0" applyFill="1" applyBorder="1"/>
    <xf numFmtId="1" fontId="2" fillId="0" borderId="6" xfId="0" applyNumberFormat="1" applyFont="1" applyBorder="1"/>
    <xf numFmtId="0" fontId="2" fillId="0" borderId="5" xfId="0" applyFont="1" applyBorder="1"/>
    <xf numFmtId="1" fontId="3" fillId="0" borderId="7" xfId="0" applyNumberFormat="1" applyFont="1" applyBorder="1"/>
    <xf numFmtId="0" fontId="0" fillId="0" borderId="7" xfId="0" applyBorder="1"/>
    <xf numFmtId="0" fontId="5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Protection="1">
      <protection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11" xfId="0" applyNumberFormat="1" applyBorder="1"/>
    <xf numFmtId="164" fontId="2" fillId="0" borderId="11" xfId="0" applyNumberFormat="1" applyFont="1" applyBorder="1"/>
    <xf numFmtId="164" fontId="3" fillId="0" borderId="1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 topLeftCell="A1">
      <selection activeCell="B13" sqref="B13:C13"/>
    </sheetView>
  </sheetViews>
  <sheetFormatPr defaultColWidth="9.140625" defaultRowHeight="15"/>
  <cols>
    <col min="1" max="1" width="59.140625" style="0" customWidth="1"/>
    <col min="2" max="2" width="8.28125" style="0" customWidth="1"/>
    <col min="3" max="3" width="4.421875" style="0" customWidth="1"/>
    <col min="4" max="4" width="12.00390625" style="0" customWidth="1"/>
  </cols>
  <sheetData>
    <row r="1" spans="1:4" ht="15.75">
      <c r="A1" s="5" t="s">
        <v>35</v>
      </c>
      <c r="B1" s="14" t="s">
        <v>33</v>
      </c>
      <c r="C1" s="14" t="s">
        <v>32</v>
      </c>
      <c r="D1" s="15" t="s">
        <v>34</v>
      </c>
    </row>
    <row r="2" spans="1:4" ht="15.75">
      <c r="A2" s="6" t="s">
        <v>22</v>
      </c>
      <c r="B2" s="25"/>
      <c r="C2" s="26"/>
      <c r="D2" s="27"/>
    </row>
    <row r="3" spans="1:4" ht="15">
      <c r="A3" s="7" t="s">
        <v>2</v>
      </c>
      <c r="B3" s="17"/>
      <c r="C3" s="17"/>
      <c r="D3" s="20">
        <f aca="true" t="shared" si="0" ref="D3:D15">B3*(C3/100+1)</f>
        <v>0</v>
      </c>
    </row>
    <row r="4" spans="1:4" ht="15">
      <c r="A4" s="7" t="s">
        <v>15</v>
      </c>
      <c r="B4" s="18"/>
      <c r="C4" s="17"/>
      <c r="D4" s="20">
        <f t="shared" si="0"/>
        <v>0</v>
      </c>
    </row>
    <row r="5" spans="1:4" ht="15">
      <c r="A5" s="7" t="s">
        <v>3</v>
      </c>
      <c r="B5" s="18"/>
      <c r="C5" s="17"/>
      <c r="D5" s="20">
        <f t="shared" si="0"/>
        <v>0</v>
      </c>
    </row>
    <row r="6" spans="1:4" ht="15">
      <c r="A6" s="7" t="s">
        <v>4</v>
      </c>
      <c r="B6" s="18"/>
      <c r="C6" s="17"/>
      <c r="D6" s="20">
        <f t="shared" si="0"/>
        <v>0</v>
      </c>
    </row>
    <row r="7" spans="1:4" ht="15">
      <c r="A7" s="7" t="s">
        <v>0</v>
      </c>
      <c r="B7" s="18"/>
      <c r="C7" s="17"/>
      <c r="D7" s="20">
        <f t="shared" si="0"/>
        <v>0</v>
      </c>
    </row>
    <row r="8" spans="1:4" ht="15">
      <c r="A8" s="7" t="s">
        <v>5</v>
      </c>
      <c r="B8" s="18"/>
      <c r="C8" s="17"/>
      <c r="D8" s="20">
        <f t="shared" si="0"/>
        <v>0</v>
      </c>
    </row>
    <row r="9" spans="1:4" ht="15">
      <c r="A9" s="7" t="s">
        <v>16</v>
      </c>
      <c r="B9" s="18"/>
      <c r="C9" s="17"/>
      <c r="D9" s="20">
        <f t="shared" si="0"/>
        <v>0</v>
      </c>
    </row>
    <row r="10" spans="1:4" ht="15">
      <c r="A10" s="7" t="s">
        <v>17</v>
      </c>
      <c r="B10" s="18"/>
      <c r="C10" s="17"/>
      <c r="D10" s="20">
        <f t="shared" si="0"/>
        <v>0</v>
      </c>
    </row>
    <row r="11" spans="1:4" ht="15">
      <c r="A11" s="7" t="s">
        <v>6</v>
      </c>
      <c r="B11" s="18"/>
      <c r="C11" s="17"/>
      <c r="D11" s="20">
        <f t="shared" si="0"/>
        <v>0</v>
      </c>
    </row>
    <row r="12" spans="1:4" ht="15">
      <c r="A12" s="8" t="s">
        <v>18</v>
      </c>
      <c r="B12" s="18"/>
      <c r="C12" s="17"/>
      <c r="D12" s="20">
        <f t="shared" si="0"/>
        <v>0</v>
      </c>
    </row>
    <row r="13" spans="1:4" ht="15">
      <c r="A13" s="7" t="s">
        <v>1</v>
      </c>
      <c r="B13" s="18"/>
      <c r="C13" s="17"/>
      <c r="D13" s="20">
        <f t="shared" si="0"/>
        <v>0</v>
      </c>
    </row>
    <row r="14" spans="1:4" ht="15">
      <c r="A14" s="7" t="s">
        <v>19</v>
      </c>
      <c r="B14" s="18"/>
      <c r="C14" s="17"/>
      <c r="D14" s="20">
        <f t="shared" si="0"/>
        <v>0</v>
      </c>
    </row>
    <row r="15" spans="1:4" ht="15">
      <c r="A15" s="7" t="s">
        <v>8</v>
      </c>
      <c r="B15" s="18"/>
      <c r="C15" s="17"/>
      <c r="D15" s="20">
        <f t="shared" si="0"/>
        <v>0</v>
      </c>
    </row>
    <row r="16" spans="1:4" ht="15.75">
      <c r="A16" s="6" t="s">
        <v>23</v>
      </c>
      <c r="B16" s="25"/>
      <c r="C16" s="26"/>
      <c r="D16" s="27"/>
    </row>
    <row r="17" spans="1:4" ht="15">
      <c r="A17" s="7" t="s">
        <v>36</v>
      </c>
      <c r="B17" s="19"/>
      <c r="C17" s="17"/>
      <c r="D17" s="20">
        <f aca="true" t="shared" si="1" ref="D17:D20">B17*(C17/100+1)</f>
        <v>0</v>
      </c>
    </row>
    <row r="18" spans="1:4" ht="15">
      <c r="A18" s="7" t="s">
        <v>20</v>
      </c>
      <c r="B18" s="19"/>
      <c r="C18" s="17"/>
      <c r="D18" s="20">
        <f t="shared" si="1"/>
        <v>0</v>
      </c>
    </row>
    <row r="19" spans="1:4" ht="15">
      <c r="A19" s="7" t="s">
        <v>13</v>
      </c>
      <c r="B19" s="19"/>
      <c r="C19" s="17"/>
      <c r="D19" s="20">
        <f t="shared" si="1"/>
        <v>0</v>
      </c>
    </row>
    <row r="20" spans="1:4" ht="15">
      <c r="A20" s="7" t="s">
        <v>14</v>
      </c>
      <c r="B20" s="19"/>
      <c r="C20" s="17"/>
      <c r="D20" s="20">
        <f t="shared" si="1"/>
        <v>0</v>
      </c>
    </row>
    <row r="21" spans="1:4" ht="15">
      <c r="A21" s="10" t="s">
        <v>9</v>
      </c>
      <c r="B21" s="2">
        <f>SUM(B3:B20)</f>
        <v>0</v>
      </c>
      <c r="C21" s="1"/>
      <c r="D21" s="21">
        <f>SUM(D3:D15)+D17+D18+D19+D20</f>
        <v>0</v>
      </c>
    </row>
    <row r="22" spans="1:4" ht="5.25" customHeight="1">
      <c r="A22" s="6"/>
      <c r="B22" s="3"/>
      <c r="C22" s="4"/>
      <c r="D22" s="9"/>
    </row>
    <row r="23" spans="1:4" ht="15.75">
      <c r="A23" s="6" t="s">
        <v>24</v>
      </c>
      <c r="B23" s="23"/>
      <c r="C23" s="23"/>
      <c r="D23" s="24"/>
    </row>
    <row r="24" spans="1:4" ht="15">
      <c r="A24" s="7" t="s">
        <v>4</v>
      </c>
      <c r="B24" s="19"/>
      <c r="C24" s="18"/>
      <c r="D24" s="20">
        <f aca="true" t="shared" si="2" ref="D24:D28">B24*(C24/100+1)</f>
        <v>0</v>
      </c>
    </row>
    <row r="25" spans="1:4" ht="15">
      <c r="A25" s="7" t="s">
        <v>0</v>
      </c>
      <c r="B25" s="19"/>
      <c r="C25" s="18"/>
      <c r="D25" s="20">
        <f t="shared" si="2"/>
        <v>0</v>
      </c>
    </row>
    <row r="26" spans="1:4" ht="15">
      <c r="A26" s="7" t="s">
        <v>5</v>
      </c>
      <c r="B26" s="19"/>
      <c r="C26" s="18"/>
      <c r="D26" s="20">
        <f t="shared" si="2"/>
        <v>0</v>
      </c>
    </row>
    <row r="27" spans="1:4" ht="15">
      <c r="A27" s="7" t="s">
        <v>10</v>
      </c>
      <c r="B27" s="19"/>
      <c r="C27" s="18"/>
      <c r="D27" s="20">
        <f t="shared" si="2"/>
        <v>0</v>
      </c>
    </row>
    <row r="28" spans="1:4" ht="15">
      <c r="A28" s="7" t="s">
        <v>17</v>
      </c>
      <c r="B28" s="19"/>
      <c r="C28" s="18"/>
      <c r="D28" s="20">
        <f t="shared" si="2"/>
        <v>0</v>
      </c>
    </row>
    <row r="29" spans="1:4" ht="15">
      <c r="A29" s="7" t="s">
        <v>6</v>
      </c>
      <c r="B29" s="19"/>
      <c r="C29" s="18"/>
      <c r="D29" s="20">
        <f aca="true" t="shared" si="3" ref="D29:D42">B29*(C29/100+1)</f>
        <v>0</v>
      </c>
    </row>
    <row r="30" spans="1:4" ht="15">
      <c r="A30" s="7" t="s">
        <v>7</v>
      </c>
      <c r="B30" s="19"/>
      <c r="C30" s="18"/>
      <c r="D30" s="20">
        <f t="shared" si="3"/>
        <v>0</v>
      </c>
    </row>
    <row r="31" spans="1:4" ht="15">
      <c r="A31" s="7" t="s">
        <v>1</v>
      </c>
      <c r="B31" s="19"/>
      <c r="C31" s="18"/>
      <c r="D31" s="20">
        <f t="shared" si="3"/>
        <v>0</v>
      </c>
    </row>
    <row r="32" spans="1:4" ht="15">
      <c r="A32" s="7" t="s">
        <v>11</v>
      </c>
      <c r="B32" s="19"/>
      <c r="C32" s="18"/>
      <c r="D32" s="20">
        <f t="shared" si="3"/>
        <v>0</v>
      </c>
    </row>
    <row r="33" spans="1:4" ht="15.75">
      <c r="A33" s="6" t="s">
        <v>26</v>
      </c>
      <c r="B33" s="25"/>
      <c r="C33" s="26"/>
      <c r="D33" s="27"/>
    </row>
    <row r="34" spans="1:4" ht="15">
      <c r="A34" s="7" t="s">
        <v>21</v>
      </c>
      <c r="B34" s="19"/>
      <c r="C34" s="18"/>
      <c r="D34" s="20">
        <f t="shared" si="3"/>
        <v>0</v>
      </c>
    </row>
    <row r="35" spans="1:4" ht="15">
      <c r="A35" s="7" t="s">
        <v>25</v>
      </c>
      <c r="B35" s="19"/>
      <c r="C35" s="18"/>
      <c r="D35" s="20">
        <f t="shared" si="3"/>
        <v>0</v>
      </c>
    </row>
    <row r="36" spans="1:4" ht="15">
      <c r="A36" s="7" t="s">
        <v>27</v>
      </c>
      <c r="B36" s="19"/>
      <c r="C36" s="18"/>
      <c r="D36" s="20">
        <f t="shared" si="3"/>
        <v>0</v>
      </c>
    </row>
    <row r="37" spans="1:4" ht="15">
      <c r="A37" s="7" t="s">
        <v>28</v>
      </c>
      <c r="B37" s="19"/>
      <c r="C37" s="18"/>
      <c r="D37" s="20">
        <f t="shared" si="3"/>
        <v>0</v>
      </c>
    </row>
    <row r="38" spans="1:4" ht="15">
      <c r="A38" s="7" t="s">
        <v>29</v>
      </c>
      <c r="B38" s="19"/>
      <c r="C38" s="18"/>
      <c r="D38" s="20">
        <f t="shared" si="3"/>
        <v>0</v>
      </c>
    </row>
    <row r="39" spans="1:4" ht="15">
      <c r="A39" s="7" t="s">
        <v>30</v>
      </c>
      <c r="B39" s="19"/>
      <c r="C39" s="18"/>
      <c r="D39" s="20">
        <f t="shared" si="3"/>
        <v>0</v>
      </c>
    </row>
    <row r="40" spans="1:4" ht="15">
      <c r="A40" s="16" t="s">
        <v>31</v>
      </c>
      <c r="B40" s="19"/>
      <c r="C40" s="18"/>
      <c r="D40" s="20">
        <f t="shared" si="3"/>
        <v>0</v>
      </c>
    </row>
    <row r="41" spans="1:4" ht="15">
      <c r="A41" s="7" t="s">
        <v>13</v>
      </c>
      <c r="B41" s="19"/>
      <c r="C41" s="18"/>
      <c r="D41" s="20">
        <f t="shared" si="3"/>
        <v>0</v>
      </c>
    </row>
    <row r="42" spans="1:4" ht="15">
      <c r="A42" s="7" t="s">
        <v>14</v>
      </c>
      <c r="B42" s="19"/>
      <c r="C42" s="18"/>
      <c r="D42" s="20">
        <f t="shared" si="3"/>
        <v>0</v>
      </c>
    </row>
    <row r="43" spans="1:4" ht="15">
      <c r="A43" s="10" t="s">
        <v>12</v>
      </c>
      <c r="B43" s="2">
        <f>SUM(B24:B32)+B34+B35+B36+B37+B38+B39+B40+B41+B42</f>
        <v>0</v>
      </c>
      <c r="C43" s="18"/>
      <c r="D43" s="28">
        <f>SUM(D24:D32)+D34+D35+D36+D37+D38+D39+D40+D41+D42</f>
        <v>0</v>
      </c>
    </row>
    <row r="44" spans="1:4" ht="19.5" thickBot="1">
      <c r="A44" s="13" t="s">
        <v>37</v>
      </c>
      <c r="B44" s="11">
        <f>B21+B43</f>
        <v>0</v>
      </c>
      <c r="C44" s="12"/>
      <c r="D44" s="22">
        <f>D21+D43</f>
        <v>0</v>
      </c>
    </row>
  </sheetData>
  <sheetProtection algorithmName="SHA-512" hashValue="kfco70lZ7Lc00fGsC7lKUnt9bc/7aoFDofuTywQQwOOXrgBoyzeAwjX9oC3YNP4Uwtfj1dQd4pRA77Oe5C5i6g==" saltValue="q8N6K2loZhBzoVuae3kfew==" spinCount="100000" sheet="1" objects="1" scenarios="1" selectLockedCells="1"/>
  <protectedRanges>
    <protectedRange sqref="B34:C34 B35:B42 C35:C43" name="mauz4"/>
    <protectedRange sqref="B24:C32" name="mauz1"/>
    <protectedRange sqref="B17:C20" name="oss2"/>
    <protectedRange sqref="B3:C15" name="OSS"/>
  </protectedRanges>
  <mergeCells count="4">
    <mergeCell ref="B23:D23"/>
    <mergeCell ref="B16:D16"/>
    <mergeCell ref="B2:D2"/>
    <mergeCell ref="B33:D3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651</dc:creator>
  <cp:keywords/>
  <dc:description/>
  <cp:lastModifiedBy>651</cp:lastModifiedBy>
  <cp:lastPrinted>2016-04-28T08:57:44Z</cp:lastPrinted>
  <dcterms:created xsi:type="dcterms:W3CDTF">2016-04-11T13:14:42Z</dcterms:created>
  <dcterms:modified xsi:type="dcterms:W3CDTF">2016-04-28T11:17:59Z</dcterms:modified>
  <cp:category/>
  <cp:version/>
  <cp:contentType/>
  <cp:contentStatus/>
</cp:coreProperties>
</file>