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599\A DATA\12_Příloha 1 Smlouvy_Rozsah poskytovaných Veřejných služeb_edit\"/>
    </mc:Choice>
  </mc:AlternateContent>
  <bookViews>
    <workbookView xWindow="0" yWindow="0" windowWidth="24450" windowHeight="9030"/>
  </bookViews>
  <sheets>
    <sheet name="Rozsah závazku veřejné služby1" sheetId="1" r:id="rId1"/>
  </sheets>
  <definedNames>
    <definedName name="_xlnm.Print_Area" localSheetId="0">'Rozsah závazku veřejné služby1'!$A$1:$I$35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21" i="1" l="1"/>
  <c r="D20" i="1" s="1"/>
  <c r="D22" i="1" l="1"/>
</calcChain>
</file>

<file path=xl/sharedStrings.xml><?xml version="1.0" encoding="utf-8"?>
<sst xmlns="http://schemas.openxmlformats.org/spreadsheetml/2006/main" count="31" uniqueCount="26">
  <si>
    <t>V Hradci Králové dne:</t>
  </si>
  <si>
    <t>Velké (A)</t>
  </si>
  <si>
    <t>Střední (B)</t>
  </si>
  <si>
    <t xml:space="preserve">Malé (C) </t>
  </si>
  <si>
    <t>VÝCHOZÍ HODNOTY:</t>
  </si>
  <si>
    <t>Dopravce:</t>
  </si>
  <si>
    <t>za Dopravce:</t>
  </si>
  <si>
    <t>za Objednatele:</t>
  </si>
  <si>
    <t>Výběrová oblast:</t>
  </si>
  <si>
    <t xml:space="preserve">Referenční počet vozidel Operativní zálohy </t>
  </si>
  <si>
    <t>REFERENČNÍ POČET VOZIDEL</t>
  </si>
  <si>
    <t>REFERENČNÍ ROZSAH DOPRAVNÍHO VÝKONU</t>
  </si>
  <si>
    <t>Celkový počet vozidel ve Výběrové oblasti</t>
  </si>
  <si>
    <t>Referenční počet Základních vozidel                                                  (rozděleno podle kategorií vozidel)</t>
  </si>
  <si>
    <t>Celkový počet vozidel                                                                         (rozděleno podle kategorií vozidel)</t>
  </si>
  <si>
    <t>Referenční rozsah dopravního výkonu                         Vozidla kategorie „i“  [km] (RVi)</t>
  </si>
  <si>
    <t>Maximální rozsah dopravního výkonu                                               v Dopravním roce</t>
  </si>
  <si>
    <t>Referenční rozsah dopravního výkonu                                               všech Vozidel [km] (RV)</t>
  </si>
  <si>
    <t xml:space="preserve">Minimální rozsah dopravního výkonu                                                   v Dopravním roce </t>
  </si>
  <si>
    <t>Maximální stáří jednotlivého vozidla [roky]</t>
  </si>
  <si>
    <t>let</t>
  </si>
  <si>
    <t>měsíců</t>
  </si>
  <si>
    <t>Maximální průměrné stáří Vozového parku [roky a měsíce]</t>
  </si>
  <si>
    <t>doplní uchazeč</t>
  </si>
  <si>
    <t>Broumovsko</t>
  </si>
  <si>
    <t>1. Rozsah závazku veřejné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</si>
</sst>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0"/>
      <color theme="3" tint="0.3999755851924192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2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14" fillId="0" borderId="0"/>
  </cellStyleXfs>
  <cellXfs count="91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8" xfId="0" applyFont="1" applyFill="1" applyBorder="1" applyAlignment="1" applyProtection="1">
      <alignment horizontal="left" vertical="center" wrapText="1"/>
      <protection hidden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5" fillId="0" borderId="9" xfId="0" applyFont="1" applyBorder="1" applyAlignment="1" applyProtection="1">
      <alignment vertical="center"/>
      <protection hidden="1"/>
    </xf>
    <xf numFmtId="0" fontId="5" fillId="0" borderId="13" xfId="0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9" fillId="0" borderId="13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5" fillId="0" borderId="2" xfId="0" applyFont="1" applyBorder="1" applyAlignment="1" applyProtection="1">
      <alignment vertical="center" wrapText="1"/>
      <protection hidden="1"/>
    </xf>
    <xf numFmtId="0" fontId="5" fillId="0" borderId="23" xfId="0" applyFont="1" applyBorder="1" applyAlignment="1" applyProtection="1">
      <alignment vertical="center" wrapText="1"/>
      <protection hidden="1"/>
    </xf>
    <xf numFmtId="0" fontId="9" fillId="0" borderId="9" xfId="0" applyFont="1" applyBorder="1" applyAlignment="1" applyProtection="1">
      <alignment horizontal="left" vertical="center" wrapText="1"/>
      <protection hidden="1"/>
    </xf>
    <xf numFmtId="0" fontId="5" fillId="0" borderId="9" xfId="0" applyFont="1" applyBorder="1" applyAlignment="1" applyProtection="1">
      <alignment vertical="center" wrapText="1"/>
      <protection hidden="1"/>
    </xf>
    <xf numFmtId="3" fontId="10" fillId="0" borderId="9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left" vertical="center" wrapText="1"/>
      <protection hidden="1"/>
    </xf>
    <xf numFmtId="4" fontId="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1" fillId="0" borderId="5" xfId="2" applyFont="1" applyFill="1" applyBorder="1" applyAlignment="1" applyProtection="1">
      <alignment horizontal="left" vertical="center"/>
      <protection hidden="1"/>
    </xf>
    <xf numFmtId="0" fontId="12" fillId="0" borderId="5" xfId="3" applyFont="1" applyFill="1" applyBorder="1" applyAlignment="1" applyProtection="1">
      <alignment vertical="center"/>
      <protection hidden="1"/>
    </xf>
    <xf numFmtId="0" fontId="13" fillId="0" borderId="0" xfId="3" applyFont="1" applyBorder="1" applyAlignment="1" applyProtection="1">
      <alignment vertical="center"/>
      <protection hidden="1"/>
    </xf>
    <xf numFmtId="0" fontId="11" fillId="0" borderId="0" xfId="2" applyFont="1" applyBorder="1" applyAlignment="1" applyProtection="1">
      <alignment vertical="center"/>
      <protection hidden="1"/>
    </xf>
    <xf numFmtId="0" fontId="11" fillId="0" borderId="0" xfId="2" applyFont="1" applyAlignment="1" applyProtection="1">
      <alignment horizontal="left" vertical="center"/>
      <protection hidden="1"/>
    </xf>
    <xf numFmtId="0" fontId="11" fillId="0" borderId="0" xfId="2" applyFont="1" applyFill="1" applyBorder="1" applyAlignment="1" applyProtection="1">
      <alignment horizontal="left" vertical="center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11" fillId="0" borderId="0" xfId="2" applyFont="1" applyAlignment="1" applyProtection="1">
      <alignment vertical="center"/>
      <protection hidden="1"/>
    </xf>
    <xf numFmtId="0" fontId="12" fillId="0" borderId="0" xfId="3" applyFont="1" applyBorder="1" applyAlignment="1" applyProtection="1">
      <alignment vertical="center"/>
      <protection hidden="1"/>
    </xf>
    <xf numFmtId="0" fontId="16" fillId="0" borderId="0" xfId="2" applyFont="1" applyAlignment="1" applyProtection="1">
      <alignment horizontal="left" vertical="center"/>
      <protection hidden="1"/>
    </xf>
    <xf numFmtId="0" fontId="16" fillId="0" borderId="0" xfId="2" applyFont="1" applyAlignment="1" applyProtection="1">
      <alignment vertical="center"/>
      <protection hidden="1"/>
    </xf>
    <xf numFmtId="0" fontId="16" fillId="0" borderId="0" xfId="3" applyFont="1" applyBorder="1" applyAlignment="1" applyProtection="1">
      <alignment vertical="center"/>
      <protection hidden="1"/>
    </xf>
    <xf numFmtId="0" fontId="17" fillId="0" borderId="0" xfId="3" applyFont="1" applyBorder="1" applyAlignment="1" applyProtection="1">
      <alignment vertical="center"/>
      <protection hidden="1"/>
    </xf>
    <xf numFmtId="0" fontId="11" fillId="0" borderId="0" xfId="3" applyFont="1" applyBorder="1" applyAlignment="1" applyProtection="1">
      <alignment vertical="center"/>
      <protection hidden="1"/>
    </xf>
    <xf numFmtId="0" fontId="11" fillId="0" borderId="5" xfId="2" applyFont="1" applyBorder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5" borderId="5" xfId="0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hidden="1"/>
    </xf>
    <xf numFmtId="0" fontId="7" fillId="3" borderId="2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left" vertical="center" wrapText="1"/>
      <protection hidden="1"/>
    </xf>
    <xf numFmtId="0" fontId="8" fillId="4" borderId="10" xfId="1" applyFont="1" applyFill="1" applyBorder="1" applyAlignment="1" applyProtection="1">
      <alignment horizontal="center" vertical="center" wrapText="1"/>
      <protection hidden="1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15" fillId="3" borderId="3" xfId="0" applyFont="1" applyFill="1" applyBorder="1" applyAlignment="1" applyProtection="1">
      <alignment horizontal="center" vertical="center"/>
      <protection hidden="1"/>
    </xf>
    <xf numFmtId="0" fontId="15" fillId="3" borderId="15" xfId="0" applyFont="1" applyFill="1" applyBorder="1" applyAlignment="1" applyProtection="1">
      <alignment horizontal="center" vertical="center"/>
      <protection hidden="1"/>
    </xf>
    <xf numFmtId="0" fontId="8" fillId="4" borderId="7" xfId="1" applyFont="1" applyFill="1" applyBorder="1" applyAlignment="1" applyProtection="1">
      <alignment horizontal="center" vertical="center" wrapText="1"/>
      <protection hidden="1"/>
    </xf>
    <xf numFmtId="0" fontId="8" fillId="4" borderId="14" xfId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3" fontId="10" fillId="3" borderId="3" xfId="0" applyNumberFormat="1" applyFont="1" applyFill="1" applyBorder="1" applyAlignment="1" applyProtection="1">
      <alignment horizontal="center" vertical="center" wrapText="1"/>
      <protection hidden="1"/>
    </xf>
    <xf numFmtId="3" fontId="10" fillId="3" borderId="1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1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15" fillId="3" borderId="4" xfId="0" applyFont="1" applyFill="1" applyBorder="1" applyAlignment="1" applyProtection="1">
      <alignment horizontal="center" vertical="center"/>
      <protection hidden="1"/>
    </xf>
    <xf numFmtId="0" fontId="15" fillId="3" borderId="17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4" xfId="0" applyFont="1" applyFill="1" applyBorder="1" applyAlignment="1" applyProtection="1">
      <alignment horizontal="center"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4" fillId="0" borderId="21" xfId="0" applyFont="1" applyBorder="1" applyAlignment="1" applyProtection="1">
      <alignment horizontal="left" vertical="center" wrapText="1"/>
      <protection hidden="1"/>
    </xf>
    <xf numFmtId="0" fontId="4" fillId="0" borderId="22" xfId="0" applyFont="1" applyBorder="1" applyAlignment="1" applyProtection="1">
      <alignment horizontal="left" vertical="center" wrapText="1"/>
      <protection hidden="1"/>
    </xf>
    <xf numFmtId="3" fontId="15" fillId="3" borderId="15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3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4" fillId="5" borderId="3" xfId="0" applyFont="1" applyFill="1" applyBorder="1" applyAlignment="1" applyProtection="1">
      <alignment horizontal="center" vertical="center"/>
      <protection locked="0" hidden="1"/>
    </xf>
  </cellXfs>
  <cellStyles count="5">
    <cellStyle name="Neutrální 2" xfId="1"/>
    <cellStyle name="Normální" xfId="0" builtinId="0"/>
    <cellStyle name="Normální 2" xfId="4"/>
    <cellStyle name="normální_List1" xfId="2"/>
    <cellStyle name="normální_Spoje_HK_140603" xfId="3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9" tint="-0.249977111117893"/>
    <pageSetUpPr fitToPage="1"/>
  </sheetPr>
  <dimension ref="A1:L38"/>
  <sheetViews>
    <sheetView showGridLines="0" tabSelected="1" view="pageBreakPreview" zoomScale="70" zoomScaleNormal="80" zoomScaleSheetLayoutView="70" workbookViewId="0">
      <selection activeCell="D11" sqref="D11:E11"/>
    </sheetView>
  </sheetViews>
  <sheetFormatPr defaultRowHeight="14.25" x14ac:dyDescent="0.25"/>
  <cols>
    <col min="1" max="1" width="23.85546875" style="4" customWidth="1"/>
    <col min="2" max="2" width="33.42578125" style="4" customWidth="1"/>
    <col min="3" max="3" width="10" style="4" customWidth="1"/>
    <col min="4" max="9" width="12.5703125" style="4" customWidth="1"/>
    <col min="10" max="10" width="10.7109375" style="4" customWidth="1"/>
    <col min="11" max="16384" width="9.140625" style="4"/>
  </cols>
  <sheetData>
    <row r="1" spans="1:10" s="2" customFormat="1" ht="24.95" customHeight="1" x14ac:dyDescent="0.25">
      <c r="A1" s="54" t="s">
        <v>25</v>
      </c>
      <c r="B1" s="12"/>
      <c r="C1" s="12"/>
      <c r="D1" s="12"/>
      <c r="E1" s="12"/>
      <c r="F1" s="12"/>
      <c r="G1" s="12"/>
      <c r="H1" s="12"/>
      <c r="I1" s="12"/>
    </row>
    <row r="2" spans="1:10" ht="24.95" customHeight="1" x14ac:dyDescent="0.25">
      <c r="A2" s="13"/>
      <c r="B2" s="13"/>
      <c r="C2" s="13"/>
      <c r="D2" s="13"/>
      <c r="E2" s="13"/>
      <c r="F2" s="13"/>
      <c r="G2" s="13"/>
      <c r="H2" s="13"/>
      <c r="I2" s="13"/>
      <c r="J2" s="3"/>
    </row>
    <row r="3" spans="1:10" s="59" customFormat="1" ht="24.95" customHeight="1" x14ac:dyDescent="0.25">
      <c r="A3" s="55" t="s">
        <v>5</v>
      </c>
      <c r="B3" s="56" t="s">
        <v>23</v>
      </c>
      <c r="C3" s="89"/>
      <c r="D3" s="89"/>
      <c r="E3" s="89"/>
      <c r="F3" s="89"/>
      <c r="G3" s="57"/>
      <c r="H3" s="57"/>
      <c r="I3" s="57"/>
      <c r="J3" s="58"/>
    </row>
    <row r="4" spans="1:10" s="59" customFormat="1" ht="24.95" customHeight="1" x14ac:dyDescent="0.25">
      <c r="A4" s="60" t="s">
        <v>8</v>
      </c>
      <c r="B4" s="60" t="s">
        <v>24</v>
      </c>
      <c r="C4" s="89"/>
      <c r="D4" s="89"/>
      <c r="E4" s="89"/>
      <c r="F4" s="89"/>
      <c r="G4" s="57"/>
      <c r="H4" s="57"/>
      <c r="I4" s="57"/>
      <c r="J4" s="58"/>
    </row>
    <row r="5" spans="1:10" ht="16.5" customHeight="1" x14ac:dyDescent="0.25">
      <c r="A5" s="14"/>
      <c r="B5" s="14"/>
      <c r="C5" s="14"/>
      <c r="D5" s="13"/>
      <c r="E5" s="13"/>
      <c r="F5" s="13"/>
      <c r="G5" s="13"/>
      <c r="H5" s="13"/>
      <c r="I5" s="13"/>
      <c r="J5" s="3"/>
    </row>
    <row r="6" spans="1:10" ht="21" customHeight="1" thickBot="1" x14ac:dyDescent="0.3">
      <c r="A6" s="62" t="s">
        <v>4</v>
      </c>
      <c r="B6" s="62"/>
      <c r="C6" s="13"/>
      <c r="D6" s="13"/>
      <c r="E6" s="13"/>
      <c r="F6" s="13"/>
      <c r="G6" s="13"/>
      <c r="H6" s="13"/>
      <c r="I6" s="13"/>
      <c r="J6" s="3"/>
    </row>
    <row r="7" spans="1:10" ht="26.25" customHeight="1" x14ac:dyDescent="0.25">
      <c r="A7" s="15"/>
      <c r="B7" s="16"/>
      <c r="C7" s="17"/>
      <c r="D7" s="63" t="s">
        <v>10</v>
      </c>
      <c r="E7" s="64"/>
      <c r="F7" s="64"/>
      <c r="G7" s="64"/>
      <c r="H7" s="64"/>
      <c r="I7" s="65"/>
      <c r="J7" s="3"/>
    </row>
    <row r="8" spans="1:10" ht="26.25" customHeight="1" x14ac:dyDescent="0.25">
      <c r="A8" s="18"/>
      <c r="B8" s="13"/>
      <c r="C8" s="13"/>
      <c r="D8" s="70" t="s">
        <v>1</v>
      </c>
      <c r="E8" s="70"/>
      <c r="F8" s="70" t="s">
        <v>2</v>
      </c>
      <c r="G8" s="70"/>
      <c r="H8" s="70" t="s">
        <v>3</v>
      </c>
      <c r="I8" s="71"/>
      <c r="J8" s="3"/>
    </row>
    <row r="9" spans="1:10" ht="39.950000000000003" customHeight="1" x14ac:dyDescent="0.25">
      <c r="A9" s="66" t="s">
        <v>13</v>
      </c>
      <c r="B9" s="67"/>
      <c r="C9" s="19"/>
      <c r="D9" s="68">
        <v>15</v>
      </c>
      <c r="E9" s="68"/>
      <c r="F9" s="68">
        <v>2</v>
      </c>
      <c r="G9" s="68"/>
      <c r="H9" s="68">
        <v>6</v>
      </c>
      <c r="I9" s="69"/>
      <c r="J9" s="3"/>
    </row>
    <row r="10" spans="1:10" ht="39.950000000000003" customHeight="1" x14ac:dyDescent="0.25">
      <c r="A10" s="66" t="s">
        <v>9</v>
      </c>
      <c r="B10" s="67"/>
      <c r="C10" s="19"/>
      <c r="D10" s="68">
        <v>2</v>
      </c>
      <c r="E10" s="68"/>
      <c r="F10" s="68">
        <v>0</v>
      </c>
      <c r="G10" s="68"/>
      <c r="H10" s="68">
        <v>0</v>
      </c>
      <c r="I10" s="69"/>
      <c r="J10" s="3"/>
    </row>
    <row r="11" spans="1:10" ht="39.950000000000003" customHeight="1" x14ac:dyDescent="0.25">
      <c r="A11" s="66" t="s">
        <v>14</v>
      </c>
      <c r="B11" s="67"/>
      <c r="C11" s="19"/>
      <c r="D11" s="68">
        <v>17</v>
      </c>
      <c r="E11" s="68"/>
      <c r="F11" s="68">
        <v>2</v>
      </c>
      <c r="G11" s="68"/>
      <c r="H11" s="68">
        <v>6</v>
      </c>
      <c r="I11" s="69"/>
      <c r="J11" s="3"/>
    </row>
    <row r="12" spans="1:10" ht="39.950000000000003" customHeight="1" x14ac:dyDescent="0.25">
      <c r="A12" s="66" t="s">
        <v>12</v>
      </c>
      <c r="B12" s="67"/>
      <c r="C12" s="19"/>
      <c r="D12" s="78">
        <f>IF(SUM(D9:I10)&gt;0,SUM(D9:I10),"")</f>
        <v>25</v>
      </c>
      <c r="E12" s="79"/>
      <c r="F12" s="79"/>
      <c r="G12" s="79"/>
      <c r="H12" s="79"/>
      <c r="I12" s="80"/>
      <c r="J12" s="3"/>
    </row>
    <row r="13" spans="1:10" s="5" customFormat="1" ht="24.95" customHeight="1" x14ac:dyDescent="0.25">
      <c r="A13" s="21"/>
      <c r="B13" s="22"/>
      <c r="C13" s="23"/>
      <c r="D13" s="24"/>
      <c r="E13" s="24"/>
      <c r="F13" s="24"/>
      <c r="G13" s="24"/>
      <c r="H13" s="24"/>
      <c r="I13" s="25"/>
    </row>
    <row r="14" spans="1:10" ht="39.950000000000003" customHeight="1" x14ac:dyDescent="0.25">
      <c r="A14" s="66" t="s">
        <v>22</v>
      </c>
      <c r="B14" s="67"/>
      <c r="C14" s="26"/>
      <c r="D14" s="90" t="s">
        <v>23</v>
      </c>
      <c r="E14" s="90"/>
      <c r="F14" s="61" t="s">
        <v>20</v>
      </c>
      <c r="G14" s="90" t="s">
        <v>23</v>
      </c>
      <c r="H14" s="90"/>
      <c r="I14" s="20" t="s">
        <v>21</v>
      </c>
      <c r="J14" s="3"/>
    </row>
    <row r="15" spans="1:10" ht="39.950000000000003" customHeight="1" x14ac:dyDescent="0.25">
      <c r="A15" s="66" t="s">
        <v>19</v>
      </c>
      <c r="B15" s="67"/>
      <c r="C15" s="19"/>
      <c r="D15" s="81">
        <v>10</v>
      </c>
      <c r="E15" s="82"/>
      <c r="F15" s="82"/>
      <c r="G15" s="82"/>
      <c r="H15" s="82"/>
      <c r="I15" s="83"/>
      <c r="J15" s="3"/>
    </row>
    <row r="16" spans="1:10" s="5" customFormat="1" ht="24.95" customHeight="1" thickBot="1" x14ac:dyDescent="0.3">
      <c r="A16" s="21"/>
      <c r="B16" s="22"/>
      <c r="C16" s="23"/>
      <c r="D16" s="24"/>
      <c r="E16" s="24"/>
      <c r="F16" s="24"/>
      <c r="G16" s="24"/>
      <c r="H16" s="24"/>
      <c r="I16" s="25"/>
    </row>
    <row r="17" spans="1:12" ht="26.25" customHeight="1" x14ac:dyDescent="0.25">
      <c r="A17" s="15"/>
      <c r="B17" s="16"/>
      <c r="C17" s="17"/>
      <c r="D17" s="63" t="s">
        <v>11</v>
      </c>
      <c r="E17" s="64"/>
      <c r="F17" s="64"/>
      <c r="G17" s="64"/>
      <c r="H17" s="64"/>
      <c r="I17" s="65"/>
      <c r="J17" s="3"/>
    </row>
    <row r="18" spans="1:12" ht="26.25" customHeight="1" x14ac:dyDescent="0.25">
      <c r="A18" s="18"/>
      <c r="B18" s="13"/>
      <c r="C18" s="13"/>
      <c r="D18" s="70" t="s">
        <v>1</v>
      </c>
      <c r="E18" s="70"/>
      <c r="F18" s="70" t="s">
        <v>2</v>
      </c>
      <c r="G18" s="70"/>
      <c r="H18" s="70" t="s">
        <v>3</v>
      </c>
      <c r="I18" s="71"/>
      <c r="J18" s="3"/>
    </row>
    <row r="19" spans="1:12" ht="39.950000000000003" customHeight="1" x14ac:dyDescent="0.25">
      <c r="A19" s="66" t="s">
        <v>15</v>
      </c>
      <c r="B19" s="67"/>
      <c r="C19" s="27"/>
      <c r="D19" s="77">
        <v>1117094</v>
      </c>
      <c r="E19" s="77"/>
      <c r="F19" s="77">
        <v>103073</v>
      </c>
      <c r="G19" s="77"/>
      <c r="H19" s="77">
        <v>525549</v>
      </c>
      <c r="I19" s="86"/>
      <c r="J19" s="3"/>
    </row>
    <row r="20" spans="1:12" ht="39.950000000000003" customHeight="1" x14ac:dyDescent="0.25">
      <c r="A20" s="75" t="s">
        <v>16</v>
      </c>
      <c r="B20" s="76"/>
      <c r="C20" s="27"/>
      <c r="D20" s="77">
        <f>IF(SUM(D19:I19)&gt;0,D21*1.15,"")</f>
        <v>2007573.4</v>
      </c>
      <c r="E20" s="77"/>
      <c r="F20" s="77"/>
      <c r="G20" s="77"/>
      <c r="H20" s="77"/>
      <c r="I20" s="86"/>
      <c r="J20" s="3"/>
    </row>
    <row r="21" spans="1:12" ht="39.950000000000003" customHeight="1" x14ac:dyDescent="0.25">
      <c r="A21" s="75" t="s">
        <v>17</v>
      </c>
      <c r="B21" s="76"/>
      <c r="C21" s="27"/>
      <c r="D21" s="73">
        <f>IF(SUM(D19:I19)&gt;0,SUM(D19:I19),"")</f>
        <v>1745716</v>
      </c>
      <c r="E21" s="73"/>
      <c r="F21" s="73"/>
      <c r="G21" s="73"/>
      <c r="H21" s="73"/>
      <c r="I21" s="74"/>
      <c r="J21" s="3"/>
    </row>
    <row r="22" spans="1:12" ht="39.950000000000003" customHeight="1" thickBot="1" x14ac:dyDescent="0.3">
      <c r="A22" s="84" t="s">
        <v>18</v>
      </c>
      <c r="B22" s="85"/>
      <c r="C22" s="28"/>
      <c r="D22" s="87">
        <f>IF(SUM(D19:I19)&gt;0,D21*0.9,"")</f>
        <v>1571144.4000000001</v>
      </c>
      <c r="E22" s="87"/>
      <c r="F22" s="87"/>
      <c r="G22" s="87"/>
      <c r="H22" s="87"/>
      <c r="I22" s="88"/>
      <c r="J22" s="3"/>
    </row>
    <row r="23" spans="1:12" ht="15" customHeight="1" x14ac:dyDescent="0.25">
      <c r="A23" s="29"/>
      <c r="B23" s="29"/>
      <c r="C23" s="30"/>
      <c r="D23" s="31"/>
      <c r="E23" s="31"/>
      <c r="F23" s="31"/>
      <c r="G23" s="31"/>
      <c r="H23" s="31"/>
      <c r="I23" s="31"/>
      <c r="J23" s="3"/>
    </row>
    <row r="24" spans="1:12" s="6" customFormat="1" ht="16.5" customHeight="1" x14ac:dyDescent="0.25">
      <c r="A24" s="22"/>
      <c r="B24" s="22"/>
      <c r="C24" s="32"/>
      <c r="D24" s="33"/>
      <c r="E24" s="33"/>
      <c r="F24" s="33"/>
      <c r="G24" s="33"/>
      <c r="H24" s="33"/>
      <c r="I24" s="33"/>
      <c r="J24" s="5"/>
    </row>
    <row r="25" spans="1:12" s="6" customFormat="1" ht="15" customHeight="1" x14ac:dyDescent="0.25">
      <c r="A25" s="34"/>
      <c r="B25" s="34"/>
      <c r="C25" s="32"/>
      <c r="D25" s="35"/>
      <c r="E25" s="35"/>
      <c r="F25" s="35"/>
      <c r="G25" s="35"/>
      <c r="H25" s="35"/>
      <c r="I25" s="35"/>
      <c r="J25" s="5"/>
    </row>
    <row r="26" spans="1:12" s="6" customFormat="1" ht="15" x14ac:dyDescent="0.25">
      <c r="A26" s="22"/>
      <c r="B26" s="22"/>
      <c r="C26" s="32"/>
      <c r="D26" s="32"/>
      <c r="E26" s="32"/>
      <c r="F26" s="32"/>
      <c r="G26" s="32"/>
      <c r="H26" s="32"/>
      <c r="I26" s="32"/>
      <c r="J26" s="5"/>
    </row>
    <row r="27" spans="1:12" s="6" customFormat="1" ht="15" x14ac:dyDescent="0.25">
      <c r="A27" s="22"/>
      <c r="B27" s="22"/>
      <c r="C27" s="32"/>
      <c r="D27" s="32"/>
      <c r="E27" s="32"/>
      <c r="F27" s="32"/>
      <c r="G27" s="32"/>
      <c r="H27" s="32"/>
      <c r="I27" s="32"/>
      <c r="J27" s="5"/>
    </row>
    <row r="28" spans="1:12" s="8" customFormat="1" x14ac:dyDescent="0.25">
      <c r="A28" s="36" t="s">
        <v>0</v>
      </c>
      <c r="B28" s="37"/>
      <c r="C28" s="13"/>
      <c r="D28" s="72"/>
      <c r="E28" s="72"/>
      <c r="F28" s="72"/>
      <c r="G28" s="38"/>
      <c r="H28" s="38"/>
      <c r="I28" s="38"/>
      <c r="L28" s="1"/>
    </row>
    <row r="29" spans="1:12" s="8" customFormat="1" x14ac:dyDescent="0.25">
      <c r="A29" s="39"/>
      <c r="B29" s="39"/>
      <c r="C29" s="40"/>
      <c r="D29" s="41"/>
      <c r="E29" s="42"/>
      <c r="F29" s="13"/>
      <c r="G29" s="38"/>
      <c r="H29" s="38"/>
      <c r="I29" s="38"/>
    </row>
    <row r="30" spans="1:12" s="8" customFormat="1" x14ac:dyDescent="0.25">
      <c r="A30" s="43"/>
      <c r="B30" s="44"/>
      <c r="C30" s="45"/>
      <c r="D30" s="41"/>
      <c r="E30" s="46"/>
      <c r="F30" s="46"/>
      <c r="G30" s="46"/>
      <c r="H30" s="46"/>
      <c r="I30" s="46"/>
    </row>
    <row r="31" spans="1:12" s="8" customFormat="1" x14ac:dyDescent="0.25">
      <c r="A31" s="46"/>
      <c r="B31" s="46"/>
      <c r="C31" s="47"/>
      <c r="D31" s="41"/>
      <c r="E31" s="46"/>
      <c r="F31" s="46"/>
      <c r="G31" s="46"/>
      <c r="H31" s="46"/>
      <c r="I31" s="46"/>
    </row>
    <row r="32" spans="1:12" s="8" customFormat="1" x14ac:dyDescent="0.25">
      <c r="A32" s="48" t="s">
        <v>6</v>
      </c>
      <c r="B32" s="49"/>
      <c r="C32" s="50"/>
      <c r="D32" s="51"/>
      <c r="E32" s="50" t="s">
        <v>7</v>
      </c>
      <c r="F32" s="38"/>
      <c r="G32" s="52"/>
      <c r="H32" s="38"/>
      <c r="I32" s="52"/>
    </row>
    <row r="33" spans="1:11" s="8" customFormat="1" x14ac:dyDescent="0.25">
      <c r="A33" s="38"/>
      <c r="B33" s="38"/>
      <c r="C33" s="38"/>
      <c r="D33" s="38"/>
      <c r="E33" s="38"/>
      <c r="F33" s="38"/>
      <c r="G33" s="38"/>
      <c r="H33" s="38"/>
      <c r="I33" s="38"/>
    </row>
    <row r="34" spans="1:11" s="8" customFormat="1" x14ac:dyDescent="0.25">
      <c r="A34" s="39"/>
      <c r="B34" s="39"/>
      <c r="C34" s="40"/>
      <c r="D34" s="13"/>
      <c r="E34" s="53"/>
      <c r="F34" s="53"/>
      <c r="G34" s="40"/>
      <c r="H34" s="40"/>
      <c r="I34" s="40"/>
    </row>
    <row r="35" spans="1:11" s="8" customForma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9"/>
      <c r="K35" s="9"/>
    </row>
    <row r="36" spans="1:11" s="8" customFormat="1" x14ac:dyDescent="0.25"/>
    <row r="37" spans="1:11" s="6" customFormat="1" ht="15" x14ac:dyDescent="0.25">
      <c r="A37" s="10"/>
      <c r="B37" s="10"/>
      <c r="C37" s="7"/>
      <c r="D37" s="7"/>
      <c r="E37" s="7"/>
      <c r="F37" s="7"/>
      <c r="G37" s="7"/>
      <c r="H37" s="7"/>
      <c r="I37" s="7"/>
      <c r="J37" s="5"/>
    </row>
    <row r="38" spans="1:11" x14ac:dyDescent="0.25">
      <c r="A38" s="10"/>
      <c r="B38" s="10"/>
      <c r="C38" s="5"/>
      <c r="D38" s="5"/>
      <c r="E38" s="11"/>
      <c r="F38" s="11"/>
      <c r="G38" s="11"/>
      <c r="H38" s="11"/>
      <c r="I38" s="11"/>
      <c r="J38" s="11"/>
    </row>
  </sheetData>
  <sheetProtection algorithmName="SHA-512" hashValue="4mLDCiWuWZf4HpCPoEhQF/R4zvqKRlSiZ+5HNEQuDul3gEXezRLCyuvP23KT2eIt2/0LyJlMlpAYQl7FhUnzdQ==" saltValue="h8V+qN+umnnxp4JN6DUYvw==" spinCount="100000" sheet="1" objects="1" scenarios="1"/>
  <mergeCells count="41">
    <mergeCell ref="D22:I22"/>
    <mergeCell ref="C3:F3"/>
    <mergeCell ref="C4:F4"/>
    <mergeCell ref="D10:E10"/>
    <mergeCell ref="F10:G10"/>
    <mergeCell ref="D8:E8"/>
    <mergeCell ref="F8:G8"/>
    <mergeCell ref="D9:E9"/>
    <mergeCell ref="F9:G9"/>
    <mergeCell ref="H9:I9"/>
    <mergeCell ref="H19:I19"/>
    <mergeCell ref="H10:I10"/>
    <mergeCell ref="D28:F28"/>
    <mergeCell ref="A10:B10"/>
    <mergeCell ref="D21:I21"/>
    <mergeCell ref="A21:B21"/>
    <mergeCell ref="D19:E19"/>
    <mergeCell ref="F19:G19"/>
    <mergeCell ref="F18:G18"/>
    <mergeCell ref="H18:I18"/>
    <mergeCell ref="A12:B12"/>
    <mergeCell ref="D12:I12"/>
    <mergeCell ref="D18:E18"/>
    <mergeCell ref="D15:I15"/>
    <mergeCell ref="G14:H14"/>
    <mergeCell ref="A22:B22"/>
    <mergeCell ref="A20:B20"/>
    <mergeCell ref="D20:I20"/>
    <mergeCell ref="A6:B6"/>
    <mergeCell ref="D7:I7"/>
    <mergeCell ref="D17:I17"/>
    <mergeCell ref="A9:B9"/>
    <mergeCell ref="A19:B19"/>
    <mergeCell ref="D11:E11"/>
    <mergeCell ref="F11:G11"/>
    <mergeCell ref="H11:I11"/>
    <mergeCell ref="A11:B11"/>
    <mergeCell ref="A14:B14"/>
    <mergeCell ref="D14:E14"/>
    <mergeCell ref="A15:B15"/>
    <mergeCell ref="H8:I8"/>
  </mergeCells>
  <conditionalFormatting sqref="F29:F31 G30:I31 G32 I32 E32">
    <cfRule type="cellIs" dxfId="0" priority="1" stopIfTrue="1" operator="equal">
      <formula>129</formula>
    </cfRule>
  </conditionalFormatting>
  <pageMargins left="0.39370078740157483" right="0.39370078740157483" top="0.98425196850393704" bottom="0.59055118110236227" header="0.31496062992125984" footer="0.31496062992125984"/>
  <pageSetup paperSize="9" scale="66" orientation="portrait" r:id="rId1"/>
  <headerFooter>
    <oddHeader>&amp;LPříloha č.1 Smlouvy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DbA6sheaoGbC/qFWfxJvJaP8x44=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TZvcZ7GKYXR1Cb2IqiMf5SbZSgQ=</DigestValue>
    </Reference>
  </SignedInfo>
  <SignatureValue>NSHfvP7nXzvC2R/RmbZfvFO6sWCpabVhmoGhjYs94zqmrNZGOsVE1nYZILcjDKmc8alm1z32fMmY
gL/Qj+7G7jI1SzClxFRk2oJA3oJ9l3+Jy8QYvXPAOFqjhcyr/a6Fcv5iJC98ukhcyaFanLL6WRDa
/Z4K8PvhzvbLKFjN/mJ2Lna6NVMxZnoQa4rpl9w0nW9aIY9QHgRaR9sv0fz5UGN0yeV5qq114ojq
2/PBE3EEjVV0z48GYLZYC4jiIZX+EwwL8T31k+Ey7t81QyekSEzYKhgGEsq9sdeSs7AUf6+ox3Tn
7bjA8LYT/O/J0Murm4SDW8ZnP53ddo1AD5dvGA==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xFsVZ8OO5CS6YolcUyY50DR/BkI=</DigestValue>
      </Reference>
      <Reference URI="/xl/worksheets/sheet1.xml?ContentType=application/vnd.openxmlformats-officedocument.spreadsheetml.worksheet+xml">
        <DigestMethod Algorithm="http://www.w3.org/2000/09/xmldsig#sha1"/>
        <DigestValue>KyAygGQSWkbuVFzLNH6VSH+Wa5s=</DigestValue>
      </Reference>
      <Reference URI="/xl/styles.xml?ContentType=application/vnd.openxmlformats-officedocument.spreadsheetml.styles+xml">
        <DigestMethod Algorithm="http://www.w3.org/2000/09/xmldsig#sha1"/>
        <DigestValue>RsmurxlvW9Osa9WJJr2RkGRLxY0=</DigestValue>
      </Reference>
      <Reference URI="/xl/calcChain.xml?ContentType=application/vnd.openxmlformats-officedocument.spreadsheetml.calcChain+xml">
        <DigestMethod Algorithm="http://www.w3.org/2000/09/xmldsig#sha1"/>
        <DigestValue>UVcbjdR3JBuG5VzZSJnpj615er0=</DigestValue>
      </Reference>
      <Reference URI="/xl/theme/theme1.xml?ContentType=application/vnd.openxmlformats-officedocument.theme+xml">
        <DigestMethod Algorithm="http://www.w3.org/2000/09/xmldsig#sha1"/>
        <DigestValue>9cmE98r4Y7TGpqYdmrO09u5CmZo=</DigestValue>
      </Reference>
      <Reference URI="/xl/workbook.xml?ContentType=application/vnd.openxmlformats-officedocument.spreadsheetml.sheet.main+xml">
        <DigestMethod Algorithm="http://www.w3.org/2000/09/xmldsig#sha1"/>
        <DigestValue>Kmuh+aZ8N++C0amOU0MJyUr8g00=</DigestValue>
      </Reference>
      <Reference URI="/xl/sharedStrings.xml?ContentType=application/vnd.openxmlformats-officedocument.spreadsheetml.sharedStrings+xml">
        <DigestMethod Algorithm="http://www.w3.org/2000/09/xmldsig#sha1"/>
        <DigestValue>ZzsgqcPa4MQXjpiTrIlBodgsj2E=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2016-01-13T14:09:02Z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2016-01-13T14:09:02Z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závazku veřejné služby1</vt:lpstr>
      <vt:lpstr>'Rozsah závazku veřejné služby1'!Oblast_tisku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David Procházka</cp:lastModifiedBy>
  <cp:lastPrinted>2015-09-05T13:36:03Z</cp:lastPrinted>
  <dcterms:created xsi:type="dcterms:W3CDTF">2015-06-20T13:39:38Z</dcterms:created>
  <dcterms:modified xsi:type="dcterms:W3CDTF">2015-11-19T10:41:34Z</dcterms:modified>
</cp:coreProperties>
</file>