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Obchodní 2026\SOUTĚŽE 2026\057 - VZ - Most Olešnice\A Zadávací dokumentace\"/>
    </mc:Choice>
  </mc:AlternateContent>
  <xr:revisionPtr revIDLastSave="0" documentId="13_ncr:1_{F635FB96-06F2-4B93-8FF1-11A161651304}" xr6:coauthVersionLast="47" xr6:coauthVersionMax="47" xr10:uidLastSave="{00000000-0000-0000-0000-000000000000}"/>
  <bookViews>
    <workbookView xWindow="-108" yWindow="-108" windowWidth="23256" windowHeight="12456" xr2:uid="{00399273-5210-4B4B-8063-C313EFCDB44B}"/>
  </bookViews>
  <sheets>
    <sheet name="3036-2" sheetId="1" r:id="rId1"/>
  </sheets>
  <externalReferences>
    <externalReference r:id="rId2"/>
  </externalReferences>
  <definedNames>
    <definedName name="cinnosti">[1]data!$B$2:$F$68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6" i="1"/>
  <c r="G74" i="1" l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4" i="1"/>
  <c r="G23" i="1"/>
  <c r="G22" i="1"/>
  <c r="G21" i="1"/>
  <c r="G20" i="1"/>
  <c r="G19" i="1"/>
  <c r="G18" i="1"/>
  <c r="G17" i="1"/>
  <c r="G16" i="1"/>
  <c r="G15" i="1"/>
  <c r="G12" i="1" l="1"/>
</calcChain>
</file>

<file path=xl/sharedStrings.xml><?xml version="1.0" encoding="utf-8"?>
<sst xmlns="http://schemas.openxmlformats.org/spreadsheetml/2006/main" count="171" uniqueCount="119">
  <si>
    <t>Stavební údržba</t>
  </si>
  <si>
    <t>NS:</t>
  </si>
  <si>
    <t>Lokalita</t>
  </si>
  <si>
    <t>Olešnice u Červeného Kostelce</t>
  </si>
  <si>
    <t>Okres:</t>
  </si>
  <si>
    <t>Náchod</t>
  </si>
  <si>
    <t>Stavba (most ev.č.)</t>
  </si>
  <si>
    <t>3036-2</t>
  </si>
  <si>
    <t>JÚ:</t>
  </si>
  <si>
    <t>Náklady soupisu celkem v CZK bez DPH</t>
  </si>
  <si>
    <t>číslo</t>
  </si>
  <si>
    <t>Číslo položky</t>
  </si>
  <si>
    <t>Popis</t>
  </si>
  <si>
    <t>MJ</t>
  </si>
  <si>
    <t>cena z MJ</t>
  </si>
  <si>
    <t>počet MJ</t>
  </si>
  <si>
    <t>Cena celkem [CZK] bez DPH</t>
  </si>
  <si>
    <t>Očištění ploch stěn, rubu kleneb a podlah tlakovou vodou (opěry a křídla)</t>
  </si>
  <si>
    <t>m2</t>
  </si>
  <si>
    <t>Vysekání spojovací hmoty ze spár zdiva hl do 40 mm dl do 6 m/m2 (lokálně opěry a křídla)</t>
  </si>
  <si>
    <t>Spárování kamenného zdiva mostů aktivovanou maltou spára hl do 40 mm dl do 6 m/m2 - 0,3*30</t>
  </si>
  <si>
    <t>Vrty přenosnými kladivy D do 56 mm úklon do 90° hl do 10 m hor. IV (vyvrtání otvorů pro výplňovou injektáž - opěry a křídla) - 12*40*0,3</t>
  </si>
  <si>
    <t>m</t>
  </si>
  <si>
    <t>Injektážní trubky z PVC hladké vnitřní D 25 až 50 mm hladké bez kohoutku (pakry pro cementovou výplňovou injektáž) - 12*40*0,15</t>
  </si>
  <si>
    <t>Injektování aktivovanými směsmi nízkotlaké vzestupné tlakem do 0,6 MPa - výplňová injektáž rubu</t>
  </si>
  <si>
    <t>hod</t>
  </si>
  <si>
    <t>cement portlandský směsný CEM II 32,5MPa (0,6 t v m3 směsi) - 40*0,4 = 16 m3*0,6 t</t>
  </si>
  <si>
    <t>t</t>
  </si>
  <si>
    <t>přísada do betonových injektáží (např. Sika Intraplast EP) - 3 l v m3 směsi = 3,5 kg v m3 směsi - 16*3,5</t>
  </si>
  <si>
    <t>kg</t>
  </si>
  <si>
    <t>bentonit aktivovaný mletý pro vrty, injektáže a těsnění vodních staveb VL - předpoklad 0,017 t v m3 směsi - 16*0,017</t>
  </si>
  <si>
    <t>Přesun hmot pro injektování, kotvy a mikropiloty</t>
  </si>
  <si>
    <t>Řezání stávajícího živičného krytu hl přes 50 do 100 mm</t>
  </si>
  <si>
    <t>113154523</t>
  </si>
  <si>
    <t>Frézování živičného krytu tl 50 mm pruh š přes 0,5 m pl do 500 m2</t>
  </si>
  <si>
    <t>Odstranění podkladu živičného tl přes 50 do 100 mm ručně (podél říms)</t>
  </si>
  <si>
    <t>962041211</t>
  </si>
  <si>
    <t>Bourání mostních zdí a pilířů z betonu prostého (levá římsa: 12,3x0,4x0,6 m; pravá římsa: 9,8x0,4x0,5)</t>
  </si>
  <si>
    <t>m3</t>
  </si>
  <si>
    <t>997211611</t>
  </si>
  <si>
    <t>Nakládání suti na dopravní prostředky pro vodorovnou dopravu (beton říms - 4,912*2,4 + vozovka - 88,6*0,05*2,4 + 5,0*0,1*2,4)</t>
  </si>
  <si>
    <t>997321511</t>
  </si>
  <si>
    <t>Vodorovná doprava suti a vybouraných hmot po suchu do 1 km</t>
  </si>
  <si>
    <t>997211519</t>
  </si>
  <si>
    <t>Příplatek ZKD 1 km u vodorovné dopravy suti (23,621 t*15,0 km)</t>
  </si>
  <si>
    <t>997221861</t>
  </si>
  <si>
    <t>Poplatek za předání recyklačnímu zařízení stavebního odpadu z prostého betonu kód odpadu 17 01 01</t>
  </si>
  <si>
    <t>997221875</t>
  </si>
  <si>
    <t>Poplatek za předání recyklačnímu zařízení stavebního odpadu asfaltového bez obsahu dehtu kód odpadu 17 03 02 (88,6*0,05*2,4 + 5,0*1,0*2,4)</t>
  </si>
  <si>
    <t>767161831</t>
  </si>
  <si>
    <t>Demontáž zábradlí rovného rozebíratelného hmotnosti 1 m zábradlí do 20 kg k dalšímu použití</t>
  </si>
  <si>
    <t>317171125</t>
  </si>
  <si>
    <t>Kotvení monolitického betonu římsy do mostovky kotvou spřaženou</t>
  </si>
  <si>
    <t>kus</t>
  </si>
  <si>
    <t>317353121</t>
  </si>
  <si>
    <t>Bednění mostních říms všech tvarů - zřízení, vložení trojhranné lišty do bednění (2*12,3*0,6 + 2*0,45*0,6 + 12,3*0,05 + 2*9,8*0,5 + 2*0,45*0,5 + 9,8*0,05)</t>
  </si>
  <si>
    <t>60514107</t>
  </si>
  <si>
    <t>řezivo jehličnaté lišta trojhranná 25x25mm</t>
  </si>
  <si>
    <t>317353221</t>
  </si>
  <si>
    <t>Bednění mostních říms všech tvarů - odstranění</t>
  </si>
  <si>
    <t>317321118</t>
  </si>
  <si>
    <t>Mostní římsy ze ŽB C 30/37 (levá římsa: 12,3x0,45x0,6; pravá římsa: 9,8x0,45x0,5)</t>
  </si>
  <si>
    <t>317361412</t>
  </si>
  <si>
    <t>Výztuž mostních říms ze svařovaných sítí přes 6 kg/m2</t>
  </si>
  <si>
    <t>931992111</t>
  </si>
  <si>
    <t>Výplň dilatačních spár z pěnového polystyrénu tl 20 mm - 3*(0,4*0,5) + 2*(0,4*0,4)</t>
  </si>
  <si>
    <t>624631412</t>
  </si>
  <si>
    <t>Vyplnění spár prefabrikovaných dílců těsnicím provazcem z polyetylénu tl přes 20 do 30 mm (pěnový profil předtěsnění) - 3*(0,45+0,6+0,45) + 2*(0,45+0,5+0,45)</t>
  </si>
  <si>
    <t>Výplň spár monolitické římsy tmelem polyuretanovým šířky spáry do 15 mm 4*0,2*18)</t>
  </si>
  <si>
    <t>Nátěr betonu mostu akrylátový 2x ochranný pružný S4 (OS-C) - odrazná hrana říms (0,3*12,3 + 0,3*9,8)</t>
  </si>
  <si>
    <t>573231108</t>
  </si>
  <si>
    <t>Postřik živičný spojovací ze silniční emulze v množství 0,50 kg/m2 (vyfrézovaná plocha + plocha podél říms + pod vyrovnávku: 88,6 + 5 + 40)</t>
  </si>
  <si>
    <t>572141111</t>
  </si>
  <si>
    <t>Vyrovnání povrchu dosavadních krytů asfaltovým betonem ACO tl přes 20 do 40 mm</t>
  </si>
  <si>
    <t>577144121</t>
  </si>
  <si>
    <t>Asfaltový beton vrstva obrusná ACO 11+ tř. I tl 50 mm š přes 3 m z nemodifikovaného asfaltu</t>
  </si>
  <si>
    <t>577144011</t>
  </si>
  <si>
    <t>Asfaltový beton vrstva obrusná ACO 11+ tř. I tl 50 mm š do 1,5 m z nemodifikovaného asfaltu (2x vrstva podél říms: 2*5,0 m2)</t>
  </si>
  <si>
    <t>919112223</t>
  </si>
  <si>
    <t>Řezání spár pro vytvoření komůrky š 15 mm hl 30 mm pro těsnící zálivku v živičném krytu (nad konci nosné konstrukce, podél říms + napojení)</t>
  </si>
  <si>
    <t>919122122</t>
  </si>
  <si>
    <t>Těsnění spár zálivkou za tepla pro komůrky š 15 mm hl 30 mm s těsnicím profilem</t>
  </si>
  <si>
    <t>911122112</t>
  </si>
  <si>
    <t>Výroba dílů ocelového zábradlí přes 50 kg při opravách mostů (patní desky ke stávajícímu zábradlí (200 x 200 x 10 mm) - 18*0,0004*7850</t>
  </si>
  <si>
    <t>911122212</t>
  </si>
  <si>
    <t>Montáž dílů ocelového zábradlí přes 50 kg při opravách mostů</t>
  </si>
  <si>
    <t>Montáž ocelového zábradli při opravách mostů</t>
  </si>
  <si>
    <t>Odstranění nátěru ze zámečnických konstrukcí okartáčováním</t>
  </si>
  <si>
    <t>Nátěr ocelových konstrukcí třídy I dvousložkový epoxidový základní tl do 40 μm</t>
  </si>
  <si>
    <t>Nátěr ocelových konstrukcí třídy I dvousložkový polyuretanový krycí (vrchní) tl do 40 µm</t>
  </si>
  <si>
    <t>Zřízení oboustranného bednění základových zdí (stabilizační práh pod pravým svahem na povodní straně)</t>
  </si>
  <si>
    <t xml:space="preserve">Odstranění oboustranného bednění základových zdí </t>
  </si>
  <si>
    <t>Základové patky a bloky z betonu prostého C 25/30</t>
  </si>
  <si>
    <t>122111101</t>
  </si>
  <si>
    <t>Odkopávky a prokopávky v hornině třídy těžitelnosti I, skupiny 1 a 2 ručně (svahy podél rovnoběžných křídel 10*0,4)</t>
  </si>
  <si>
    <t>Nakládání výkopku z hornin třídy těžitelnosti I skupiny 1 až 3 do 100 m3</t>
  </si>
  <si>
    <t>162751117</t>
  </si>
  <si>
    <t>Vodorovné přemístění přes 9 000 do 10000 m výkopku/sypaniny z horniny třídy těžitelnosti I skupiny 1 až 3</t>
  </si>
  <si>
    <t>162751119</t>
  </si>
  <si>
    <t>Příplatek k vodorovnému přemístění výkopku/sypaniny z horniny třídy těžitelnosti I skupiny 1 až 3 ZKD 1000 m přes 10000 m (10*4)</t>
  </si>
  <si>
    <t>997221873</t>
  </si>
  <si>
    <t>Poplatek za uložení na recyklační skládce (skládkovné) stavebního odpadu zeminy a kamení zatříděného do Katalogu odpadů pod kódem 17 05 04</t>
  </si>
  <si>
    <t>465513157</t>
  </si>
  <si>
    <t>Dlažba svahu u opěr z upraveného lomového žulového kamene tl 200 mm do lože C 25/30 pl přes 10 m2 - včetně nákladů na dodání betonové směsi pro lože, navlhčení podkladu, rozměření a výběr, případně upravení kamene s urovnáním povrchu lícování dlažby a vyspárovaní MC 25 (odláždění svahových kuželů a vytvoření zádlažby před římsami - 5 + 5 + 5 + 7 m2</t>
  </si>
  <si>
    <t>58380650</t>
  </si>
  <si>
    <t>kámen lomový neupravený žula, třída I netříděný 0,75*22*0,2*2,600</t>
  </si>
  <si>
    <t>Montáž lešení řadového trubkového lehkého s podlahami zatížení do 200 kg/m2 š do 0,9 m v do 10 m</t>
  </si>
  <si>
    <t>Demontáž lešení řadového trubkového lehkého s podlahami zatížení do 200 kg/m2 š do 0,9 m v do 10 m</t>
  </si>
  <si>
    <t>Příplatek k lešení řadovému trubkovému lehkému s podlahami do 200 kg/m2 š od 0,9 do 1,2 m v do 10 m za každý den použití (10*22)</t>
  </si>
  <si>
    <t xml:space="preserve">Dovoz a odvoz lešení řadového do 10 km včetně naložení a složení </t>
  </si>
  <si>
    <t>Příplatek k ceně dovozu a odvozu lešení řadového ZKD 10 km přes 10 km (22*20)</t>
  </si>
  <si>
    <t>913121111</t>
  </si>
  <si>
    <t>Montáž a demontáž dočasné dopravní značky kompletní základní</t>
  </si>
  <si>
    <t>913121211</t>
  </si>
  <si>
    <t>Příplatek k dočasné dopravní značce kompletní základní za první a ZKD den použití - 15*30</t>
  </si>
  <si>
    <t>kpl</t>
  </si>
  <si>
    <t>072103000</t>
  </si>
  <si>
    <t>Silniční provoz - projednání DIO a zajištění DIR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</si>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</sst>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Trebuchet MS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rgb="FF969696"/>
      <name val="Trebuchet MS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0" tint="-0.34998626667073579"/>
      <name val="Trebuchet MS"/>
      <family val="2"/>
      <charset val="238"/>
    </font>
    <font>
      <sz val="9"/>
      <name val="Trebuchet MS"/>
      <family val="2"/>
      <charset val="238"/>
    </font>
    <font>
      <sz val="10"/>
      <name val="Arial"/>
      <family val="2"/>
      <charset val="238"/>
    </font>
    <font>
      <b/>
      <sz val="12"/>
      <color rgb="FF960000"/>
      <name val="Trebuchet MS"/>
      <family val="2"/>
      <charset val="238"/>
    </font>
    <font>
      <b/>
      <sz val="14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1" applyNumberFormat="0" applyFont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" fillId="0" borderId="0"/>
  </cellStyleXfs>
  <cellXfs count="58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2" borderId="0" xfId="1" applyFont="1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2" borderId="0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2" applyAlignment="1">
      <alignment horizontal="left" vertical="center" wrapText="1"/>
    </xf>
    <xf numFmtId="0" fontId="12" fillId="2" borderId="2" xfId="1" applyFont="1" applyBorder="1" applyAlignment="1">
      <alignment horizontal="left" vertical="center"/>
    </xf>
    <xf numFmtId="0" fontId="0" fillId="2" borderId="3" xfId="1" applyFont="1" applyBorder="1" applyAlignment="1">
      <alignment vertical="center"/>
    </xf>
    <xf numFmtId="0" fontId="0" fillId="2" borderId="3" xfId="1" applyFont="1" applyBorder="1" applyAlignment="1">
      <alignment horizontal="center" vertical="center"/>
    </xf>
    <xf numFmtId="4" fontId="13" fillId="2" borderId="4" xfId="1" applyNumberFormat="1" applyFont="1" applyBorder="1" applyAlignment="1">
      <alignment horizontal="center" vertical="center"/>
    </xf>
    <xf numFmtId="0" fontId="11" fillId="0" borderId="0" xfId="2"/>
    <xf numFmtId="0" fontId="11" fillId="0" borderId="0" xfId="2" applyAlignment="1">
      <alignment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2" fontId="10" fillId="3" borderId="7" xfId="0" applyNumberFormat="1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/>
    </xf>
    <xf numFmtId="4" fontId="17" fillId="0" borderId="9" xfId="4" applyNumberFormat="1" applyFont="1" applyBorder="1" applyAlignment="1">
      <alignment vertical="center"/>
    </xf>
    <xf numFmtId="164" fontId="14" fillId="0" borderId="9" xfId="4" applyNumberFormat="1" applyFont="1" applyBorder="1" applyAlignment="1">
      <alignment vertical="center"/>
    </xf>
    <xf numFmtId="4" fontId="14" fillId="0" borderId="10" xfId="5" applyNumberFormat="1" applyFont="1" applyBorder="1" applyAlignment="1">
      <alignment vertical="center"/>
    </xf>
    <xf numFmtId="4" fontId="16" fillId="0" borderId="0" xfId="4" applyNumberFormat="1" applyAlignment="1">
      <alignment vertical="center"/>
    </xf>
    <xf numFmtId="0" fontId="14" fillId="0" borderId="11" xfId="3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/>
    </xf>
    <xf numFmtId="4" fontId="17" fillId="0" borderId="12" xfId="4" applyNumberFormat="1" applyFont="1" applyBorder="1" applyAlignment="1">
      <alignment vertical="center"/>
    </xf>
    <xf numFmtId="164" fontId="14" fillId="0" borderId="12" xfId="4" applyNumberFormat="1" applyFont="1" applyBorder="1" applyAlignment="1">
      <alignment vertical="center"/>
    </xf>
    <xf numFmtId="4" fontId="14" fillId="0" borderId="13" xfId="5" applyNumberFormat="1" applyFont="1" applyBorder="1" applyAlignment="1">
      <alignment vertical="center"/>
    </xf>
    <xf numFmtId="4" fontId="18" fillId="0" borderId="12" xfId="0" applyNumberFormat="1" applyFont="1" applyBorder="1" applyAlignment="1">
      <alignment horizontal="right" vertical="center"/>
    </xf>
    <xf numFmtId="49" fontId="14" fillId="0" borderId="12" xfId="2" applyNumberFormat="1" applyFont="1" applyBorder="1" applyAlignment="1">
      <alignment horizontal="center" vertical="center" wrapText="1"/>
    </xf>
    <xf numFmtId="0" fontId="14" fillId="0" borderId="12" xfId="2" applyFont="1" applyBorder="1" applyAlignment="1">
      <alignment horizontal="left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12" xfId="5" applyFont="1" applyBorder="1" applyAlignment="1">
      <alignment horizontal="center" vertical="center"/>
    </xf>
    <xf numFmtId="0" fontId="1" fillId="0" borderId="12" xfId="0" applyFont="1" applyBorder="1" applyAlignment="1" applyProtection="1">
      <alignment vertical="center" wrapText="1"/>
      <protection locked="0"/>
    </xf>
    <xf numFmtId="165" fontId="15" fillId="0" borderId="12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4" fontId="2" fillId="0" borderId="12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right" vertical="center" wrapText="1"/>
    </xf>
    <xf numFmtId="0" fontId="1" fillId="0" borderId="12" xfId="6" applyBorder="1" applyAlignment="1" applyProtection="1">
      <alignment horizontal="center" vertical="center"/>
      <protection hidden="1"/>
    </xf>
    <xf numFmtId="0" fontId="1" fillId="0" borderId="12" xfId="6" applyBorder="1" applyAlignment="1" applyProtection="1">
      <alignment horizontal="left" vertical="center" wrapText="1"/>
      <protection locked="0"/>
    </xf>
    <xf numFmtId="4" fontId="2" fillId="0" borderId="12" xfId="6" applyNumberFormat="1" applyFont="1" applyBorder="1" applyAlignment="1" applyProtection="1">
      <alignment horizontal="right" vertical="center"/>
      <protection hidden="1"/>
    </xf>
    <xf numFmtId="4" fontId="17" fillId="0" borderId="12" xfId="4" applyNumberFormat="1" applyFont="1" applyBorder="1" applyAlignment="1">
      <alignment horizontal="right" vertical="center"/>
    </xf>
    <xf numFmtId="0" fontId="11" fillId="4" borderId="0" xfId="2" applyFill="1"/>
    <xf numFmtId="0" fontId="19" fillId="4" borderId="0" xfId="2" applyFont="1" applyFill="1" applyAlignment="1">
      <alignment horizontal="center" vertical="center" wrapText="1"/>
    </xf>
  </cellXfs>
  <cellStyles count="7">
    <cellStyle name="Normální" xfId="0" builtinId="0"/>
    <cellStyle name="Normální 7" xfId="6" xr:uid="{D4D20BEB-FAB2-43D5-B963-63ABDB8AD77E}"/>
    <cellStyle name="Normální 9 2" xfId="2" xr:uid="{1C79DD56-87AA-418C-A03B-B6E1951EFABC}"/>
    <cellStyle name="Poznámka" xfId="1" builtinId="10"/>
    <cellStyle name="text" xfId="3" xr:uid="{85A1EA44-325C-48DF-B1EE-7C6504F6A9A3}"/>
    <cellStyle name="text 2 2" xfId="5" xr:uid="{38AACA86-71CB-4E0B-83DE-1355D1AE21A5}"/>
    <cellStyle name="texttucne" xfId="4" xr:uid="{8A7201E7-C268-4873-8D42-D389B3E0AE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lasil\Desktop\Pl&#225;ny\Pl&#225;ny%202022\NS&#218;%20mosty\N&#225;vrh%20pl&#225;n&#367;%20NS&#366;%202022%20k%20odesl&#225;n&#237;\60110_NA-n&#225;vrh%20pl&#225;nu%20nestavebn&#237;%20&#250;dr&#382;by%20most&#367;%202022_2.kolo.xlsb" TargetMode="External"/><Relationship Id="rId1" Type="http://schemas.openxmlformats.org/officeDocument/2006/relationships/externalLinkPath" Target="file:///C:\Users\oplasil\Desktop\Pl&#225;ny\Pl&#225;ny%202022\NS&#218;%20mosty\N&#225;vrh%20pl&#225;n&#367;%20NS&#366;%202022%20k%20odesl&#225;n&#237;\60110_NA-n&#225;vrh%20pl&#225;nu%20nestavebn&#237;%20&#250;dr&#382;by%20most&#367;%202022_2.kol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znam mostů"/>
      <sheetName val="vzor SSKHK (automat)"/>
      <sheetName val="data"/>
      <sheetName val="54175"/>
      <sheetName val="54017"/>
      <sheetName val="54140"/>
      <sheetName val="54146"/>
      <sheetName val="54163"/>
      <sheetName val="54072"/>
      <sheetName val="54073"/>
      <sheetName val="54074"/>
      <sheetName val="54075"/>
      <sheetName val="54076"/>
      <sheetName val="54077"/>
      <sheetName val="54082"/>
      <sheetName val="54083"/>
      <sheetName val="54084"/>
      <sheetName val="54086"/>
      <sheetName val="54087"/>
      <sheetName val="54088"/>
      <sheetName val="54089"/>
      <sheetName val="54092"/>
      <sheetName val="54030"/>
      <sheetName val="54094"/>
      <sheetName val="54095"/>
      <sheetName val="54096"/>
      <sheetName val="54098"/>
      <sheetName val="54099"/>
      <sheetName val="54100"/>
      <sheetName val="54102"/>
      <sheetName val="54103"/>
      <sheetName val="54104"/>
      <sheetName val="54111"/>
      <sheetName val="54114"/>
      <sheetName val="54117"/>
      <sheetName val="54164"/>
      <sheetName val="54165"/>
    </sheetNames>
    <sheetDataSet>
      <sheetData sheetId="0">
        <row r="35">
          <cell r="A35">
            <v>54165</v>
          </cell>
        </row>
      </sheetData>
      <sheetData sheetId="1" refreshError="1"/>
      <sheetData sheetId="2">
        <row r="2">
          <cell r="B2" t="str">
            <v xml:space="preserve"> </v>
          </cell>
          <cell r="C2" t="str">
            <v xml:space="preserve"> </v>
          </cell>
          <cell r="D2" t="str">
            <v xml:space="preserve"> </v>
          </cell>
          <cell r="E2"/>
          <cell r="F2" t="str">
            <v xml:space="preserve"> </v>
          </cell>
        </row>
        <row r="3">
          <cell r="B3" t="str">
            <v>Základní antikorozní jednonásobný akrylátový nátěr zámečnických konstrukcí</v>
          </cell>
          <cell r="C3">
            <v>783324201</v>
          </cell>
          <cell r="D3" t="str">
            <v>m2</v>
          </cell>
          <cell r="E3">
            <v>112</v>
          </cell>
          <cell r="F3"/>
        </row>
        <row r="4">
          <cell r="B4" t="str">
            <v>Čištění mostních objektů - pročištění odvodňovačů ve zdivu</v>
          </cell>
          <cell r="C4">
            <v>952904141</v>
          </cell>
          <cell r="D4" t="str">
            <v>m</v>
          </cell>
          <cell r="E4">
            <v>223</v>
          </cell>
          <cell r="F4">
            <v>228</v>
          </cell>
        </row>
        <row r="5">
          <cell r="B5" t="str">
            <v>Čištění mostních objektů - strojní odstranění nánosů z otvorů</v>
          </cell>
          <cell r="C5">
            <v>952904111</v>
          </cell>
          <cell r="D5" t="str">
            <v>m3</v>
          </cell>
          <cell r="E5">
            <v>467</v>
          </cell>
          <cell r="F5">
            <v>467</v>
          </cell>
        </row>
        <row r="6">
          <cell r="B6" t="str">
            <v>Čištění mostních objektů - ruční odstranění nánosů z otvorů v do 1,5 m</v>
          </cell>
          <cell r="C6">
            <v>952904121</v>
          </cell>
          <cell r="D6" t="str">
            <v>m3</v>
          </cell>
          <cell r="E6">
            <v>1460</v>
          </cell>
          <cell r="F6">
            <v>1460</v>
          </cell>
        </row>
        <row r="7">
          <cell r="B7" t="str">
            <v>Doprava zaměstnanců</v>
          </cell>
          <cell r="C7">
            <v>81002000</v>
          </cell>
          <cell r="D7" t="str">
            <v>%</v>
          </cell>
          <cell r="E7">
            <v>4</v>
          </cell>
          <cell r="F7">
            <v>4</v>
          </cell>
        </row>
        <row r="8">
          <cell r="B8" t="str">
            <v>Drcení ořezaných větví D do 100 mm s odvozem do 20 km</v>
          </cell>
          <cell r="C8">
            <v>111251111</v>
          </cell>
          <cell r="D8" t="str">
            <v>m3</v>
          </cell>
          <cell r="E8">
            <v>4040</v>
          </cell>
          <cell r="F8">
            <v>4040</v>
          </cell>
        </row>
        <row r="9">
          <cell r="B9" t="str">
            <v>Frézování spár a prasklin a jejich zalití</v>
          </cell>
          <cell r="C9" t="str">
            <v>NS 22830</v>
          </cell>
          <cell r="D9" t="str">
            <v>bm</v>
          </cell>
          <cell r="E9">
            <v>162</v>
          </cell>
          <cell r="F9">
            <v>162</v>
          </cell>
        </row>
        <row r="10">
          <cell r="B10" t="str">
            <v>Kácení vč. odvětv. - pr. 300 - 500 mm</v>
          </cell>
          <cell r="C10" t="str">
            <v>NS 82930</v>
          </cell>
          <cell r="D10" t="str">
            <v>ks</v>
          </cell>
          <cell r="E10">
            <v>1469.3</v>
          </cell>
          <cell r="F10">
            <v>1469.3</v>
          </cell>
        </row>
        <row r="11">
          <cell r="B11" t="str">
            <v>Lanová svodidla - opravy sloupků, rovnání</v>
          </cell>
          <cell r="C11" t="str">
            <v>NS 41610</v>
          </cell>
          <cell r="D11" t="str">
            <v>ks</v>
          </cell>
          <cell r="E11">
            <v>310.5</v>
          </cell>
          <cell r="F11">
            <v>310.5</v>
          </cell>
        </row>
        <row r="12">
          <cell r="B12" t="str">
            <v>Lanová svodidla - výměna lan</v>
          </cell>
          <cell r="C12" t="str">
            <v>NS 41620</v>
          </cell>
          <cell r="D12" t="str">
            <v>bm</v>
          </cell>
          <cell r="E12">
            <v>558.1</v>
          </cell>
          <cell r="F12">
            <v>558.1</v>
          </cell>
        </row>
        <row r="13">
          <cell r="B13" t="str">
            <v>Montáž ocelových prvků pro opravu mostů šroubovaných nebo svařovaných přes 100 kg</v>
          </cell>
          <cell r="C13">
            <v>429172212</v>
          </cell>
          <cell r="D13" t="str">
            <v>kg</v>
          </cell>
          <cell r="E13">
            <v>31.6</v>
          </cell>
          <cell r="F13"/>
        </row>
        <row r="14">
          <cell r="B14" t="str">
            <v>Montáž odrazek do svodidel</v>
          </cell>
          <cell r="C14" t="str">
            <v>NS 46110</v>
          </cell>
          <cell r="D14" t="str">
            <v>kus</v>
          </cell>
          <cell r="E14">
            <v>163</v>
          </cell>
          <cell r="F14">
            <v>163</v>
          </cell>
        </row>
        <row r="15">
          <cell r="B15" t="str">
            <v>Montáž a demontáž dočasné dopravní značky kompletní základní</v>
          </cell>
          <cell r="C15">
            <v>913121111</v>
          </cell>
          <cell r="D15" t="str">
            <v>kus</v>
          </cell>
          <cell r="E15">
            <v>58</v>
          </cell>
          <cell r="F15">
            <v>59.1</v>
          </cell>
        </row>
        <row r="16">
          <cell r="B16" t="str">
            <v>Mostní opěry z betonu prostého C 30/37</v>
          </cell>
          <cell r="C16">
            <v>334313118</v>
          </cell>
          <cell r="D16" t="str">
            <v>m3</v>
          </cell>
          <cell r="E16">
            <v>4880</v>
          </cell>
          <cell r="F16">
            <v>4880</v>
          </cell>
        </row>
        <row r="17">
          <cell r="B17" t="str">
            <v>Napouštěcí jednonásobný syntetický biocidní nátěr tesařských konstrukcí zabudovaných do konstrukce</v>
          </cell>
          <cell r="C17">
            <v>783213111</v>
          </cell>
          <cell r="D17" t="str">
            <v>m2</v>
          </cell>
          <cell r="E17">
            <v>105</v>
          </cell>
          <cell r="F17"/>
        </row>
        <row r="18">
          <cell r="B18" t="str">
            <v>Nátěr betonu mostu akrylátový 2x impregnační OS-A</v>
          </cell>
          <cell r="C18">
            <v>628611111</v>
          </cell>
          <cell r="D18" t="str">
            <v>m2</v>
          </cell>
          <cell r="E18">
            <v>237</v>
          </cell>
          <cell r="F18">
            <v>234</v>
          </cell>
        </row>
        <row r="19">
          <cell r="B19" t="str">
            <v>Nátěr betonu mostu akrylátový 2x ochranný pružný OS-C</v>
          </cell>
          <cell r="C19">
            <v>628611131</v>
          </cell>
          <cell r="D19" t="str">
            <v>m2</v>
          </cell>
          <cell r="E19">
            <v>253</v>
          </cell>
          <cell r="F19">
            <v>234</v>
          </cell>
        </row>
        <row r="20">
          <cell r="B20" t="str">
            <v>Nátěr mostního zábradlí polyuretanový jednonásobný vrchní</v>
          </cell>
          <cell r="C20">
            <v>628612201</v>
          </cell>
          <cell r="D20" t="str">
            <v>m2</v>
          </cell>
          <cell r="E20">
            <v>185</v>
          </cell>
          <cell r="F20">
            <v>180</v>
          </cell>
        </row>
        <row r="21">
          <cell r="B21" t="str">
            <v>Ocelová svodidla - opravy s dodáním svodnice</v>
          </cell>
          <cell r="C21" t="str">
            <v>NS 41420</v>
          </cell>
          <cell r="D21" t="str">
            <v>bm</v>
          </cell>
          <cell r="E21">
            <v>1552.8</v>
          </cell>
          <cell r="F21">
            <v>1552.8</v>
          </cell>
        </row>
        <row r="22">
          <cell r="B22" t="str">
            <v xml:space="preserve">Ocelová svodidla - opravy,rovnání  </v>
          </cell>
          <cell r="C22" t="str">
            <v>NS 41410</v>
          </cell>
          <cell r="D22" t="str">
            <v>bm</v>
          </cell>
          <cell r="E22">
            <v>716.7</v>
          </cell>
          <cell r="F22">
            <v>716.7</v>
          </cell>
        </row>
        <row r="23">
          <cell r="B23" t="str">
            <v>Očištění ploch stěn, rubu kleneb a podlah tlakovou vodou</v>
          </cell>
          <cell r="C23">
            <v>985131111</v>
          </cell>
          <cell r="D23" t="str">
            <v>m2</v>
          </cell>
          <cell r="E23">
            <v>132</v>
          </cell>
          <cell r="F23">
            <v>131</v>
          </cell>
        </row>
        <row r="24">
          <cell r="B24" t="str">
            <v>Odmaštění zámečnických konstrukcí ředidlovým odmašťovačem</v>
          </cell>
          <cell r="C24">
            <v>783301313</v>
          </cell>
          <cell r="D24" t="str">
            <v>m2</v>
          </cell>
          <cell r="E24">
            <v>70.099999999999994</v>
          </cell>
          <cell r="F24">
            <v>70.099999999999994</v>
          </cell>
        </row>
        <row r="25">
          <cell r="B25" t="str">
            <v>Odstranění náletových křovin, dřevin a travnatého porostu ve výškách v okolí říms a křídel</v>
          </cell>
          <cell r="C25">
            <v>938121111</v>
          </cell>
          <cell r="D25" t="str">
            <v>m2</v>
          </cell>
          <cell r="E25">
            <v>147</v>
          </cell>
          <cell r="F25">
            <v>149</v>
          </cell>
        </row>
        <row r="26">
          <cell r="B26" t="str">
            <v>Odstranění nánosu na krajnicích tl do 200 mm</v>
          </cell>
          <cell r="C26">
            <v>938909612</v>
          </cell>
          <cell r="D26" t="str">
            <v>m2</v>
          </cell>
          <cell r="E26">
            <v>50.2</v>
          </cell>
          <cell r="F26">
            <v>50.1</v>
          </cell>
        </row>
        <row r="27">
          <cell r="B27" t="str">
            <v>Odstranění naplaveného bahna tl vrstvy přes 100 mm s vodorovným přemístěním do 10 m</v>
          </cell>
          <cell r="C27">
            <v>181911112</v>
          </cell>
          <cell r="D27" t="str">
            <v>m3</v>
          </cell>
          <cell r="E27">
            <v>337</v>
          </cell>
          <cell r="F27">
            <v>343</v>
          </cell>
        </row>
        <row r="28">
          <cell r="B28" t="str">
            <v>Odstranění nátěru ze zámečnických konstrukcí okartáčováním</v>
          </cell>
          <cell r="C28">
            <v>783306809</v>
          </cell>
          <cell r="D28" t="str">
            <v>m2</v>
          </cell>
          <cell r="E28">
            <v>159</v>
          </cell>
          <cell r="F28">
            <v>160</v>
          </cell>
        </row>
        <row r="29">
          <cell r="B29" t="str">
            <v>Opravy zábradlí</v>
          </cell>
          <cell r="C29" t="str">
            <v>NS 42410</v>
          </cell>
          <cell r="D29" t="str">
            <v>bm</v>
          </cell>
          <cell r="E29">
            <v>921</v>
          </cell>
          <cell r="F29">
            <v>921</v>
          </cell>
        </row>
        <row r="30">
          <cell r="B30" t="str">
            <v>Patka z betonu se zvýšenými nároky na prostředí C 30/37</v>
          </cell>
          <cell r="C30">
            <v>461310213</v>
          </cell>
          <cell r="D30" t="str">
            <v>m3</v>
          </cell>
          <cell r="E30">
            <v>4830</v>
          </cell>
          <cell r="F30">
            <v>4830</v>
          </cell>
        </row>
        <row r="31">
          <cell r="B31" t="str">
            <v>Poplatek za uložení na skládce (skládkovné) zeminy a kamení kód odpadu 17 05 04</v>
          </cell>
          <cell r="C31">
            <v>171201221</v>
          </cell>
          <cell r="D31" t="str">
            <v>t</v>
          </cell>
          <cell r="E31">
            <v>1330</v>
          </cell>
          <cell r="F31">
            <v>1300</v>
          </cell>
        </row>
        <row r="32">
          <cell r="B32" t="str">
            <v>Použití vysokozdvižné plošiny</v>
          </cell>
          <cell r="C32" t="str">
            <v>NS 82390</v>
          </cell>
          <cell r="D32" t="str">
            <v>hod</v>
          </cell>
          <cell r="E32">
            <v>949</v>
          </cell>
          <cell r="F32">
            <v>949</v>
          </cell>
        </row>
        <row r="33">
          <cell r="B33" t="str">
            <v>Protikorozní ochrana OK mostu I. tř.- základní a podkladní epoxidový, vrchní PU nátěr bez metalizace</v>
          </cell>
          <cell r="C33">
            <v>628613221</v>
          </cell>
          <cell r="D33" t="str">
            <v>m2</v>
          </cell>
          <cell r="E33">
            <v>1920</v>
          </cell>
          <cell r="F33">
            <v>1920</v>
          </cell>
        </row>
        <row r="34">
          <cell r="B34" t="str">
            <v>Příplatek k dočasné dopravní značce kompletní základní za první a ZKD den použití</v>
          </cell>
          <cell r="C34">
            <v>913121211</v>
          </cell>
          <cell r="D34" t="str">
            <v>kus</v>
          </cell>
          <cell r="E34">
            <v>12.2</v>
          </cell>
          <cell r="F34">
            <v>11.6</v>
          </cell>
        </row>
        <row r="35">
          <cell r="B35" t="str">
            <v>Příplatek k vodorovnému přemístění kmenů stromů listnatých D kmene přes 100 do 300 mm ZKD 1 km</v>
          </cell>
          <cell r="C35">
            <v>162301951</v>
          </cell>
          <cell r="D35" t="str">
            <v>kus</v>
          </cell>
          <cell r="E35">
            <v>2.84</v>
          </cell>
          <cell r="F35">
            <v>2.84</v>
          </cell>
        </row>
        <row r="36">
          <cell r="B36" t="str">
            <v>Příplatek k vodorovnému přemístění kmenů stromů jehličnatých D kmene přes 100 do 300 mm ZKD 1 km</v>
          </cell>
          <cell r="C36">
            <v>162301961</v>
          </cell>
          <cell r="D36" t="str">
            <v>kus</v>
          </cell>
          <cell r="E36">
            <v>3.25</v>
          </cell>
          <cell r="F36">
            <v>3.25</v>
          </cell>
        </row>
        <row r="37">
          <cell r="B37" t="str">
            <v>Rigoly-čišt.nánosu tl.15cm</v>
          </cell>
          <cell r="C37" t="str">
            <v>NS 53140</v>
          </cell>
          <cell r="D37" t="str">
            <v>bm</v>
          </cell>
          <cell r="E37">
            <v>44.7</v>
          </cell>
          <cell r="F37">
            <v>44.1</v>
          </cell>
        </row>
        <row r="38">
          <cell r="B38" t="str">
            <v>Řízení provozu a dozor</v>
          </cell>
          <cell r="C38" t="str">
            <v>NS 81090</v>
          </cell>
          <cell r="D38" t="str">
            <v>hod</v>
          </cell>
          <cell r="E38">
            <v>418.1</v>
          </cell>
          <cell r="F38">
            <v>418.1</v>
          </cell>
        </row>
        <row r="39">
          <cell r="B39" t="str">
            <v>Řez a průklest ve výškách</v>
          </cell>
          <cell r="C39" t="str">
            <v>NS 82320</v>
          </cell>
          <cell r="D39" t="str">
            <v>kus</v>
          </cell>
          <cell r="E39">
            <v>1971</v>
          </cell>
          <cell r="F39">
            <v>1971</v>
          </cell>
        </row>
        <row r="40">
          <cell r="B40" t="str">
            <v>Vodorovné přemístění přes 9 000 do 10000 m výkopku/sypaniny z horniny třídy těžitelnosti I skupiny 1 až 3</v>
          </cell>
          <cell r="C40">
            <v>162751117</v>
          </cell>
          <cell r="D40" t="str">
            <v>m3</v>
          </cell>
          <cell r="E40">
            <v>298</v>
          </cell>
          <cell r="F40">
            <v>298</v>
          </cell>
        </row>
        <row r="41">
          <cell r="B41" t="str">
            <v>Vodorovné přemístění kmenů stromů listnatých do 1 km D kmene přes 100 do 300 mm</v>
          </cell>
          <cell r="C41">
            <v>162201411</v>
          </cell>
          <cell r="D41" t="str">
            <v>kus</v>
          </cell>
          <cell r="E41">
            <v>462</v>
          </cell>
          <cell r="F41">
            <v>462</v>
          </cell>
        </row>
        <row r="42">
          <cell r="B42" t="str">
            <v>Vodorovné přemístění kmenů stromů jehličnatých do 1 km D kmene přes 100 do 300 mm</v>
          </cell>
          <cell r="C42">
            <v>162201415</v>
          </cell>
          <cell r="D42" t="str">
            <v>kus</v>
          </cell>
          <cell r="E42">
            <v>436</v>
          </cell>
          <cell r="F42">
            <v>436</v>
          </cell>
        </row>
        <row r="43">
          <cell r="B43" t="str">
            <v xml:space="preserve">Vyplnění spár zdiva z lomového kamene maltou cementovou na hl přes 70 do 120 mm s vyspárováním </v>
          </cell>
          <cell r="C43">
            <v>628635552</v>
          </cell>
          <cell r="D43" t="str">
            <v>m2</v>
          </cell>
          <cell r="E43">
            <v>894</v>
          </cell>
          <cell r="F43"/>
        </row>
        <row r="44">
          <cell r="B44" t="str">
            <v>Vyrovnávka</v>
          </cell>
          <cell r="C44" t="str">
            <v>NS 21920</v>
          </cell>
          <cell r="D44" t="str">
            <v>t</v>
          </cell>
          <cell r="E44">
            <v>2902.6</v>
          </cell>
          <cell r="F44">
            <v>2902.6</v>
          </cell>
        </row>
        <row r="45">
          <cell r="B45" t="str">
            <v>Silniční obruby - oprava</v>
          </cell>
          <cell r="C45" t="str">
            <v>NS 59410</v>
          </cell>
          <cell r="D45" t="str">
            <v>m</v>
          </cell>
          <cell r="E45">
            <v>644.1</v>
          </cell>
          <cell r="F45">
            <v>644.1</v>
          </cell>
        </row>
        <row r="46">
          <cell r="B46" t="str">
            <v>Spárování kamenného zdiva mostů aktivovanou maltou spára hl do 40 mm dl do 6 m/m2</v>
          </cell>
          <cell r="C46">
            <v>628633111</v>
          </cell>
          <cell r="D46" t="str">
            <v>m2</v>
          </cell>
          <cell r="E46">
            <v>268</v>
          </cell>
          <cell r="F46">
            <v>268</v>
          </cell>
        </row>
        <row r="47">
          <cell r="B47" t="str">
            <v>Spárování kamenného zdiva mostů aktivovanou maltou spára hl do 40 mm dl přes 6 do 12 m/m2</v>
          </cell>
          <cell r="C47">
            <v>628633112</v>
          </cell>
          <cell r="D47" t="str">
            <v>m2</v>
          </cell>
          <cell r="E47">
            <v>479</v>
          </cell>
          <cell r="F47"/>
        </row>
        <row r="48">
          <cell r="B48" t="str">
            <v>Údržba OK mostů - očistění, nátěr, namazání ložisek</v>
          </cell>
          <cell r="C48">
            <v>938905311</v>
          </cell>
          <cell r="D48" t="str">
            <v>kus</v>
          </cell>
          <cell r="E48">
            <v>1900</v>
          </cell>
          <cell r="F48"/>
        </row>
        <row r="49">
          <cell r="B49" t="str">
            <v>VDZ - vodící proužek 25 cm - zřízení vč. předznačení</v>
          </cell>
          <cell r="C49" t="str">
            <v>NS 38710</v>
          </cell>
          <cell r="D49" t="str">
            <v>bm</v>
          </cell>
          <cell r="E49">
            <v>17.899999999999999</v>
          </cell>
          <cell r="F49">
            <v>17.899999999999999</v>
          </cell>
        </row>
        <row r="50">
          <cell r="B50" t="str">
            <v>Vyrovnávka</v>
          </cell>
          <cell r="C50" t="str">
            <v>NS 21920</v>
          </cell>
          <cell r="D50" t="str">
            <v>t</v>
          </cell>
          <cell r="E50">
            <v>2902.6</v>
          </cell>
          <cell r="F50"/>
        </row>
        <row r="51">
          <cell r="B51" t="str">
            <v>Výsprava asf.emulzí a kamen.s použ.turba</v>
          </cell>
          <cell r="C51" t="str">
            <v>NS 21510</v>
          </cell>
          <cell r="D51" t="str">
            <v>t</v>
          </cell>
          <cell r="E51">
            <v>5494.8</v>
          </cell>
          <cell r="F51">
            <v>5494.8</v>
          </cell>
        </row>
        <row r="52">
          <cell r="B52" t="str">
            <v xml:space="preserve">Výsprava výtluků asfalt.směsí za horka       </v>
          </cell>
          <cell r="C52" t="str">
            <v>NS 21720</v>
          </cell>
          <cell r="D52" t="str">
            <v>t</v>
          </cell>
          <cell r="E52">
            <v>5693.6</v>
          </cell>
          <cell r="F52">
            <v>5693.6</v>
          </cell>
        </row>
        <row r="53">
          <cell r="B53" t="str">
            <v xml:space="preserve">Výsprava výtluků asftalt.směsí za studena    </v>
          </cell>
          <cell r="C53" t="str">
            <v>NS 21730</v>
          </cell>
          <cell r="D53" t="str">
            <v>t</v>
          </cell>
          <cell r="E53">
            <v>16126.4</v>
          </cell>
          <cell r="F53">
            <v>16126.4</v>
          </cell>
        </row>
        <row r="54">
          <cell r="B54" t="str">
            <v>Výplň spár monolitické římsy tmelem polyuretanovým šířky spáry do 15 mm</v>
          </cell>
          <cell r="C54">
            <v>317661141</v>
          </cell>
          <cell r="D54" t="str">
            <v>m</v>
          </cell>
          <cell r="E54">
            <v>81.3</v>
          </cell>
          <cell r="F54">
            <v>76</v>
          </cell>
        </row>
        <row r="55">
          <cell r="B55" t="str">
            <v>Výplň spár monolitické římsy tmelem polyuretanovým šířky spáry přes 15 do 40 mm</v>
          </cell>
          <cell r="C55">
            <v>317661142</v>
          </cell>
          <cell r="D55" t="str">
            <v>m</v>
          </cell>
          <cell r="E55">
            <v>212</v>
          </cell>
          <cell r="F55">
            <v>200</v>
          </cell>
        </row>
        <row r="56">
          <cell r="B56" t="str">
            <v>Výroba ocelových prvků pro opravu mostů šroubovaných nebo svařovaných do 100 kg</v>
          </cell>
          <cell r="C56">
            <v>429172111</v>
          </cell>
          <cell r="D56" t="str">
            <v>kg</v>
          </cell>
          <cell r="E56">
            <v>78.400000000000006</v>
          </cell>
          <cell r="F56"/>
        </row>
        <row r="57">
          <cell r="B57" t="str">
            <v>Zalití spár bez prořezu</v>
          </cell>
          <cell r="C57" t="str">
            <v>NS 22840</v>
          </cell>
          <cell r="D57" t="str">
            <v>m</v>
          </cell>
          <cell r="E57">
            <v>53.8</v>
          </cell>
          <cell r="F57"/>
        </row>
        <row r="58">
          <cell r="B58" t="str">
            <v>Základní antikorozní jednonásobný syntetický standardní nátěr zámečnických konstrukcí</v>
          </cell>
          <cell r="C58">
            <v>783314201</v>
          </cell>
          <cell r="D58" t="str">
            <v>m2</v>
          </cell>
          <cell r="E58">
            <v>134</v>
          </cell>
          <cell r="F58">
            <v>134</v>
          </cell>
        </row>
        <row r="59">
          <cell r="B59" t="str">
            <v>Zpevnění krajnic štěrkodrtí tl 100 mm</v>
          </cell>
          <cell r="C59">
            <v>569831111</v>
          </cell>
          <cell r="D59" t="str">
            <v>m2</v>
          </cell>
          <cell r="E59">
            <v>110</v>
          </cell>
          <cell r="F59">
            <v>105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E9F5-DB5B-4A3A-871A-760686F1C5BF}">
  <sheetPr>
    <tabColor rgb="FF0070C0"/>
    <pageSetUpPr fitToPage="1"/>
  </sheetPr>
  <dimension ref="A1:L74"/>
  <sheetViews>
    <sheetView tabSelected="1" zoomScaleNormal="100" workbookViewId="0">
      <selection activeCell="C6" sqref="C6"/>
    </sheetView>
  </sheetViews>
  <sheetFormatPr defaultColWidth="8.88671875" defaultRowHeight="13.2" x14ac:dyDescent="0.25"/>
  <cols>
    <col min="1" max="1" width="8.88671875" style="19" customWidth="1"/>
    <col min="2" max="2" width="14.33203125" style="19" customWidth="1"/>
    <col min="3" max="3" width="63" style="20" customWidth="1"/>
    <col min="4" max="4" width="9" style="19" customWidth="1"/>
    <col min="5" max="5" width="10.21875" style="19" customWidth="1"/>
    <col min="6" max="7" width="14.44140625" style="19" customWidth="1"/>
    <col min="8" max="11" width="8.88671875" style="19"/>
    <col min="12" max="12" width="10.109375" style="19" bestFit="1" customWidth="1"/>
    <col min="13" max="16384" width="8.88671875" style="19"/>
  </cols>
  <sheetData>
    <row r="1" spans="1:12" x14ac:dyDescent="0.25">
      <c r="A1" s="56"/>
      <c r="B1" s="56"/>
      <c r="C1" s="57" t="s">
        <v>118</v>
      </c>
      <c r="D1" s="56"/>
      <c r="E1" s="56"/>
      <c r="F1" s="56"/>
      <c r="G1" s="56"/>
    </row>
    <row r="2" spans="1:12" x14ac:dyDescent="0.25">
      <c r="A2" s="56"/>
      <c r="B2" s="56"/>
      <c r="C2" s="57"/>
      <c r="D2" s="56"/>
      <c r="E2" s="56"/>
      <c r="F2" s="56"/>
      <c r="G2" s="56"/>
    </row>
    <row r="3" spans="1:12" customFormat="1" ht="22.2" x14ac:dyDescent="0.3">
      <c r="A3" s="1"/>
      <c r="B3" s="2"/>
      <c r="C3" s="3" t="s">
        <v>0</v>
      </c>
      <c r="D3" s="4"/>
      <c r="E3" s="5"/>
      <c r="F3" s="2"/>
      <c r="G3" s="2"/>
    </row>
    <row r="4" spans="1:12" customFormat="1" ht="15.6" x14ac:dyDescent="0.3">
      <c r="A4" s="6" t="s">
        <v>1</v>
      </c>
      <c r="B4" s="6"/>
      <c r="C4" s="7">
        <v>60210</v>
      </c>
      <c r="D4" s="4"/>
      <c r="E4" s="5"/>
      <c r="F4" s="2"/>
      <c r="G4" s="2"/>
    </row>
    <row r="5" spans="1:12" customFormat="1" ht="14.4" x14ac:dyDescent="0.3">
      <c r="A5" s="8" t="s">
        <v>2</v>
      </c>
      <c r="B5" s="8"/>
      <c r="C5" s="4" t="s">
        <v>3</v>
      </c>
      <c r="D5" s="4"/>
      <c r="E5" s="5"/>
      <c r="F5" s="2"/>
      <c r="G5" s="2"/>
    </row>
    <row r="6" spans="1:12" customFormat="1" ht="14.4" x14ac:dyDescent="0.3">
      <c r="A6" s="8" t="s">
        <v>4</v>
      </c>
      <c r="B6" s="8"/>
      <c r="C6" s="4" t="s">
        <v>5</v>
      </c>
      <c r="D6" s="4"/>
      <c r="E6" s="5"/>
      <c r="F6" s="2"/>
      <c r="G6" s="2"/>
    </row>
    <row r="7" spans="1:12" customFormat="1" ht="15.6" x14ac:dyDescent="0.3">
      <c r="A7" s="8" t="s">
        <v>6</v>
      </c>
      <c r="B7" s="8"/>
      <c r="C7" s="9" t="s">
        <v>7</v>
      </c>
      <c r="D7" s="4"/>
      <c r="E7" s="5"/>
      <c r="F7" s="2"/>
      <c r="G7" s="2"/>
    </row>
    <row r="8" spans="1:12" customFormat="1" ht="15.6" x14ac:dyDescent="0.3">
      <c r="A8" s="8" t="s">
        <v>8</v>
      </c>
      <c r="B8" s="8"/>
      <c r="C8" s="7">
        <v>54127</v>
      </c>
      <c r="D8" s="4"/>
      <c r="E8" s="5"/>
      <c r="F8" s="2"/>
      <c r="G8" s="2"/>
    </row>
    <row r="9" spans="1:12" customFormat="1" ht="14.4" x14ac:dyDescent="0.3">
      <c r="A9" s="10"/>
      <c r="B9" s="10"/>
      <c r="C9" s="11"/>
      <c r="D9" s="2"/>
      <c r="E9" s="5"/>
      <c r="F9" s="2"/>
      <c r="G9" s="2"/>
    </row>
    <row r="10" spans="1:12" customFormat="1" ht="14.4" x14ac:dyDescent="0.3">
      <c r="A10" s="12"/>
      <c r="B10" s="12"/>
      <c r="C10" s="2"/>
      <c r="D10" s="2"/>
      <c r="E10" s="5"/>
      <c r="F10" s="2"/>
      <c r="G10" s="2"/>
    </row>
    <row r="11" spans="1:12" customFormat="1" ht="15.6" customHeight="1" thickBot="1" x14ac:dyDescent="0.35">
      <c r="A11" s="13"/>
      <c r="B11" s="13"/>
      <c r="C11" s="14"/>
      <c r="D11" s="14"/>
      <c r="E11" s="14"/>
      <c r="F11" s="14"/>
      <c r="G11" s="14"/>
      <c r="H11" s="2"/>
    </row>
    <row r="12" spans="1:12" ht="18.600000000000001" thickBot="1" x14ac:dyDescent="0.3">
      <c r="A12" s="15" t="s">
        <v>9</v>
      </c>
      <c r="B12" s="16"/>
      <c r="C12" s="16"/>
      <c r="D12" s="16"/>
      <c r="E12" s="17"/>
      <c r="F12" s="16"/>
      <c r="G12" s="18">
        <f>SUM(G15:G74)</f>
        <v>0</v>
      </c>
    </row>
    <row r="13" spans="1:12" ht="13.8" thickBot="1" x14ac:dyDescent="0.3"/>
    <row r="14" spans="1:12" customFormat="1" ht="27" thickBot="1" x14ac:dyDescent="0.35">
      <c r="A14" s="21" t="s">
        <v>10</v>
      </c>
      <c r="B14" s="22" t="s">
        <v>11</v>
      </c>
      <c r="C14" s="22" t="s">
        <v>12</v>
      </c>
      <c r="D14" s="22" t="s">
        <v>13</v>
      </c>
      <c r="E14" s="23" t="s">
        <v>14</v>
      </c>
      <c r="F14" s="22" t="s">
        <v>15</v>
      </c>
      <c r="G14" s="24" t="s">
        <v>16</v>
      </c>
    </row>
    <row r="15" spans="1:12" ht="14.4" x14ac:dyDescent="0.25">
      <c r="A15" s="25">
        <v>1</v>
      </c>
      <c r="B15" s="26">
        <v>985131111</v>
      </c>
      <c r="C15" s="27" t="s">
        <v>17</v>
      </c>
      <c r="D15" s="28" t="s">
        <v>18</v>
      </c>
      <c r="E15" s="29"/>
      <c r="F15" s="30">
        <v>40</v>
      </c>
      <c r="G15" s="31">
        <f>E15*F15</f>
        <v>0</v>
      </c>
      <c r="J15" s="2"/>
      <c r="L15" s="32"/>
    </row>
    <row r="16" spans="1:12" ht="28.8" x14ac:dyDescent="0.25">
      <c r="A16" s="33">
        <v>2</v>
      </c>
      <c r="B16" s="34">
        <v>985142111</v>
      </c>
      <c r="C16" s="35" t="s">
        <v>19</v>
      </c>
      <c r="D16" s="36" t="s">
        <v>18</v>
      </c>
      <c r="E16" s="37"/>
      <c r="F16" s="38">
        <v>10</v>
      </c>
      <c r="G16" s="39">
        <f t="shared" ref="G16:G74" si="0">E16*F16</f>
        <v>0</v>
      </c>
      <c r="J16" s="2"/>
      <c r="L16" s="32"/>
    </row>
    <row r="17" spans="1:12" ht="28.8" x14ac:dyDescent="0.25">
      <c r="A17" s="33">
        <v>3</v>
      </c>
      <c r="B17" s="34">
        <v>628633111</v>
      </c>
      <c r="C17" s="35" t="s">
        <v>20</v>
      </c>
      <c r="D17" s="36" t="s">
        <v>18</v>
      </c>
      <c r="E17" s="37"/>
      <c r="F17" s="38">
        <v>10</v>
      </c>
      <c r="G17" s="39">
        <f t="shared" si="0"/>
        <v>0</v>
      </c>
      <c r="J17" s="2"/>
      <c r="L17" s="32"/>
    </row>
    <row r="18" spans="1:12" ht="28.8" x14ac:dyDescent="0.25">
      <c r="A18" s="33">
        <v>4</v>
      </c>
      <c r="B18" s="34">
        <v>221211114</v>
      </c>
      <c r="C18" s="35" t="s">
        <v>21</v>
      </c>
      <c r="D18" s="36" t="s">
        <v>22</v>
      </c>
      <c r="E18" s="37"/>
      <c r="F18" s="38">
        <v>144</v>
      </c>
      <c r="G18" s="39">
        <f t="shared" si="0"/>
        <v>0</v>
      </c>
      <c r="J18" s="2"/>
      <c r="L18" s="32"/>
    </row>
    <row r="19" spans="1:12" ht="28.8" x14ac:dyDescent="0.25">
      <c r="A19" s="33">
        <v>5</v>
      </c>
      <c r="B19" s="34">
        <v>282791111</v>
      </c>
      <c r="C19" s="35" t="s">
        <v>23</v>
      </c>
      <c r="D19" s="36" t="s">
        <v>22</v>
      </c>
      <c r="E19" s="37"/>
      <c r="F19" s="38">
        <v>72</v>
      </c>
      <c r="G19" s="39">
        <f t="shared" si="0"/>
        <v>0</v>
      </c>
      <c r="J19" s="2"/>
      <c r="L19" s="32"/>
    </row>
    <row r="20" spans="1:12" ht="29.4" thickBot="1" x14ac:dyDescent="0.3">
      <c r="A20" s="33">
        <v>6</v>
      </c>
      <c r="B20" s="34">
        <v>281604111</v>
      </c>
      <c r="C20" s="35" t="s">
        <v>24</v>
      </c>
      <c r="D20" s="36" t="s">
        <v>25</v>
      </c>
      <c r="E20" s="40"/>
      <c r="F20" s="38">
        <v>12</v>
      </c>
      <c r="G20" s="39">
        <f t="shared" si="0"/>
        <v>0</v>
      </c>
      <c r="J20" s="2"/>
      <c r="L20" s="32"/>
    </row>
    <row r="21" spans="1:12" ht="28.8" x14ac:dyDescent="0.25">
      <c r="A21" s="33">
        <v>7</v>
      </c>
      <c r="B21" s="34">
        <v>58522150</v>
      </c>
      <c r="C21" s="35" t="s">
        <v>26</v>
      </c>
      <c r="D21" s="36" t="s">
        <v>27</v>
      </c>
      <c r="E21" s="40"/>
      <c r="F21" s="38">
        <v>9.6</v>
      </c>
      <c r="G21" s="39">
        <f t="shared" si="0"/>
        <v>0</v>
      </c>
      <c r="J21" s="2"/>
      <c r="L21" s="32"/>
    </row>
    <row r="22" spans="1:12" ht="28.8" x14ac:dyDescent="0.25">
      <c r="A22" s="33">
        <v>8</v>
      </c>
      <c r="B22" s="34">
        <v>24552555</v>
      </c>
      <c r="C22" s="35" t="s">
        <v>28</v>
      </c>
      <c r="D22" s="36" t="s">
        <v>29</v>
      </c>
      <c r="E22" s="40"/>
      <c r="F22" s="38">
        <v>56</v>
      </c>
      <c r="G22" s="39">
        <f t="shared" si="0"/>
        <v>0</v>
      </c>
      <c r="J22" s="2"/>
      <c r="L22" s="32"/>
    </row>
    <row r="23" spans="1:12" ht="28.8" x14ac:dyDescent="0.25">
      <c r="A23" s="33">
        <v>9</v>
      </c>
      <c r="B23" s="34">
        <v>58128450</v>
      </c>
      <c r="C23" s="35" t="s">
        <v>30</v>
      </c>
      <c r="D23" s="36" t="s">
        <v>27</v>
      </c>
      <c r="E23" s="40"/>
      <c r="F23" s="38">
        <v>0.27200000000000002</v>
      </c>
      <c r="G23" s="39">
        <f t="shared" si="0"/>
        <v>0</v>
      </c>
      <c r="J23" s="2"/>
      <c r="L23" s="32"/>
    </row>
    <row r="24" spans="1:12" ht="14.4" x14ac:dyDescent="0.25">
      <c r="A24" s="33">
        <v>10</v>
      </c>
      <c r="B24" s="34">
        <v>998004011</v>
      </c>
      <c r="C24" s="35" t="s">
        <v>31</v>
      </c>
      <c r="D24" s="36" t="s">
        <v>27</v>
      </c>
      <c r="E24" s="37"/>
      <c r="F24" s="38">
        <v>10</v>
      </c>
      <c r="G24" s="39">
        <f t="shared" si="0"/>
        <v>0</v>
      </c>
      <c r="J24" s="2"/>
      <c r="L24" s="32"/>
    </row>
    <row r="25" spans="1:12" ht="14.4" x14ac:dyDescent="0.25">
      <c r="A25" s="33">
        <v>11</v>
      </c>
      <c r="B25" s="34">
        <v>919735112</v>
      </c>
      <c r="C25" s="35" t="s">
        <v>32</v>
      </c>
      <c r="D25" s="36" t="s">
        <v>22</v>
      </c>
      <c r="E25" s="37"/>
      <c r="F25" s="38">
        <v>23</v>
      </c>
      <c r="G25" s="39">
        <f t="shared" si="0"/>
        <v>0</v>
      </c>
      <c r="J25" s="2"/>
      <c r="L25" s="32"/>
    </row>
    <row r="26" spans="1:12" ht="14.4" x14ac:dyDescent="0.25">
      <c r="A26" s="33">
        <v>12</v>
      </c>
      <c r="B26" s="41" t="s">
        <v>33</v>
      </c>
      <c r="C26" s="42" t="s">
        <v>34</v>
      </c>
      <c r="D26" s="43" t="s">
        <v>18</v>
      </c>
      <c r="E26" s="37"/>
      <c r="F26" s="38">
        <v>88.6</v>
      </c>
      <c r="G26" s="39">
        <f t="shared" si="0"/>
        <v>0</v>
      </c>
      <c r="J26" s="2"/>
      <c r="L26" s="32"/>
    </row>
    <row r="27" spans="1:12" ht="14.4" x14ac:dyDescent="0.25">
      <c r="A27" s="33">
        <v>13</v>
      </c>
      <c r="B27" s="34">
        <v>113107142</v>
      </c>
      <c r="C27" s="35" t="s">
        <v>35</v>
      </c>
      <c r="D27" s="36" t="s">
        <v>18</v>
      </c>
      <c r="E27" s="37"/>
      <c r="F27" s="38">
        <v>5</v>
      </c>
      <c r="G27" s="39">
        <f t="shared" si="0"/>
        <v>0</v>
      </c>
      <c r="J27" s="2"/>
      <c r="L27" s="32"/>
    </row>
    <row r="28" spans="1:12" ht="28.8" x14ac:dyDescent="0.25">
      <c r="A28" s="33">
        <v>14</v>
      </c>
      <c r="B28" s="41" t="s">
        <v>36</v>
      </c>
      <c r="C28" s="42" t="s">
        <v>37</v>
      </c>
      <c r="D28" s="43" t="s">
        <v>38</v>
      </c>
      <c r="E28" s="37"/>
      <c r="F28" s="38">
        <v>4.9119999999999999</v>
      </c>
      <c r="G28" s="39">
        <f t="shared" si="0"/>
        <v>0</v>
      </c>
      <c r="J28" s="2"/>
      <c r="L28" s="32"/>
    </row>
    <row r="29" spans="1:12" ht="28.8" x14ac:dyDescent="0.25">
      <c r="A29" s="33">
        <v>15</v>
      </c>
      <c r="B29" s="41" t="s">
        <v>39</v>
      </c>
      <c r="C29" s="42" t="s">
        <v>40</v>
      </c>
      <c r="D29" s="43" t="s">
        <v>27</v>
      </c>
      <c r="E29" s="37"/>
      <c r="F29" s="38">
        <v>23.620999999999999</v>
      </c>
      <c r="G29" s="39">
        <f t="shared" si="0"/>
        <v>0</v>
      </c>
      <c r="J29" s="2"/>
      <c r="L29" s="32"/>
    </row>
    <row r="30" spans="1:12" ht="14.4" x14ac:dyDescent="0.25">
      <c r="A30" s="33">
        <v>16</v>
      </c>
      <c r="B30" s="41" t="s">
        <v>41</v>
      </c>
      <c r="C30" s="42" t="s">
        <v>42</v>
      </c>
      <c r="D30" s="43" t="s">
        <v>27</v>
      </c>
      <c r="E30" s="37"/>
      <c r="F30" s="38">
        <v>23.620999999999999</v>
      </c>
      <c r="G30" s="39">
        <f t="shared" si="0"/>
        <v>0</v>
      </c>
      <c r="L30" s="32"/>
    </row>
    <row r="31" spans="1:12" ht="14.4" x14ac:dyDescent="0.25">
      <c r="A31" s="33">
        <v>17</v>
      </c>
      <c r="B31" s="41" t="s">
        <v>43</v>
      </c>
      <c r="C31" s="42" t="s">
        <v>44</v>
      </c>
      <c r="D31" s="43" t="s">
        <v>27</v>
      </c>
      <c r="E31" s="37"/>
      <c r="F31" s="38">
        <v>354.315</v>
      </c>
      <c r="G31" s="39">
        <f t="shared" si="0"/>
        <v>0</v>
      </c>
      <c r="L31" s="32"/>
    </row>
    <row r="32" spans="1:12" ht="28.8" x14ac:dyDescent="0.25">
      <c r="A32" s="33">
        <v>18</v>
      </c>
      <c r="B32" s="41" t="s">
        <v>45</v>
      </c>
      <c r="C32" s="42" t="s">
        <v>46</v>
      </c>
      <c r="D32" s="43" t="s">
        <v>27</v>
      </c>
      <c r="E32" s="37"/>
      <c r="F32" s="38">
        <v>8.8420000000000005</v>
      </c>
      <c r="G32" s="39">
        <f t="shared" si="0"/>
        <v>0</v>
      </c>
      <c r="L32" s="32"/>
    </row>
    <row r="33" spans="1:12" ht="28.8" x14ac:dyDescent="0.25">
      <c r="A33" s="33">
        <v>19</v>
      </c>
      <c r="B33" s="41" t="s">
        <v>47</v>
      </c>
      <c r="C33" s="42" t="s">
        <v>48</v>
      </c>
      <c r="D33" s="43" t="s">
        <v>27</v>
      </c>
      <c r="E33" s="37"/>
      <c r="F33" s="38">
        <v>11.832000000000001</v>
      </c>
      <c r="G33" s="39">
        <f t="shared" si="0"/>
        <v>0</v>
      </c>
      <c r="L33" s="32"/>
    </row>
    <row r="34" spans="1:12" ht="28.8" x14ac:dyDescent="0.25">
      <c r="A34" s="33">
        <v>20</v>
      </c>
      <c r="B34" s="41" t="s">
        <v>49</v>
      </c>
      <c r="C34" s="42" t="s">
        <v>50</v>
      </c>
      <c r="D34" s="43" t="s">
        <v>22</v>
      </c>
      <c r="E34" s="37"/>
      <c r="F34" s="38">
        <v>21</v>
      </c>
      <c r="G34" s="39">
        <f t="shared" si="0"/>
        <v>0</v>
      </c>
      <c r="L34" s="32"/>
    </row>
    <row r="35" spans="1:12" ht="14.4" x14ac:dyDescent="0.25">
      <c r="A35" s="33">
        <v>21</v>
      </c>
      <c r="B35" s="41" t="s">
        <v>51</v>
      </c>
      <c r="C35" s="42" t="s">
        <v>52</v>
      </c>
      <c r="D35" s="43" t="s">
        <v>53</v>
      </c>
      <c r="E35" s="37"/>
      <c r="F35" s="38">
        <v>20</v>
      </c>
      <c r="G35" s="39">
        <f t="shared" si="0"/>
        <v>0</v>
      </c>
      <c r="L35" s="32"/>
    </row>
    <row r="36" spans="1:12" ht="43.2" x14ac:dyDescent="0.25">
      <c r="A36" s="33">
        <v>22</v>
      </c>
      <c r="B36" s="41" t="s">
        <v>54</v>
      </c>
      <c r="C36" s="35" t="s">
        <v>55</v>
      </c>
      <c r="D36" s="43" t="s">
        <v>18</v>
      </c>
      <c r="E36" s="37"/>
      <c r="F36" s="38">
        <v>13.371</v>
      </c>
      <c r="G36" s="39">
        <f t="shared" si="0"/>
        <v>0</v>
      </c>
      <c r="L36" s="32"/>
    </row>
    <row r="37" spans="1:12" ht="14.4" x14ac:dyDescent="0.25">
      <c r="A37" s="33">
        <v>23</v>
      </c>
      <c r="B37" s="41" t="s">
        <v>56</v>
      </c>
      <c r="C37" s="35" t="s">
        <v>57</v>
      </c>
      <c r="D37" s="43" t="s">
        <v>22</v>
      </c>
      <c r="E37" s="37"/>
      <c r="F37" s="38">
        <v>22.1</v>
      </c>
      <c r="G37" s="39">
        <f t="shared" si="0"/>
        <v>0</v>
      </c>
      <c r="L37" s="32"/>
    </row>
    <row r="38" spans="1:12" ht="14.4" x14ac:dyDescent="0.25">
      <c r="A38" s="33">
        <v>24</v>
      </c>
      <c r="B38" s="41" t="s">
        <v>58</v>
      </c>
      <c r="C38" s="42" t="s">
        <v>59</v>
      </c>
      <c r="D38" s="43" t="s">
        <v>18</v>
      </c>
      <c r="E38" s="37"/>
      <c r="F38" s="38">
        <v>13.371</v>
      </c>
      <c r="G38" s="39">
        <f t="shared" si="0"/>
        <v>0</v>
      </c>
      <c r="L38" s="32"/>
    </row>
    <row r="39" spans="1:12" ht="28.8" x14ac:dyDescent="0.25">
      <c r="A39" s="33">
        <v>25</v>
      </c>
      <c r="B39" s="41" t="s">
        <v>60</v>
      </c>
      <c r="C39" s="42" t="s">
        <v>61</v>
      </c>
      <c r="D39" s="43" t="s">
        <v>38</v>
      </c>
      <c r="E39" s="37"/>
      <c r="F39" s="38">
        <v>5.5259999999999998</v>
      </c>
      <c r="G39" s="39">
        <f t="shared" si="0"/>
        <v>0</v>
      </c>
      <c r="L39" s="32"/>
    </row>
    <row r="40" spans="1:12" ht="14.4" x14ac:dyDescent="0.25">
      <c r="A40" s="33">
        <v>26</v>
      </c>
      <c r="B40" s="41" t="s">
        <v>62</v>
      </c>
      <c r="C40" s="42" t="s">
        <v>63</v>
      </c>
      <c r="D40" s="43" t="s">
        <v>27</v>
      </c>
      <c r="E40" s="37"/>
      <c r="F40" s="38">
        <v>0.1</v>
      </c>
      <c r="G40" s="39">
        <f t="shared" si="0"/>
        <v>0</v>
      </c>
      <c r="L40" s="32"/>
    </row>
    <row r="41" spans="1:12" ht="28.8" x14ac:dyDescent="0.25">
      <c r="A41" s="33">
        <v>27</v>
      </c>
      <c r="B41" s="41" t="s">
        <v>64</v>
      </c>
      <c r="C41" s="42" t="s">
        <v>65</v>
      </c>
      <c r="D41" s="44" t="s">
        <v>18</v>
      </c>
      <c r="E41" s="37"/>
      <c r="F41" s="38">
        <v>0.92</v>
      </c>
      <c r="G41" s="39">
        <f t="shared" si="0"/>
        <v>0</v>
      </c>
      <c r="L41" s="32"/>
    </row>
    <row r="42" spans="1:12" ht="43.2" x14ac:dyDescent="0.25">
      <c r="A42" s="33">
        <v>28</v>
      </c>
      <c r="B42" s="41" t="s">
        <v>66</v>
      </c>
      <c r="C42" s="42" t="s">
        <v>67</v>
      </c>
      <c r="D42" s="44" t="s">
        <v>22</v>
      </c>
      <c r="E42" s="37"/>
      <c r="F42" s="38">
        <v>7.3</v>
      </c>
      <c r="G42" s="39">
        <f t="shared" si="0"/>
        <v>0</v>
      </c>
      <c r="L42" s="32"/>
    </row>
    <row r="43" spans="1:12" ht="28.8" x14ac:dyDescent="0.25">
      <c r="A43" s="33">
        <v>29</v>
      </c>
      <c r="B43" s="34">
        <v>317661141</v>
      </c>
      <c r="C43" s="35" t="s">
        <v>68</v>
      </c>
      <c r="D43" s="36" t="s">
        <v>22</v>
      </c>
      <c r="E43" s="37"/>
      <c r="F43" s="38">
        <v>7.3</v>
      </c>
      <c r="G43" s="39">
        <f t="shared" si="0"/>
        <v>0</v>
      </c>
      <c r="L43" s="32"/>
    </row>
    <row r="44" spans="1:12" ht="28.8" x14ac:dyDescent="0.25">
      <c r="A44" s="33">
        <v>30</v>
      </c>
      <c r="B44" s="34">
        <v>628611131</v>
      </c>
      <c r="C44" s="35" t="s">
        <v>69</v>
      </c>
      <c r="D44" s="36" t="s">
        <v>18</v>
      </c>
      <c r="E44" s="37"/>
      <c r="F44" s="38">
        <v>6.63</v>
      </c>
      <c r="G44" s="39">
        <f t="shared" si="0"/>
        <v>0</v>
      </c>
      <c r="L44" s="32"/>
    </row>
    <row r="45" spans="1:12" ht="28.8" x14ac:dyDescent="0.25">
      <c r="A45" s="33">
        <v>31</v>
      </c>
      <c r="B45" s="41" t="s">
        <v>70</v>
      </c>
      <c r="C45" s="42" t="s">
        <v>71</v>
      </c>
      <c r="D45" s="44" t="s">
        <v>18</v>
      </c>
      <c r="E45" s="37"/>
      <c r="F45" s="38">
        <v>133.6</v>
      </c>
      <c r="G45" s="39">
        <f t="shared" si="0"/>
        <v>0</v>
      </c>
      <c r="L45" s="32"/>
    </row>
    <row r="46" spans="1:12" ht="28.8" x14ac:dyDescent="0.25">
      <c r="A46" s="33">
        <v>32</v>
      </c>
      <c r="B46" s="41" t="s">
        <v>72</v>
      </c>
      <c r="C46" s="42" t="s">
        <v>73</v>
      </c>
      <c r="D46" s="43" t="s">
        <v>18</v>
      </c>
      <c r="E46" s="37"/>
      <c r="F46" s="38">
        <v>40</v>
      </c>
      <c r="G46" s="39">
        <f t="shared" si="0"/>
        <v>0</v>
      </c>
      <c r="L46" s="32"/>
    </row>
    <row r="47" spans="1:12" ht="28.8" x14ac:dyDescent="0.25">
      <c r="A47" s="33">
        <v>33</v>
      </c>
      <c r="B47" s="41" t="s">
        <v>74</v>
      </c>
      <c r="C47" s="42" t="s">
        <v>75</v>
      </c>
      <c r="D47" s="44" t="s">
        <v>18</v>
      </c>
      <c r="E47" s="37"/>
      <c r="F47" s="38">
        <v>88.6</v>
      </c>
      <c r="G47" s="39">
        <f t="shared" si="0"/>
        <v>0</v>
      </c>
      <c r="L47" s="32"/>
    </row>
    <row r="48" spans="1:12" ht="28.8" x14ac:dyDescent="0.25">
      <c r="A48" s="33">
        <v>34</v>
      </c>
      <c r="B48" s="41" t="s">
        <v>76</v>
      </c>
      <c r="C48" s="42" t="s">
        <v>77</v>
      </c>
      <c r="D48" s="44" t="s">
        <v>18</v>
      </c>
      <c r="E48" s="37"/>
      <c r="F48" s="38">
        <v>10</v>
      </c>
      <c r="G48" s="39">
        <f t="shared" si="0"/>
        <v>0</v>
      </c>
      <c r="L48" s="32"/>
    </row>
    <row r="49" spans="1:12" ht="28.8" x14ac:dyDescent="0.25">
      <c r="A49" s="33">
        <v>35</v>
      </c>
      <c r="B49" s="41" t="s">
        <v>78</v>
      </c>
      <c r="C49" s="42" t="s">
        <v>79</v>
      </c>
      <c r="D49" s="44" t="s">
        <v>22</v>
      </c>
      <c r="E49" s="37"/>
      <c r="F49" s="38">
        <v>44</v>
      </c>
      <c r="G49" s="39">
        <f t="shared" si="0"/>
        <v>0</v>
      </c>
      <c r="L49" s="32"/>
    </row>
    <row r="50" spans="1:12" ht="28.8" x14ac:dyDescent="0.25">
      <c r="A50" s="33">
        <v>36</v>
      </c>
      <c r="B50" s="41" t="s">
        <v>80</v>
      </c>
      <c r="C50" s="42" t="s">
        <v>81</v>
      </c>
      <c r="D50" s="44" t="s">
        <v>22</v>
      </c>
      <c r="E50" s="37"/>
      <c r="F50" s="38">
        <v>44</v>
      </c>
      <c r="G50" s="39">
        <f t="shared" si="0"/>
        <v>0</v>
      </c>
      <c r="L50" s="32"/>
    </row>
    <row r="51" spans="1:12" ht="28.8" x14ac:dyDescent="0.25">
      <c r="A51" s="33">
        <v>37</v>
      </c>
      <c r="B51" s="41" t="s">
        <v>82</v>
      </c>
      <c r="C51" s="45" t="s">
        <v>83</v>
      </c>
      <c r="D51" s="43" t="s">
        <v>29</v>
      </c>
      <c r="E51" s="37"/>
      <c r="F51" s="38">
        <v>56.52</v>
      </c>
      <c r="G51" s="39">
        <f t="shared" si="0"/>
        <v>0</v>
      </c>
      <c r="L51" s="32"/>
    </row>
    <row r="52" spans="1:12" ht="14.4" x14ac:dyDescent="0.25">
      <c r="A52" s="33">
        <v>38</v>
      </c>
      <c r="B52" s="41" t="s">
        <v>84</v>
      </c>
      <c r="C52" s="45" t="s">
        <v>85</v>
      </c>
      <c r="D52" s="43" t="s">
        <v>29</v>
      </c>
      <c r="E52" s="37"/>
      <c r="F52" s="46">
        <v>56.52</v>
      </c>
      <c r="G52" s="39">
        <f t="shared" si="0"/>
        <v>0</v>
      </c>
      <c r="L52" s="32"/>
    </row>
    <row r="53" spans="1:12" ht="14.4" x14ac:dyDescent="0.25">
      <c r="A53" s="33">
        <v>39</v>
      </c>
      <c r="B53" s="34">
        <v>911121311</v>
      </c>
      <c r="C53" s="35" t="s">
        <v>86</v>
      </c>
      <c r="D53" s="36" t="s">
        <v>22</v>
      </c>
      <c r="E53" s="37"/>
      <c r="F53" s="38">
        <v>21</v>
      </c>
      <c r="G53" s="39">
        <f t="shared" si="0"/>
        <v>0</v>
      </c>
      <c r="L53" s="32"/>
    </row>
    <row r="54" spans="1:12" ht="14.4" x14ac:dyDescent="0.25">
      <c r="A54" s="33">
        <v>40</v>
      </c>
      <c r="B54" s="34">
        <v>783306809</v>
      </c>
      <c r="C54" s="35" t="s">
        <v>87</v>
      </c>
      <c r="D54" s="36" t="s">
        <v>18</v>
      </c>
      <c r="E54" s="37"/>
      <c r="F54" s="38">
        <v>17</v>
      </c>
      <c r="G54" s="39">
        <f t="shared" si="0"/>
        <v>0</v>
      </c>
      <c r="L54" s="32"/>
    </row>
    <row r="55" spans="1:12" ht="28.8" x14ac:dyDescent="0.25">
      <c r="A55" s="33">
        <v>41</v>
      </c>
      <c r="B55" s="34">
        <v>789325210</v>
      </c>
      <c r="C55" s="35" t="s">
        <v>88</v>
      </c>
      <c r="D55" s="36" t="s">
        <v>18</v>
      </c>
      <c r="E55" s="37"/>
      <c r="F55" s="38">
        <v>17</v>
      </c>
      <c r="G55" s="39">
        <f t="shared" si="0"/>
        <v>0</v>
      </c>
      <c r="L55" s="32"/>
    </row>
    <row r="56" spans="1:12" ht="28.8" x14ac:dyDescent="0.25">
      <c r="A56" s="33">
        <v>42</v>
      </c>
      <c r="B56" s="34">
        <v>789325320</v>
      </c>
      <c r="C56" s="35" t="s">
        <v>89</v>
      </c>
      <c r="D56" s="36" t="s">
        <v>18</v>
      </c>
      <c r="E56" s="37"/>
      <c r="F56" s="38">
        <v>17</v>
      </c>
      <c r="G56" s="39">
        <f t="shared" si="0"/>
        <v>0</v>
      </c>
      <c r="L56" s="32"/>
    </row>
    <row r="57" spans="1:12" ht="28.8" x14ac:dyDescent="0.25">
      <c r="A57" s="33">
        <v>43</v>
      </c>
      <c r="B57" s="34">
        <v>279351121</v>
      </c>
      <c r="C57" s="35" t="s">
        <v>90</v>
      </c>
      <c r="D57" s="36" t="s">
        <v>18</v>
      </c>
      <c r="E57" s="37"/>
      <c r="F57" s="38">
        <v>4</v>
      </c>
      <c r="G57" s="39">
        <f t="shared" si="0"/>
        <v>0</v>
      </c>
      <c r="L57" s="32"/>
    </row>
    <row r="58" spans="1:12" ht="14.4" x14ac:dyDescent="0.25">
      <c r="A58" s="33">
        <v>44</v>
      </c>
      <c r="B58" s="34">
        <v>279351122</v>
      </c>
      <c r="C58" s="35" t="s">
        <v>91</v>
      </c>
      <c r="D58" s="36" t="s">
        <v>18</v>
      </c>
      <c r="E58" s="37"/>
      <c r="F58" s="38">
        <v>4</v>
      </c>
      <c r="G58" s="39">
        <f t="shared" si="0"/>
        <v>0</v>
      </c>
      <c r="L58" s="32"/>
    </row>
    <row r="59" spans="1:12" ht="14.4" x14ac:dyDescent="0.25">
      <c r="A59" s="33">
        <v>45</v>
      </c>
      <c r="B59" s="34">
        <v>275311127</v>
      </c>
      <c r="C59" s="35" t="s">
        <v>92</v>
      </c>
      <c r="D59" s="36" t="s">
        <v>38</v>
      </c>
      <c r="E59" s="37"/>
      <c r="F59" s="38">
        <v>1</v>
      </c>
      <c r="G59" s="39">
        <f t="shared" si="0"/>
        <v>0</v>
      </c>
      <c r="L59" s="32"/>
    </row>
    <row r="60" spans="1:12" ht="28.8" x14ac:dyDescent="0.25">
      <c r="A60" s="33">
        <v>46</v>
      </c>
      <c r="B60" s="41" t="s">
        <v>93</v>
      </c>
      <c r="C60" s="42" t="s">
        <v>94</v>
      </c>
      <c r="D60" s="44" t="s">
        <v>38</v>
      </c>
      <c r="E60" s="37"/>
      <c r="F60" s="38">
        <v>4</v>
      </c>
      <c r="G60" s="39">
        <f t="shared" si="0"/>
        <v>0</v>
      </c>
      <c r="L60" s="32"/>
    </row>
    <row r="61" spans="1:12" ht="14.4" x14ac:dyDescent="0.25">
      <c r="A61" s="33">
        <v>47</v>
      </c>
      <c r="B61" s="47">
        <v>167151101</v>
      </c>
      <c r="C61" s="48" t="s">
        <v>95</v>
      </c>
      <c r="D61" s="47" t="s">
        <v>38</v>
      </c>
      <c r="E61" s="49"/>
      <c r="F61" s="38">
        <v>8</v>
      </c>
      <c r="G61" s="39">
        <f t="shared" si="0"/>
        <v>0</v>
      </c>
      <c r="L61" s="32"/>
    </row>
    <row r="62" spans="1:12" ht="28.8" x14ac:dyDescent="0.25">
      <c r="A62" s="33">
        <v>48</v>
      </c>
      <c r="B62" s="41" t="s">
        <v>96</v>
      </c>
      <c r="C62" s="42" t="s">
        <v>97</v>
      </c>
      <c r="D62" s="44" t="s">
        <v>38</v>
      </c>
      <c r="E62" s="37"/>
      <c r="F62" s="38">
        <v>4</v>
      </c>
      <c r="G62" s="39">
        <f t="shared" si="0"/>
        <v>0</v>
      </c>
      <c r="L62" s="32"/>
    </row>
    <row r="63" spans="1:12" ht="28.8" x14ac:dyDescent="0.25">
      <c r="A63" s="33">
        <v>49</v>
      </c>
      <c r="B63" s="41" t="s">
        <v>98</v>
      </c>
      <c r="C63" s="42" t="s">
        <v>99</v>
      </c>
      <c r="D63" s="44" t="s">
        <v>38</v>
      </c>
      <c r="E63" s="37"/>
      <c r="F63" s="38">
        <v>40</v>
      </c>
      <c r="G63" s="39">
        <f t="shared" si="0"/>
        <v>0</v>
      </c>
      <c r="L63" s="32"/>
    </row>
    <row r="64" spans="1:12" ht="28.8" x14ac:dyDescent="0.25">
      <c r="A64" s="33">
        <v>50</v>
      </c>
      <c r="B64" s="41" t="s">
        <v>100</v>
      </c>
      <c r="C64" s="42" t="s">
        <v>101</v>
      </c>
      <c r="D64" s="43" t="s">
        <v>27</v>
      </c>
      <c r="E64" s="37"/>
      <c r="F64" s="38">
        <v>8</v>
      </c>
      <c r="G64" s="39">
        <f t="shared" si="0"/>
        <v>0</v>
      </c>
      <c r="L64" s="32"/>
    </row>
    <row r="65" spans="1:12" ht="86.4" x14ac:dyDescent="0.25">
      <c r="A65" s="33">
        <v>51</v>
      </c>
      <c r="B65" s="41" t="s">
        <v>102</v>
      </c>
      <c r="C65" s="42" t="s">
        <v>103</v>
      </c>
      <c r="D65" s="44" t="s">
        <v>18</v>
      </c>
      <c r="E65" s="37"/>
      <c r="F65" s="38">
        <v>22</v>
      </c>
      <c r="G65" s="39">
        <f t="shared" si="0"/>
        <v>0</v>
      </c>
      <c r="L65" s="32"/>
    </row>
    <row r="66" spans="1:12" ht="14.4" x14ac:dyDescent="0.25">
      <c r="A66" s="33">
        <v>52</v>
      </c>
      <c r="B66" s="41" t="s">
        <v>104</v>
      </c>
      <c r="C66" s="42" t="s">
        <v>105</v>
      </c>
      <c r="D66" s="44" t="s">
        <v>27</v>
      </c>
      <c r="E66" s="37"/>
      <c r="F66" s="38">
        <v>8.58</v>
      </c>
      <c r="G66" s="39">
        <f t="shared" si="0"/>
        <v>0</v>
      </c>
      <c r="L66" s="32"/>
    </row>
    <row r="67" spans="1:12" ht="28.8" x14ac:dyDescent="0.25">
      <c r="A67" s="33">
        <v>53</v>
      </c>
      <c r="B67" s="47">
        <v>941111111</v>
      </c>
      <c r="C67" s="48" t="s">
        <v>106</v>
      </c>
      <c r="D67" s="47" t="s">
        <v>18</v>
      </c>
      <c r="E67" s="50"/>
      <c r="F67" s="51">
        <v>22</v>
      </c>
      <c r="G67" s="39">
        <f t="shared" si="0"/>
        <v>0</v>
      </c>
      <c r="L67" s="32"/>
    </row>
    <row r="68" spans="1:12" ht="28.8" x14ac:dyDescent="0.25">
      <c r="A68" s="33">
        <v>54</v>
      </c>
      <c r="B68" s="47">
        <v>941111811</v>
      </c>
      <c r="C68" s="48" t="s">
        <v>107</v>
      </c>
      <c r="D68" s="47" t="s">
        <v>18</v>
      </c>
      <c r="E68" s="50"/>
      <c r="F68" s="51">
        <v>22</v>
      </c>
      <c r="G68" s="39">
        <f t="shared" si="0"/>
        <v>0</v>
      </c>
      <c r="L68" s="32"/>
    </row>
    <row r="69" spans="1:12" ht="28.8" x14ac:dyDescent="0.25">
      <c r="A69" s="33">
        <v>55</v>
      </c>
      <c r="B69" s="52">
        <v>941111221</v>
      </c>
      <c r="C69" s="53" t="s">
        <v>108</v>
      </c>
      <c r="D69" s="52" t="s">
        <v>18</v>
      </c>
      <c r="E69" s="54"/>
      <c r="F69" s="51">
        <v>220</v>
      </c>
      <c r="G69" s="39">
        <f t="shared" si="0"/>
        <v>0</v>
      </c>
      <c r="L69" s="32"/>
    </row>
    <row r="70" spans="1:12" ht="14.4" x14ac:dyDescent="0.25">
      <c r="A70" s="33">
        <v>56</v>
      </c>
      <c r="B70" s="52">
        <v>993111111</v>
      </c>
      <c r="C70" s="53" t="s">
        <v>109</v>
      </c>
      <c r="D70" s="52" t="s">
        <v>18</v>
      </c>
      <c r="E70" s="54"/>
      <c r="F70" s="51">
        <v>22</v>
      </c>
      <c r="G70" s="39">
        <f t="shared" si="0"/>
        <v>0</v>
      </c>
      <c r="L70" s="32"/>
    </row>
    <row r="71" spans="1:12" ht="28.8" x14ac:dyDescent="0.25">
      <c r="A71" s="33">
        <v>57</v>
      </c>
      <c r="B71" s="52">
        <v>993111119</v>
      </c>
      <c r="C71" s="53" t="s">
        <v>110</v>
      </c>
      <c r="D71" s="52" t="s">
        <v>18</v>
      </c>
      <c r="E71" s="54"/>
      <c r="F71" s="51">
        <v>440</v>
      </c>
      <c r="G71" s="39">
        <f t="shared" si="0"/>
        <v>0</v>
      </c>
      <c r="L71" s="32"/>
    </row>
    <row r="72" spans="1:12" ht="14.4" x14ac:dyDescent="0.25">
      <c r="A72" s="33">
        <v>58</v>
      </c>
      <c r="B72" s="41" t="s">
        <v>111</v>
      </c>
      <c r="C72" s="42" t="s">
        <v>112</v>
      </c>
      <c r="D72" s="43" t="s">
        <v>53</v>
      </c>
      <c r="E72" s="37"/>
      <c r="F72" s="38">
        <v>15</v>
      </c>
      <c r="G72" s="39">
        <f t="shared" si="0"/>
        <v>0</v>
      </c>
      <c r="L72" s="32"/>
    </row>
    <row r="73" spans="1:12" ht="28.8" x14ac:dyDescent="0.25">
      <c r="A73" s="33">
        <v>59</v>
      </c>
      <c r="B73" s="41" t="s">
        <v>113</v>
      </c>
      <c r="C73" s="42" t="s">
        <v>114</v>
      </c>
      <c r="D73" s="43" t="s">
        <v>53</v>
      </c>
      <c r="E73" s="37"/>
      <c r="F73" s="38">
        <v>450</v>
      </c>
      <c r="G73" s="39">
        <f t="shared" si="0"/>
        <v>0</v>
      </c>
      <c r="L73" s="32"/>
    </row>
    <row r="74" spans="1:12" ht="14.4" x14ac:dyDescent="0.25">
      <c r="A74" s="33">
        <v>60</v>
      </c>
      <c r="B74" s="41" t="s">
        <v>116</v>
      </c>
      <c r="C74" s="42" t="s">
        <v>117</v>
      </c>
      <c r="D74" s="43" t="s">
        <v>115</v>
      </c>
      <c r="E74" s="55"/>
      <c r="F74" s="38">
        <v>1</v>
      </c>
      <c r="G74" s="39">
        <f t="shared" si="0"/>
        <v>0</v>
      </c>
      <c r="L74" s="32"/>
    </row>
  </sheetData>
  <mergeCells count="1">
    <mergeCell ref="C1:C2"/>
  </mergeCells>
  <dataValidations count="2">
    <dataValidation type="list" allowBlank="1" showInputMessage="1" sqref="C61 C67:C68" xr:uid="{AC3F7788-69A0-4B84-BE17-16CC009A3EE9}">
      <formula1>OFFSET(cinnosti,0,0,,1)</formula1>
    </dataValidation>
    <dataValidation allowBlank="1" showDropDown="1" showInputMessage="1" showErrorMessage="1" sqref="C69:C71 C51:C52 C32:C40 C15:C25 C27:C28" xr:uid="{F2D80210-04D0-4069-AEAA-ACE413D39A20}"/>
  </dataValidations>
  <pageMargins left="0.3888888888888889" right="0.3888888888888889" top="0.77777777777777779" bottom="0.3888888888888889" header="0" footer="0"/>
  <pageSetup paperSize="9" scale="73" fitToHeight="9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3036-2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Plášil</dc:creator>
  <cp:lastModifiedBy>Iva Kučerová</cp:lastModifiedBy>
  <dcterms:created xsi:type="dcterms:W3CDTF">2026-02-10T10:28:16Z</dcterms:created>
  <dcterms:modified xsi:type="dcterms:W3CDTF">2026-03-18T08:17:29Z</dcterms:modified>
</cp:coreProperties>
</file>