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Obchodní 2026\SOUTĚŽE 2026\051 - VZ - Most Vamberk\A Zadávací dokumentace\"/>
    </mc:Choice>
  </mc:AlternateContent>
  <xr:revisionPtr revIDLastSave="0" documentId="13_ncr:1_{62446C8B-C81F-4D26-89E2-1C6659F02232}" xr6:coauthVersionLast="47" xr6:coauthVersionMax="47" xr10:uidLastSave="{00000000-0000-0000-0000-000000000000}"/>
  <bookViews>
    <workbookView xWindow="-108" yWindow="-108" windowWidth="23256" windowHeight="12456" tabRatio="908" xr2:uid="{00000000-000D-0000-FFFF-FFFF00000000}"/>
  </bookViews>
  <sheets>
    <sheet name="3193-2" sheetId="52" r:id="rId1"/>
  </sheets>
  <externalReferences>
    <externalReference r:id="rId2"/>
  </externalReferences>
  <definedNames>
    <definedName name="cinnosti">[1]data!$B$2:$F$52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2" l="1"/>
  <c r="G13" i="52"/>
  <c r="G54" i="52" l="1"/>
  <c r="G53" i="52"/>
  <c r="G16" i="52"/>
  <c r="G12" i="52"/>
  <c r="G14" i="52"/>
  <c r="G15" i="52"/>
  <c r="G57" i="52"/>
  <c r="G32" i="52" l="1"/>
  <c r="G35" i="52"/>
  <c r="G59" i="52"/>
  <c r="G58" i="52" l="1"/>
  <c r="G56" i="52"/>
  <c r="G55" i="52"/>
  <c r="G52" i="52"/>
  <c r="G50" i="52"/>
  <c r="G51" i="52"/>
  <c r="G49" i="52"/>
  <c r="G48" i="52"/>
  <c r="G47" i="52"/>
  <c r="G46" i="52"/>
  <c r="G45" i="52"/>
  <c r="G44" i="52"/>
  <c r="G43" i="52"/>
  <c r="G42" i="52"/>
  <c r="G41" i="52"/>
  <c r="G40" i="52"/>
  <c r="G39" i="52"/>
  <c r="G38" i="52" l="1"/>
  <c r="G37" i="52"/>
  <c r="G36" i="52"/>
  <c r="G34" i="52"/>
  <c r="G33" i="52"/>
  <c r="G31" i="52"/>
  <c r="G30" i="52"/>
  <c r="G25" i="52"/>
  <c r="G24" i="52"/>
  <c r="G28" i="52" l="1"/>
  <c r="G29" i="52"/>
  <c r="G27" i="52"/>
  <c r="G26" i="52"/>
  <c r="G22" i="52"/>
  <c r="G23" i="52"/>
  <c r="G21" i="52"/>
  <c r="G20" i="52"/>
  <c r="G19" i="52"/>
  <c r="G18" i="52"/>
  <c r="G9" i="52" l="1"/>
</calcChain>
</file>

<file path=xl/sharedStrings.xml><?xml version="1.0" encoding="utf-8"?>
<sst xmlns="http://schemas.openxmlformats.org/spreadsheetml/2006/main" count="144" uniqueCount="101">
  <si>
    <t>MJ</t>
  </si>
  <si>
    <t>m3</t>
  </si>
  <si>
    <t>m2</t>
  </si>
  <si>
    <t>m</t>
  </si>
  <si>
    <t>t</t>
  </si>
  <si>
    <t>kus</t>
  </si>
  <si>
    <t>NS:</t>
  </si>
  <si>
    <t>JÚ:</t>
  </si>
  <si>
    <t>Popis</t>
  </si>
  <si>
    <t>Cena celkem [CZK] bez DPH</t>
  </si>
  <si>
    <t>Náklady soupisu celkem v CZK bez DPH</t>
  </si>
  <si>
    <t>Lokalita</t>
  </si>
  <si>
    <t>Stavba (most ev.č.)</t>
  </si>
  <si>
    <t>Okres:</t>
  </si>
  <si>
    <t>628611131</t>
  </si>
  <si>
    <t>985311111</t>
  </si>
  <si>
    <t>317661142</t>
  </si>
  <si>
    <t>624635201</t>
  </si>
  <si>
    <t>938121111</t>
  </si>
  <si>
    <t>Odstranění náletových křovin, dřevin a travnatého porostu ve výškách v okolí říms a křídel</t>
  </si>
  <si>
    <t>Mosty - oprava</t>
  </si>
  <si>
    <t>985131111</t>
  </si>
  <si>
    <t>58380650</t>
  </si>
  <si>
    <t>465513157</t>
  </si>
  <si>
    <t>997211611</t>
  </si>
  <si>
    <t>Demontáž lešení prostorového trubkového lehkého bez podlah zatížení do 200 kg/m2 v do 10 m</t>
  </si>
  <si>
    <t>Úprava spár po spárování zdiva uhlazením spára dl do 6 m/m2</t>
  </si>
  <si>
    <t>Akrylátový penetrační nátěr spáry průřezu do 200 mm2</t>
  </si>
  <si>
    <t>985324111</t>
  </si>
  <si>
    <t>Cena z MJ</t>
  </si>
  <si>
    <t>počet MJ</t>
  </si>
  <si>
    <t>číslo</t>
  </si>
  <si>
    <t>Číslo položky</t>
  </si>
  <si>
    <t>997221873</t>
  </si>
  <si>
    <t>Vodorovné přemístění přes 9 000 do 10000 m výkopku/sypaniny z horniny třídy těžitelnosti I skupiny 1 až 3</t>
  </si>
  <si>
    <t>162751117</t>
  </si>
  <si>
    <t>162751119</t>
  </si>
  <si>
    <t>122111101</t>
  </si>
  <si>
    <t>Poplatek za uložení na recyklační skládce (skládkovné) stavebního odpadu zeminy a kamení zatříděného do Katalogu odpadů pod kódem 17 05 04 (3,12*2,0)</t>
  </si>
  <si>
    <t>3193-2</t>
  </si>
  <si>
    <t>Vamberk - Peklo</t>
  </si>
  <si>
    <t>Rychnov nad Kněžnou</t>
  </si>
  <si>
    <t>Očištění ploch stěn, rubu kleneb a podlah tlakovou vodou (povrch říms vč. rampového napojení říms na začátku mostu 23,0*1,5 + 23,0*1,0 + 2*0,15*23,0 + 2*0,5*23,0) + boční plochy úložných prahů a zavěrných zdí opěr - 7 m2</t>
  </si>
  <si>
    <t>985311311</t>
  </si>
  <si>
    <t>Impregnační nátěr betonu dvojnásobný S1 (OS-A) - římsy - 23*0,85 + 23*1,35</t>
  </si>
  <si>
    <t>Provedení otryskání ocelových konstrukcí třídy I stupeň zarezavění B stupeň přípravy Sa 2 1/2 (tryskání ostrohranným abrazivem kombinovaně s mechanickými postupy - viz pol. č. 6, na čistotu povrchu Sa 2,5) - 8*((15*0,3)+ (2*15*0,2) + (2*15*0,45) + (2*15*0,1)) + 4*((2*9*0,24) + (2*9*0,1) + (9*0,05))</t>
  </si>
  <si>
    <t>Demontáž lešeňové podlahy s příčníky nebo podélníky pro trubková lešení v do 10 m</t>
  </si>
  <si>
    <t>Ochranný nátěr OK mostů - základní a podkladní epoxidový, vrchní PU, tl. min 280 µm</t>
  </si>
  <si>
    <t>Montáž lešeňové podlahy s příčníky nebo podélníky pro trubková lešení v do 10 m (13*13,1)</t>
  </si>
  <si>
    <t>Přezdívání kamenného zdiva do aktivované malty objemu přes 1 do 3 m3 (vyboulená část zdiva opěry na konci mostu)</t>
  </si>
  <si>
    <t>Spárování kamenného zdiva mostů aktivovanou maltou spára hl do 40 mm dl do 6 m/m2 (přezděná část zdiva OP2 + lokálně zdivo opěr a křídel)</t>
  </si>
  <si>
    <t>Odstranění podkladu živičného tl přes 50 do 100 mm ručně (podél obrubníků za chodníkovou římsou vpravo - 1,0*0,3 m + povrch chodníku za mostem vpravo - 10 m2)</t>
  </si>
  <si>
    <t>985331212</t>
  </si>
  <si>
    <t>13021012</t>
  </si>
  <si>
    <t>279351311</t>
  </si>
  <si>
    <t>Odstranění jednostranného bednění základových zdí</t>
  </si>
  <si>
    <t>279351312</t>
  </si>
  <si>
    <t>Zřízení jednostranného bednění základových zdí (9*0,5 + 2*0,3*0,5)</t>
  </si>
  <si>
    <t>Výztuž základových patek svařovanými sítěmi Kari (0,15*1,35)</t>
  </si>
  <si>
    <t>Dodatečné vlepování betonářské výztuže D 10 mm do chemické malty včetně vyvrtání otvoru - kotvy výztuže ochranného prahu opěr (18*0,1)</t>
  </si>
  <si>
    <t>tyč ocelová kruhová žebírková DIN 488 jakost B500B (10 505) výztuž do betonu D 10mm - (18*0,1*0,62 kg/m /1000)</t>
  </si>
  <si>
    <t>Oprava dlažeb z lomového kamene na maltu s vyspárováním do 20 m2 s dodáním kamene tl 200 mm (vtoková část u opěry na konci mostu)</t>
  </si>
  <si>
    <t>kámen lomový neupravený žula, třída I netříděný 0,75*4*0,2*2,600</t>
  </si>
  <si>
    <t>Dlažba svahu u opěr z upraveného lomového žulového kamene tl 200 mm do lože C 25/30 pl přes 10 m2 - včetně nákladů na dodání betonové směsi pro lože, navlhčení podkladu, rozměření a výběr, případně upravení kamene s urovnáním povrchu lícování dlažby a vyspárovaní MC 25 (odláždění svahového kuželu podél výtokového křídla opěry na konci mostu)</t>
  </si>
  <si>
    <t>Přídavná šroubovitá nerezová výztuž 1 táhlo D 8 mm v drážce v cihelném zdivu hl do 70 mm (vytvoření drážky nebo vrtu, jejich vyčištění, vložení táhla do drážky nebo kotvy do vrtu včetně dodávky materiálu, zalití drážky nebo vrtu zálivkovou maltou včetně dodávky materiálu a úpravy povrchu pod omítku (bez úpravy omítky) - např. HeliBar - systém Helifix, SpiBar - Spiral systém Sanax, stat. zajištění trhliny křídel na výtokové straně mostu</t>
  </si>
  <si>
    <t>Odkopávky a prokopávky v hornině třídy těžitelnosti I, skupiny 1 a 2 ručně (před opěrou na konci mostu - 9*0,5*0,3 + pro dlažbu svahu podél výtok. křídla opěry OP2, pol. č. 49 - 4*0,4)</t>
  </si>
  <si>
    <t>Nakládání suti na dopravní prostředky pro vodorovnou dopravu (2,95*2,0)</t>
  </si>
  <si>
    <t>Příplatek k vodorovnému přemístění výkopku/sypaniny z horniny třídy těžitelnosti I skupiny 1 až 3 ZKD 1000 m přes 10000 m (10*2,95)</t>
  </si>
  <si>
    <t>Výplň spár monolitické římsy tmelem polyuretanovým šířky spáry přes 15 do 40 mm (vč. vyčištění spáry) - 4*0,15 + 2*1 + 2*1,5 + 4*0,5</t>
  </si>
  <si>
    <t>Montáž a demontáž dočasné dopravní značky kompletní základní</t>
  </si>
  <si>
    <t>913121111</t>
  </si>
  <si>
    <t>913121211</t>
  </si>
  <si>
    <t>943111211</t>
  </si>
  <si>
    <t>949211211</t>
  </si>
  <si>
    <t>Příplatek k dočasné dopravní značce kompletní základní za první a ZKD den použití - 15*30</t>
  </si>
  <si>
    <t>Reprofilace stěn cementovou sanační maltou tl do 10 mm (odrazná a lícní plocha říms, boční plochy úložných prahů a závěrných zdí opěr - 2*23*0,15 + 2*0,5*23 + 7 m2)</t>
  </si>
  <si>
    <t>Reprofilace rubu kleneb a podlah cementovou sanační maltou tl 10 mm (vodorovná plocha říms - 23*1 + 23*1,5)</t>
  </si>
  <si>
    <t>Montáž lešení prostorového trubkového lehkého bez podlah zatížení do 200 kg/m2 v do 10 m (13,0*13,1)</t>
  </si>
  <si>
    <t>Příplatek k lešení prostorovému trubkovému lehkému bez podlah do 200 kg/m2 v do 10 m za každý den použití (170,3*30)</t>
  </si>
  <si>
    <t>Příplatek k lešeňové podlaze s příčníky nebo podélníky pro trubková lešení v do 10 m za každý den použití (170,3*30)</t>
  </si>
  <si>
    <t>Zához z lomového kamene s proštěrkováním z terénu hmotnost do 200 kg (před opěrou na začátku mostu - 10*1,0*0,8)</t>
  </si>
  <si>
    <t>275311126</t>
  </si>
  <si>
    <t>275362021</t>
  </si>
  <si>
    <t xml:space="preserve">spolupráce s Povodím Labe, pan Milan Suchodol &lt;suchodolm@pla.cz&gt; </t>
  </si>
  <si>
    <r>
      <t>Nátěr betonu mostu akrylátový 2x ochranný pružný S4 (OS-C) - odrazná hrana říms:</t>
    </r>
    <r>
      <rPr>
        <sz val="10"/>
        <color rgb="FF0070C0"/>
        <rFont val="Arial"/>
        <family val="2"/>
        <charset val="238"/>
      </rPr>
      <t xml:space="preserve"> 2</t>
    </r>
    <r>
      <rPr>
        <sz val="10"/>
        <rFont val="Arial"/>
        <family val="2"/>
        <charset val="238"/>
      </rPr>
      <t>*23,0*0,3</t>
    </r>
  </si>
  <si>
    <t>Základové patky a bloky z betonu prostého C 20/25 (betonování ochranného prahu OP2) (9*0,5*0,9)</t>
  </si>
  <si>
    <t>462512370R</t>
  </si>
  <si>
    <t>Zához z lomového kamene s proštěrkováním z terénu hmotnost přes 200 kg do 500 kg (dnové prahy - 2x - 13*1,0*1,0)</t>
  </si>
  <si>
    <t>Vytrhání obrub chodníkových ležatých</t>
  </si>
  <si>
    <t xml:space="preserve">
916231112</t>
  </si>
  <si>
    <t>Osazení chodníkového obrubníku betonového ležatého bez boční opěry do lože z betonu prostého</t>
  </si>
  <si>
    <t>Podkladní nebo výplňová vrstva z betonu C 16/20 tl do 150 mm</t>
  </si>
  <si>
    <t xml:space="preserve">
465511127</t>
  </si>
  <si>
    <t>Dlažba z lomového kamene na sucho s vyklínováním a vyplněním spár tl 200 mm</t>
  </si>
  <si>
    <t xml:space="preserve">
465511427</t>
  </si>
  <si>
    <t xml:space="preserve">
Dlažba z lomového kamene na sucho s vyklínováním a vyplněním spár tl 400 mm</t>
  </si>
  <si>
    <t>Výkaz výměr</t>
  </si>
  <si>
    <t>Vytrhání obrub záhonových</t>
  </si>
  <si>
    <t>obrubník zahradní betonový 1000x50x250mm</t>
  </si>
  <si>
    <t>obrubník betonový chodníkový 1000x100x250mm (nový chodníkový obrubník i na nástupní hraně v části před mostem (+1,5 m)</t>
  </si>
  <si>
    <t>Asfaltový beton vrstva obrusná ACO 11 (ABS) tl 50 mm š do 1,5 m z modifikovaného asfaltu (povrch chodníku před i  za mostem pro plynulé napojení s chod. římsou - 2x - 2*15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</si>
</sst>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38"/>
      <scheme val="minor"/>
    </font>
    <font>
      <b/>
      <sz val="12"/>
      <color rgb="FFFF0000"/>
      <name val="Calibri"/>
      <family val="2"/>
      <charset val="238"/>
      <scheme val="minor"/>
    </font>
    <font>
      <sz val="11"/>
      <color theme="1"/>
      <name val="Calibri"/>
      <family val="2"/>
      <charset val="238"/>
      <scheme val="minor"/>
    </font>
    <font>
      <b/>
      <sz val="11"/>
      <color theme="1"/>
      <name val="Calibri"/>
      <family val="2"/>
      <charset val="238"/>
      <scheme val="minor"/>
    </font>
    <font>
      <sz val="11"/>
      <color rgb="FF000000"/>
      <name val="Arial"/>
      <family val="2"/>
      <charset val="238"/>
    </font>
    <font>
      <sz val="10"/>
      <color rgb="FF000000"/>
      <name val="Arial"/>
      <family val="2"/>
      <charset val="238"/>
    </font>
    <font>
      <sz val="10"/>
      <name val="Arial"/>
      <family val="2"/>
      <charset val="238"/>
    </font>
    <font>
      <sz val="8"/>
      <name val="MS Sans Serif"/>
      <family val="2"/>
      <charset val="238"/>
    </font>
    <font>
      <sz val="11"/>
      <color theme="1"/>
      <name val="Calibri"/>
      <family val="2"/>
      <scheme val="minor"/>
    </font>
    <font>
      <sz val="10"/>
      <name val="Arial CE"/>
      <family val="2"/>
      <charset val="238"/>
    </font>
    <font>
      <b/>
      <sz val="16"/>
      <name val="Trebuchet MS"/>
      <family val="2"/>
      <charset val="238"/>
    </font>
    <font>
      <sz val="11"/>
      <color theme="0" tint="-0.34998626667073579"/>
      <name val="Calibri"/>
      <family val="2"/>
      <charset val="238"/>
      <scheme val="minor"/>
    </font>
    <font>
      <sz val="9"/>
      <color rgb="FF969696"/>
      <name val="Trebuchet MS"/>
      <family val="2"/>
      <charset val="238"/>
    </font>
    <font>
      <sz val="9"/>
      <name val="Trebuchet MS"/>
      <family val="2"/>
      <charset val="238"/>
    </font>
    <font>
      <sz val="9"/>
      <color theme="0" tint="-0.34998626667073579"/>
      <name val="Trebuchet MS"/>
      <family val="2"/>
      <charset val="238"/>
    </font>
    <font>
      <b/>
      <sz val="12"/>
      <color rgb="FF960000"/>
      <name val="Trebuchet MS"/>
      <family val="2"/>
      <charset val="238"/>
    </font>
    <font>
      <b/>
      <sz val="14"/>
      <color rgb="FFC00000"/>
      <name val="Calibri"/>
      <family val="2"/>
      <charset val="238"/>
      <scheme val="minor"/>
    </font>
    <font>
      <b/>
      <sz val="12"/>
      <color theme="1"/>
      <name val="Calibri"/>
      <family val="2"/>
      <charset val="238"/>
      <scheme val="minor"/>
    </font>
    <font>
      <sz val="10"/>
      <name val="Arial"/>
      <family val="2"/>
      <charset val="238"/>
    </font>
    <font>
      <b/>
      <sz val="11"/>
      <name val="Arial"/>
      <family val="2"/>
      <charset val="238"/>
    </font>
    <font>
      <sz val="11"/>
      <name val="Arial"/>
      <family val="2"/>
      <charset val="238"/>
    </font>
    <font>
      <b/>
      <sz val="10"/>
      <name val="Arial"/>
      <family val="2"/>
      <charset val="238"/>
    </font>
    <font>
      <b/>
      <sz val="14"/>
      <color theme="1"/>
      <name val="Calibri"/>
      <family val="2"/>
      <charset val="238"/>
      <scheme val="minor"/>
    </font>
    <font>
      <sz val="10"/>
      <color theme="1"/>
      <name val="Arial"/>
      <family val="2"/>
      <charset val="238"/>
    </font>
    <font>
      <i/>
      <sz val="10"/>
      <name val="Arial"/>
      <family val="2"/>
      <charset val="238"/>
    </font>
    <font>
      <sz val="8"/>
      <name val="Arial CE"/>
      <family val="2"/>
    </font>
    <font>
      <u/>
      <sz val="11"/>
      <color theme="10"/>
      <name val="Calibri"/>
      <family val="2"/>
      <charset val="238"/>
      <scheme val="minor"/>
    </font>
    <font>
      <b/>
      <sz val="10"/>
      <color theme="1"/>
      <name val="Arial"/>
      <family val="2"/>
      <charset val="238"/>
    </font>
    <font>
      <sz val="10"/>
      <color indexed="8"/>
      <name val="Arial"/>
      <family val="2"/>
      <charset val="238"/>
    </font>
    <font>
      <sz val="11"/>
      <color indexed="8"/>
      <name val="Calibri"/>
      <family val="2"/>
      <charset val="238"/>
      <scheme val="minor"/>
    </font>
    <font>
      <b/>
      <sz val="11"/>
      <color indexed="8"/>
      <name val="Calibri"/>
      <family val="2"/>
      <charset val="238"/>
      <scheme val="minor"/>
    </font>
    <font>
      <sz val="10"/>
      <color rgb="FF0070C0"/>
      <name val="Arial"/>
      <family val="2"/>
      <charset val="238"/>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D2D2D2"/>
      </patternFill>
    </fill>
    <fill>
      <patternFill patternType="solid">
        <fgColor indexed="22"/>
      </patternFill>
    </fill>
    <fill>
      <patternFill patternType="solid">
        <fgColor indexed="11"/>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44">
    <xf numFmtId="0" fontId="0" fillId="0" borderId="0"/>
    <xf numFmtId="0" fontId="4" fillId="0" borderId="0"/>
    <xf numFmtId="0" fontId="6" fillId="0" borderId="0"/>
    <xf numFmtId="0" fontId="7" fillId="0" borderId="0" applyAlignment="0">
      <alignment vertical="top" wrapText="1"/>
      <protection locked="0"/>
    </xf>
    <xf numFmtId="0" fontId="2" fillId="0" borderId="0"/>
    <xf numFmtId="0" fontId="5"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7" fillId="0" borderId="0" applyAlignment="0">
      <alignment vertical="top" wrapText="1"/>
      <protection locked="0"/>
    </xf>
    <xf numFmtId="0" fontId="9" fillId="0" borderId="0"/>
    <xf numFmtId="0" fontId="9" fillId="0" borderId="0"/>
    <xf numFmtId="0" fontId="2" fillId="0" borderId="0"/>
    <xf numFmtId="0" fontId="2" fillId="3" borderId="2" applyNumberFormat="0" applyFont="0" applyAlignment="0" applyProtection="0"/>
    <xf numFmtId="0" fontId="18" fillId="0" borderId="0"/>
    <xf numFmtId="0" fontId="19" fillId="0" borderId="0">
      <alignment horizontal="center"/>
    </xf>
    <xf numFmtId="0" fontId="20" fillId="0" borderId="0"/>
    <xf numFmtId="0" fontId="19" fillId="0" borderId="0"/>
    <xf numFmtId="0" fontId="6" fillId="0" borderId="0">
      <alignment horizontal="center"/>
    </xf>
    <xf numFmtId="0" fontId="21" fillId="5" borderId="0"/>
    <xf numFmtId="0" fontId="6" fillId="0" borderId="0"/>
    <xf numFmtId="0" fontId="21" fillId="0" borderId="0"/>
    <xf numFmtId="0" fontId="6" fillId="0" borderId="0"/>
    <xf numFmtId="0" fontId="6" fillId="0" borderId="0"/>
    <xf numFmtId="0" fontId="24" fillId="0" borderId="0"/>
    <xf numFmtId="0" fontId="6" fillId="0" borderId="0"/>
    <xf numFmtId="0" fontId="25" fillId="0" borderId="0"/>
    <xf numFmtId="0" fontId="6" fillId="0" borderId="0">
      <alignment horizontal="center"/>
    </xf>
    <xf numFmtId="0" fontId="21" fillId="6" borderId="0"/>
    <xf numFmtId="0" fontId="25" fillId="0" borderId="0"/>
    <xf numFmtId="0" fontId="26" fillId="0" borderId="0" applyNumberFormat="0" applyFill="0" applyBorder="0" applyAlignment="0" applyProtection="0"/>
    <xf numFmtId="0" fontId="2" fillId="0" borderId="0"/>
    <xf numFmtId="0" fontId="2" fillId="0" borderId="0"/>
    <xf numFmtId="0" fontId="25" fillId="0" borderId="0"/>
    <xf numFmtId="0" fontId="2" fillId="0" borderId="0"/>
    <xf numFmtId="0" fontId="2" fillId="0" borderId="0"/>
  </cellStyleXfs>
  <cellXfs count="82">
    <xf numFmtId="0" fontId="0" fillId="0" borderId="0" xfId="0"/>
    <xf numFmtId="0" fontId="10" fillId="0" borderId="0" xfId="0" applyFont="1" applyAlignment="1">
      <alignment horizontal="left" vertical="center"/>
    </xf>
    <xf numFmtId="0" fontId="0" fillId="0" borderId="0" xfId="0" applyAlignment="1">
      <alignment vertical="center"/>
    </xf>
    <xf numFmtId="0" fontId="3" fillId="3" borderId="0" xfId="21" applyFont="1" applyBorder="1" applyAlignment="1">
      <alignment horizontal="center" vertical="center"/>
    </xf>
    <xf numFmtId="0" fontId="0" fillId="0" borderId="0" xfId="0" applyAlignment="1">
      <alignment horizontal="center" vertical="center"/>
    </xf>
    <xf numFmtId="0" fontId="1" fillId="3" borderId="0" xfId="21" applyFont="1" applyBorder="1" applyAlignment="1">
      <alignment horizontal="center" vertical="center"/>
    </xf>
    <xf numFmtId="0" fontId="18" fillId="0" borderId="0" xfId="22"/>
    <xf numFmtId="0" fontId="6" fillId="0" borderId="3" xfId="28" applyBorder="1" applyAlignment="1">
      <alignment horizontal="center" vertical="center"/>
    </xf>
    <xf numFmtId="0" fontId="6" fillId="0" borderId="1" xfId="22" applyFont="1" applyBorder="1" applyAlignment="1">
      <alignment horizontal="left" vertical="center" wrapText="1"/>
    </xf>
    <xf numFmtId="164" fontId="6" fillId="0" borderId="1" xfId="29" applyNumberFormat="1" applyFont="1" applyBorder="1" applyAlignment="1">
      <alignment vertical="center"/>
    </xf>
    <xf numFmtId="4" fontId="6" fillId="0" borderId="4" xfId="30" applyNumberFormat="1" applyBorder="1" applyAlignment="1">
      <alignment vertical="center"/>
    </xf>
    <xf numFmtId="0" fontId="6" fillId="0" borderId="1" xfId="30" applyBorder="1" applyAlignment="1">
      <alignment horizontal="center" vertical="center"/>
    </xf>
    <xf numFmtId="0" fontId="6" fillId="0" borderId="1" xfId="22" applyFont="1" applyBorder="1" applyAlignment="1">
      <alignment horizontal="center" vertical="center" wrapText="1"/>
    </xf>
    <xf numFmtId="0" fontId="18" fillId="0" borderId="0" xfId="22" applyAlignment="1">
      <alignment wrapText="1"/>
    </xf>
    <xf numFmtId="0" fontId="12" fillId="0" borderId="0" xfId="0" applyFont="1" applyAlignment="1">
      <alignment vertical="center"/>
    </xf>
    <xf numFmtId="0" fontId="11" fillId="0" borderId="0" xfId="0" applyFont="1" applyAlignment="1">
      <alignment vertical="center"/>
    </xf>
    <xf numFmtId="0" fontId="14" fillId="0" borderId="0" xfId="0" applyFont="1" applyAlignment="1">
      <alignment horizontal="left" vertical="center"/>
    </xf>
    <xf numFmtId="0" fontId="17" fillId="3" borderId="0" xfId="21" applyFont="1" applyBorder="1" applyAlignment="1">
      <alignment horizontal="center" vertical="center"/>
    </xf>
    <xf numFmtId="0" fontId="22" fillId="3" borderId="0" xfId="21" applyFont="1" applyBorder="1" applyAlignment="1">
      <alignment horizontal="center" vertical="center"/>
    </xf>
    <xf numFmtId="0" fontId="6" fillId="0" borderId="0" xfId="22" applyFont="1" applyAlignment="1">
      <alignment horizontal="left" vertical="center" wrapText="1"/>
    </xf>
    <xf numFmtId="0" fontId="15" fillId="3" borderId="12" xfId="21" applyFont="1" applyBorder="1" applyAlignment="1">
      <alignment horizontal="left" vertical="center"/>
    </xf>
    <xf numFmtId="0" fontId="0" fillId="3" borderId="13" xfId="21" applyFont="1" applyBorder="1" applyAlignment="1">
      <alignment vertical="center"/>
    </xf>
    <xf numFmtId="0" fontId="0" fillId="3" borderId="13" xfId="21" applyFont="1" applyBorder="1" applyAlignment="1">
      <alignment horizontal="center" vertical="center"/>
    </xf>
    <xf numFmtId="0" fontId="6" fillId="0" borderId="0" xfId="22" applyFont="1"/>
    <xf numFmtId="4" fontId="16" fillId="3" borderId="14" xfId="21" applyNumberFormat="1" applyFont="1" applyBorder="1" applyAlignment="1">
      <alignment horizontal="center" vertical="center"/>
    </xf>
    <xf numFmtId="0" fontId="6" fillId="0" borderId="10" xfId="22" applyFont="1" applyBorder="1" applyAlignment="1">
      <alignment horizontal="center" vertical="center" wrapText="1"/>
    </xf>
    <xf numFmtId="4" fontId="6" fillId="0" borderId="6" xfId="30" applyNumberFormat="1" applyBorder="1" applyAlignment="1">
      <alignment vertical="center"/>
    </xf>
    <xf numFmtId="164" fontId="6" fillId="0" borderId="10" xfId="29" applyNumberFormat="1" applyFont="1" applyBorder="1" applyAlignment="1">
      <alignment vertical="center"/>
    </xf>
    <xf numFmtId="4" fontId="6" fillId="0" borderId="11" xfId="30" applyNumberFormat="1" applyBorder="1" applyAlignment="1">
      <alignment vertical="center"/>
    </xf>
    <xf numFmtId="164" fontId="6" fillId="0" borderId="5" xfId="29" applyNumberFormat="1" applyFont="1" applyBorder="1" applyAlignment="1">
      <alignment vertical="center"/>
    </xf>
    <xf numFmtId="164" fontId="6" fillId="0" borderId="0" xfId="29" applyNumberFormat="1" applyFont="1" applyAlignment="1">
      <alignment vertical="center"/>
    </xf>
    <xf numFmtId="0" fontId="6" fillId="0" borderId="1" xfId="31" applyBorder="1" applyAlignment="1">
      <alignment horizontal="center" vertical="center" wrapText="1"/>
    </xf>
    <xf numFmtId="0" fontId="6" fillId="0" borderId="1" xfId="31" applyBorder="1" applyAlignment="1">
      <alignment horizontal="left" vertical="center" wrapText="1"/>
    </xf>
    <xf numFmtId="0" fontId="6" fillId="0" borderId="5" xfId="31" applyBorder="1" applyAlignment="1">
      <alignment horizontal="left" vertical="center" wrapText="1"/>
    </xf>
    <xf numFmtId="0" fontId="6" fillId="0" borderId="5" xfId="31" applyBorder="1" applyAlignment="1">
      <alignment horizontal="center" vertical="center" wrapText="1"/>
    </xf>
    <xf numFmtId="0" fontId="6" fillId="0" borderId="1" xfId="41" applyFont="1" applyBorder="1" applyAlignment="1" applyProtection="1">
      <alignment horizontal="left" vertical="center" wrapText="1"/>
      <protection locked="0"/>
    </xf>
    <xf numFmtId="0" fontId="6" fillId="0" borderId="1" xfId="41" applyFont="1" applyBorder="1" applyAlignment="1" applyProtection="1">
      <alignment horizontal="center" vertical="center" wrapText="1"/>
      <protection locked="0"/>
    </xf>
    <xf numFmtId="0" fontId="6" fillId="0" borderId="1" xfId="37" applyFont="1" applyBorder="1" applyAlignment="1" applyProtection="1">
      <alignment horizontal="left" vertical="center" wrapText="1"/>
      <protection locked="0"/>
    </xf>
    <xf numFmtId="0" fontId="6" fillId="0" borderId="1" xfId="37" applyFont="1" applyBorder="1" applyAlignment="1" applyProtection="1">
      <alignment horizontal="center" vertical="center" wrapText="1"/>
      <protection locked="0"/>
    </xf>
    <xf numFmtId="0" fontId="23" fillId="0" borderId="1" xfId="15" applyFont="1" applyBorder="1" applyAlignment="1" applyProtection="1">
      <alignment horizontal="center" vertical="center"/>
      <protection hidden="1"/>
    </xf>
    <xf numFmtId="0" fontId="28" fillId="0" borderId="1" xfId="0" applyFont="1" applyBorder="1" applyAlignment="1">
      <alignment horizontal="center" vertical="center" wrapText="1"/>
    </xf>
    <xf numFmtId="0" fontId="23" fillId="0" borderId="1" xfId="15" applyFont="1" applyBorder="1" applyAlignment="1" applyProtection="1">
      <alignment horizontal="left" vertical="center" wrapText="1"/>
      <protection locked="0"/>
    </xf>
    <xf numFmtId="0" fontId="23" fillId="0" borderId="10" xfId="0" applyFont="1" applyBorder="1" applyAlignment="1" applyProtection="1">
      <alignment vertical="center" wrapText="1"/>
      <protection locked="0"/>
    </xf>
    <xf numFmtId="164" fontId="6" fillId="0" borderId="15" xfId="29" applyNumberFormat="1" applyFont="1" applyBorder="1" applyAlignment="1">
      <alignment vertical="center"/>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8" xfId="0" applyFont="1" applyFill="1" applyBorder="1" applyAlignment="1" applyProtection="1">
      <alignment horizontal="center" vertical="center" wrapText="1"/>
      <protection locked="0"/>
    </xf>
    <xf numFmtId="0" fontId="13" fillId="4" borderId="9" xfId="0" applyFont="1" applyFill="1" applyBorder="1" applyAlignment="1">
      <alignment horizontal="center" vertical="center" wrapText="1"/>
    </xf>
    <xf numFmtId="0" fontId="6" fillId="0" borderId="16" xfId="28" applyBorder="1" applyAlignment="1">
      <alignment horizontal="center" vertical="center"/>
    </xf>
    <xf numFmtId="49" fontId="6" fillId="0" borderId="1" xfId="22" applyNumberFormat="1" applyFont="1" applyBorder="1" applyAlignment="1">
      <alignment horizontal="center" vertical="center" wrapText="1"/>
    </xf>
    <xf numFmtId="0" fontId="6" fillId="0" borderId="1" xfId="0" applyFont="1" applyBorder="1" applyAlignment="1">
      <alignment horizontal="center" vertical="center"/>
    </xf>
    <xf numFmtId="49" fontId="6" fillId="0" borderId="1" xfId="31" applyNumberFormat="1" applyBorder="1" applyAlignment="1">
      <alignment horizontal="center" vertical="center" wrapText="1"/>
    </xf>
    <xf numFmtId="49" fontId="6" fillId="0" borderId="5" xfId="31" applyNumberFormat="1" applyBorder="1" applyAlignment="1">
      <alignment horizontal="center" vertical="center" wrapText="1"/>
    </xf>
    <xf numFmtId="49" fontId="6" fillId="0" borderId="1" xfId="37" applyNumberFormat="1" applyFont="1" applyBorder="1" applyAlignment="1" applyProtection="1">
      <alignment horizontal="center" vertical="center" wrapText="1"/>
      <protection locked="0"/>
    </xf>
    <xf numFmtId="49" fontId="6" fillId="2" borderId="1" xfId="31" applyNumberFormat="1" applyFill="1" applyBorder="1" applyAlignment="1">
      <alignment horizontal="center" vertical="center" wrapText="1"/>
    </xf>
    <xf numFmtId="0" fontId="18" fillId="7" borderId="0" xfId="22" applyFill="1"/>
    <xf numFmtId="2" fontId="21" fillId="0" borderId="1" xfId="41" applyNumberFormat="1" applyFont="1" applyBorder="1" applyAlignment="1" applyProtection="1">
      <alignment horizontal="right" vertical="center"/>
      <protection locked="0"/>
    </xf>
    <xf numFmtId="4" fontId="21" fillId="0" borderId="10" xfId="29" applyNumberFormat="1" applyBorder="1" applyAlignment="1">
      <alignment vertical="center"/>
    </xf>
    <xf numFmtId="4" fontId="21" fillId="0" borderId="1" xfId="29" applyNumberFormat="1" applyBorder="1" applyAlignment="1">
      <alignment vertical="center"/>
    </xf>
    <xf numFmtId="4" fontId="21" fillId="0" borderId="1" xfId="37" applyNumberFormat="1" applyFont="1" applyBorder="1" applyAlignment="1" applyProtection="1">
      <alignment horizontal="right" vertical="center"/>
      <protection locked="0"/>
    </xf>
    <xf numFmtId="4" fontId="27" fillId="0" borderId="1" xfId="15" applyNumberFormat="1" applyFont="1" applyBorder="1" applyAlignment="1" applyProtection="1">
      <alignment horizontal="right" vertical="center"/>
      <protection hidden="1"/>
    </xf>
    <xf numFmtId="4" fontId="21" fillId="0" borderId="5" xfId="29" applyNumberFormat="1" applyBorder="1" applyAlignment="1">
      <alignment vertical="center"/>
    </xf>
    <xf numFmtId="0" fontId="6" fillId="0" borderId="15" xfId="41" applyFont="1" applyBorder="1" applyAlignment="1" applyProtection="1">
      <alignment horizontal="center" vertical="center" wrapText="1"/>
      <protection locked="0"/>
    </xf>
    <xf numFmtId="2" fontId="21" fillId="0" borderId="15" xfId="41" applyNumberFormat="1" applyFont="1" applyBorder="1" applyAlignment="1" applyProtection="1">
      <alignment horizontal="right" vertical="center"/>
      <protection locked="0"/>
    </xf>
    <xf numFmtId="0" fontId="6" fillId="7" borderId="1" xfId="0" applyFont="1" applyFill="1" applyBorder="1" applyAlignment="1">
      <alignment horizontal="center" vertical="center"/>
    </xf>
    <xf numFmtId="49" fontId="6" fillId="7" borderId="1" xfId="22" applyNumberFormat="1" applyFont="1" applyFill="1" applyBorder="1" applyAlignment="1">
      <alignment horizontal="center" vertical="center" wrapText="1"/>
    </xf>
    <xf numFmtId="0" fontId="6" fillId="0" borderId="15" xfId="41" applyFont="1" applyBorder="1" applyAlignment="1" applyProtection="1">
      <alignment horizontal="left" vertical="center" wrapText="1"/>
      <protection locked="0"/>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49" fontId="6" fillId="0" borderId="10" xfId="22" applyNumberFormat="1" applyFont="1" applyBorder="1" applyAlignment="1">
      <alignment horizontal="center" vertical="center" wrapText="1"/>
    </xf>
    <xf numFmtId="0" fontId="6" fillId="0" borderId="17" xfId="28" applyBorder="1" applyAlignment="1">
      <alignment horizontal="center" vertical="center"/>
    </xf>
    <xf numFmtId="0" fontId="6" fillId="0" borderId="10" xfId="0" applyFont="1" applyBorder="1" applyAlignment="1">
      <alignment horizontal="center" vertical="center" wrapText="1"/>
    </xf>
    <xf numFmtId="0" fontId="6" fillId="0" borderId="10" xfId="41" applyFont="1" applyBorder="1" applyAlignment="1" applyProtection="1">
      <alignment horizontal="left" vertical="center" wrapText="1"/>
      <protection locked="0"/>
    </xf>
    <xf numFmtId="0" fontId="6" fillId="0" borderId="10" xfId="41" applyFont="1" applyBorder="1" applyAlignment="1" applyProtection="1">
      <alignment horizontal="center" vertical="center" wrapText="1"/>
      <protection locked="0"/>
    </xf>
    <xf numFmtId="2" fontId="21" fillId="0" borderId="10" xfId="41" applyNumberFormat="1" applyFont="1" applyBorder="1" applyAlignment="1" applyProtection="1">
      <alignment horizontal="right" vertical="center"/>
      <protection locked="0"/>
    </xf>
    <xf numFmtId="0" fontId="6" fillId="0" borderId="18" xfId="28" applyBorder="1" applyAlignment="1">
      <alignment horizontal="center" vertical="center"/>
    </xf>
    <xf numFmtId="4" fontId="21" fillId="0" borderId="1" xfId="29" applyNumberFormat="1" applyBorder="1" applyAlignment="1">
      <alignment horizontal="right" vertical="center"/>
    </xf>
    <xf numFmtId="164" fontId="6" fillId="0" borderId="1" xfId="29" applyNumberFormat="1" applyFont="1" applyBorder="1" applyAlignment="1">
      <alignment horizontal="right" vertical="center"/>
    </xf>
    <xf numFmtId="0" fontId="28" fillId="0" borderId="1" xfId="0" applyFont="1" applyBorder="1" applyAlignment="1">
      <alignment horizontal="left" vertical="center" wrapText="1"/>
    </xf>
    <xf numFmtId="0" fontId="29" fillId="0" borderId="1" xfId="0" applyFont="1" applyBorder="1" applyAlignment="1">
      <alignment horizontal="center" vertical="center"/>
    </xf>
    <xf numFmtId="4" fontId="30" fillId="0" borderId="1" xfId="0" applyNumberFormat="1" applyFont="1" applyBorder="1" applyAlignment="1">
      <alignment horizontal="right" vertical="center"/>
    </xf>
    <xf numFmtId="0" fontId="10" fillId="0" borderId="0" xfId="0" applyFont="1" applyAlignment="1">
      <alignment horizontal="center" vertical="center"/>
    </xf>
  </cellXfs>
  <cellStyles count="44">
    <cellStyle name="hlavicka" xfId="24" xr:uid="{CB0850B3-E932-447B-8046-7759F8413490}"/>
    <cellStyle name="hlavickatucne" xfId="25" xr:uid="{4F1D2391-4120-4FCD-B98B-C1962D05501A}"/>
    <cellStyle name="hlavickatucnecentrum" xfId="23" xr:uid="{12E4ACC2-D6A9-42AA-97F3-8D0122B4E0E8}"/>
    <cellStyle name="Hypertextový odkaz 2" xfId="38" xr:uid="{19147186-A3EA-4F00-8AD0-8C33883617E8}"/>
    <cellStyle name="Normální" xfId="0" builtinId="0"/>
    <cellStyle name="Normální 2" xfId="2" xr:uid="{3D3FE6C8-D649-4EDD-8BAE-3E5AEB447175}"/>
    <cellStyle name="Normální 2 2" xfId="4" xr:uid="{B2406160-CA3F-4062-ACF5-277D02A2AF0E}"/>
    <cellStyle name="Normální 2 2 2" xfId="9" xr:uid="{3D01752F-2DE5-46CD-B115-63E3C0FD6BF7}"/>
    <cellStyle name="Normální 2 2 2 2" xfId="13" xr:uid="{A27C7B98-F03B-4C55-9927-1223DB920722}"/>
    <cellStyle name="Normální 2 2 3" xfId="16" xr:uid="{34C01447-7E94-4447-AB14-EC6EC071B85B}"/>
    <cellStyle name="Normální 2 2 4" xfId="11" xr:uid="{AE174466-5F54-4BE0-8384-1B3A67E0C16D}"/>
    <cellStyle name="normální 2 2 5" xfId="19" xr:uid="{98BAA326-B96A-453A-BBA5-D78E87695848}"/>
    <cellStyle name="Normální 2 3" xfId="6" xr:uid="{5FE573B3-1AA9-4E9B-B14C-5B7509809BBC}"/>
    <cellStyle name="Normální 2 3 2" xfId="10" xr:uid="{F6BAECCE-32F4-44CC-8849-424E267660EF}"/>
    <cellStyle name="Normální 2 3 2 2" xfId="14" xr:uid="{53C38F7E-0257-4C25-9A84-BF722863FA4E}"/>
    <cellStyle name="Normální 2 3 3" xfId="12" xr:uid="{E4D739ED-A925-4B97-8C2B-4FCE3AF88BCF}"/>
    <cellStyle name="Normální 2 4" xfId="37" xr:uid="{A0E0CA00-C2BE-4F1D-A9D4-6FC387C1376F}"/>
    <cellStyle name="Normální 2 5" xfId="41" xr:uid="{29B9C135-B43B-4198-A927-DC2C01A85B5C}"/>
    <cellStyle name="Normální 2 6" xfId="34" xr:uid="{E5848D11-BC3A-4726-BBBC-F8D396020107}"/>
    <cellStyle name="normální 3" xfId="3" xr:uid="{9957A67C-A84E-4922-9F1B-9A4B6F539C33}"/>
    <cellStyle name="normální 3 2" xfId="17" xr:uid="{64C8DE4D-4579-4344-B54D-D8091030AE6B}"/>
    <cellStyle name="Normální 3 3" xfId="18" xr:uid="{B1AB2AFE-81C1-4168-8A04-BD0D2D9A7E53}"/>
    <cellStyle name="Normální 3 4" xfId="39" xr:uid="{9C565DB3-256B-4DB6-B338-9B84258B1F31}"/>
    <cellStyle name="Normální 3 5" xfId="42" xr:uid="{321FC80E-37A1-4F3D-98FB-9DC633FD7EAF}"/>
    <cellStyle name="Normální 3 6" xfId="43" xr:uid="{0C2556D7-CF9E-4890-B493-8F47121E5A92}"/>
    <cellStyle name="Normální 4" xfId="5" xr:uid="{327FCDBF-D651-49B1-A113-F29D2ED897B8}"/>
    <cellStyle name="Normální 4 2" xfId="40" xr:uid="{5A0124CA-D9CA-4681-A742-02BB1A00F26F}"/>
    <cellStyle name="Normální 5" xfId="7" xr:uid="{9A93DDE7-91DB-4FEB-95B3-805DD255563E}"/>
    <cellStyle name="Normální 6" xfId="8" xr:uid="{E3500B7F-5245-4FCF-AE11-69956AB208E0}"/>
    <cellStyle name="Normální 7" xfId="15" xr:uid="{036DBBEB-4A4C-434F-8DB9-734953400437}"/>
    <cellStyle name="Normální 7 2" xfId="20" xr:uid="{330B5078-D9F0-45ED-863F-6F829AB41124}"/>
    <cellStyle name="Normální 8" xfId="1" xr:uid="{BF04FB2B-1BC2-48E5-BAA3-B77CA4AC7F50}"/>
    <cellStyle name="Normální 9" xfId="22" xr:uid="{A0BF5C05-0DA9-4BF2-A2AC-DAB2D8B0EED8}"/>
    <cellStyle name="Normální 9 2" xfId="31" xr:uid="{ED4D915C-413E-4430-A367-74B66310F238}"/>
    <cellStyle name="podpolozka" xfId="32" xr:uid="{0AB00867-CE2C-4A0C-8621-3FD6694919E8}"/>
    <cellStyle name="Poznámka" xfId="21" builtinId="10"/>
    <cellStyle name="text" xfId="28" xr:uid="{91733D8B-6AAF-4EED-B1AD-A598118EC99E}"/>
    <cellStyle name="text 2" xfId="33" xr:uid="{76E114A9-9F56-42E4-B4D5-243FFCE3891D}"/>
    <cellStyle name="text 2 2" xfId="30" xr:uid="{F88FE5DE-DF64-4BD4-B207-BC0969C34042}"/>
    <cellStyle name="textcentrum" xfId="26" xr:uid="{55E61F63-F862-4201-96E1-3874A4DD1C9A}"/>
    <cellStyle name="textcentrum 2" xfId="35" xr:uid="{A64F95FB-F767-4737-B501-5B645AF7928E}"/>
    <cellStyle name="texttucne" xfId="29" xr:uid="{9E188AE2-7FBE-4993-91C0-B8833198387E}"/>
    <cellStyle name="TucneGrayBack" xfId="27" xr:uid="{C8591FCE-F90B-45C8-BB95-2A73FC298E83}"/>
    <cellStyle name="TucneGreenBack" xfId="36" xr:uid="{CCCD0353-BF17-4FEE-A60A-E6708B0B00B9}"/>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plasil\Desktop\Pl&#225;ny\Pl&#225;ny%202023\NS&#218;%20mosty\60110_NA-n&#225;vrh%20pl&#225;nu%20nestavebn&#237;%20&#250;dr&#382;by%20most&#367;%202023_1.kolo.xlsb" TargetMode="External"/><Relationship Id="rId1" Type="http://schemas.openxmlformats.org/officeDocument/2006/relationships/externalLinkPath" Target="file:///\\192.168.1.241\Silni&#269;n&#237;%20technici\Users\oplasil\Desktop\Pl&#225;ny\Pl&#225;ny%202023\NS&#218;%20mosty\60110_NA-n&#225;vrh%20pl&#225;nu%20nestavebn&#237;%20&#250;dr&#382;by%20most&#367;%202023_1.ko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znam mostů"/>
      <sheetName val="vzor SSKHK (automat)"/>
      <sheetName val="data"/>
    </sheetNames>
    <sheetDataSet>
      <sheetData sheetId="0" refreshError="1"/>
      <sheetData sheetId="1" refreshError="1"/>
      <sheetData sheetId="2">
        <row r="2">
          <cell r="B2" t="str">
            <v xml:space="preserve"> </v>
          </cell>
          <cell r="C2" t="str">
            <v xml:space="preserve"> </v>
          </cell>
          <cell r="D2" t="str">
            <v xml:space="preserve"> </v>
          </cell>
          <cell r="F2" t="str">
            <v xml:space="preserve"> </v>
          </cell>
        </row>
        <row r="3">
          <cell r="B3" t="str">
            <v>Čištění mostních objektů - pročištění odvodňovačů ve zdivu</v>
          </cell>
          <cell r="C3">
            <v>952904141</v>
          </cell>
          <cell r="D3" t="str">
            <v>m</v>
          </cell>
          <cell r="E3">
            <v>223</v>
          </cell>
          <cell r="F3">
            <v>228</v>
          </cell>
        </row>
        <row r="4">
          <cell r="B4" t="str">
            <v>Doprava zaměstnanců</v>
          </cell>
          <cell r="C4">
            <v>81002000</v>
          </cell>
          <cell r="D4" t="str">
            <v>%</v>
          </cell>
          <cell r="E4">
            <v>4</v>
          </cell>
        </row>
        <row r="5">
          <cell r="B5" t="str">
            <v>Drcení ořezaných větví D do 100 mm s odvozem do 20 km</v>
          </cell>
          <cell r="C5">
            <v>111251111</v>
          </cell>
          <cell r="D5" t="str">
            <v>m3</v>
          </cell>
          <cell r="E5">
            <v>4040</v>
          </cell>
          <cell r="F5">
            <v>4040</v>
          </cell>
        </row>
        <row r="6">
          <cell r="B6" t="str">
            <v>Frézování spár a prasklin a jejich zalití</v>
          </cell>
          <cell r="C6" t="str">
            <v>NS 22830</v>
          </cell>
          <cell r="D6" t="str">
            <v>bm</v>
          </cell>
          <cell r="E6">
            <v>162</v>
          </cell>
          <cell r="F6">
            <v>162</v>
          </cell>
        </row>
        <row r="7">
          <cell r="B7" t="str">
            <v>Lanová svodidla - opravy sloupků, rovnání</v>
          </cell>
          <cell r="C7" t="str">
            <v>NS 41610</v>
          </cell>
          <cell r="D7" t="str">
            <v>ks</v>
          </cell>
          <cell r="E7">
            <v>310</v>
          </cell>
          <cell r="F7">
            <v>310.5</v>
          </cell>
        </row>
        <row r="8">
          <cell r="B8" t="str">
            <v>Montáž a demontáž dočasné dopravní značky kompletní základní</v>
          </cell>
          <cell r="C8">
            <v>913121111</v>
          </cell>
          <cell r="D8" t="str">
            <v>kus</v>
          </cell>
          <cell r="E8">
            <v>58</v>
          </cell>
          <cell r="F8">
            <v>59.1</v>
          </cell>
        </row>
        <row r="9">
          <cell r="B9" t="str">
            <v>Nátěr betonu mostu akrylátový 2x impregnační OS-A</v>
          </cell>
          <cell r="C9">
            <v>628611111</v>
          </cell>
          <cell r="D9" t="str">
            <v>m2</v>
          </cell>
          <cell r="E9">
            <v>237</v>
          </cell>
          <cell r="F9">
            <v>234</v>
          </cell>
        </row>
        <row r="10">
          <cell r="B10" t="str">
            <v>Nátěr betonu mostu akrylátový 2x ochranný pružný OS-C</v>
          </cell>
          <cell r="C10">
            <v>628611131</v>
          </cell>
          <cell r="D10" t="str">
            <v>m2</v>
          </cell>
          <cell r="E10">
            <v>253</v>
          </cell>
          <cell r="F10">
            <v>234</v>
          </cell>
        </row>
        <row r="11">
          <cell r="B11" t="str">
            <v>Nátěr mostního zábradlí polyuretanový jednonásobný vrchní</v>
          </cell>
          <cell r="C11">
            <v>628612201</v>
          </cell>
          <cell r="D11" t="str">
            <v>m2</v>
          </cell>
          <cell r="E11">
            <v>185</v>
          </cell>
          <cell r="F11">
            <v>180</v>
          </cell>
        </row>
        <row r="12">
          <cell r="B12" t="str">
            <v>Ocelová svodidla - opravy s dodáním svodnice</v>
          </cell>
          <cell r="C12" t="str">
            <v>NS 41420</v>
          </cell>
          <cell r="D12" t="str">
            <v>bm</v>
          </cell>
          <cell r="E12">
            <v>1552.8</v>
          </cell>
          <cell r="F12">
            <v>1552.8</v>
          </cell>
        </row>
        <row r="13">
          <cell r="B13" t="str">
            <v xml:space="preserve">Ocelová svodidla - opravy,rovnání  </v>
          </cell>
          <cell r="C13" t="str">
            <v>NS 41410</v>
          </cell>
          <cell r="D13" t="str">
            <v>bm</v>
          </cell>
          <cell r="E13">
            <v>716</v>
          </cell>
          <cell r="F13">
            <v>716.7</v>
          </cell>
        </row>
        <row r="14">
          <cell r="B14" t="str">
            <v>Očištění ploch stěn, rubu kleneb a podlah tlakovou vodou</v>
          </cell>
          <cell r="C14">
            <v>985131111</v>
          </cell>
          <cell r="D14" t="str">
            <v>m2</v>
          </cell>
          <cell r="E14">
            <v>132</v>
          </cell>
          <cell r="F14">
            <v>131</v>
          </cell>
        </row>
        <row r="15">
          <cell r="B15" t="str">
            <v>Odstranění náletových křovin, dřevin a travnatého porostu ve výškách v okolí říms a křídel</v>
          </cell>
          <cell r="C15">
            <v>938121111</v>
          </cell>
          <cell r="D15" t="str">
            <v>m2</v>
          </cell>
          <cell r="E15">
            <v>147</v>
          </cell>
          <cell r="F15">
            <v>149</v>
          </cell>
        </row>
        <row r="16">
          <cell r="B16" t="str">
            <v>Odstranění nánosu na krajnicích tl do 200 mm</v>
          </cell>
          <cell r="C16">
            <v>938909612</v>
          </cell>
          <cell r="D16" t="str">
            <v>m2</v>
          </cell>
          <cell r="E16">
            <v>50.2</v>
          </cell>
          <cell r="F16">
            <v>50.1</v>
          </cell>
        </row>
        <row r="17">
          <cell r="B17" t="str">
            <v>Odstranění naplaveného bahna tl vrstvy přes 100 mm s vodorovným přemístěním do 10 m</v>
          </cell>
          <cell r="C17">
            <v>181911112</v>
          </cell>
          <cell r="D17" t="str">
            <v>m3</v>
          </cell>
          <cell r="E17">
            <v>337</v>
          </cell>
          <cell r="F17">
            <v>343</v>
          </cell>
        </row>
        <row r="18">
          <cell r="B18" t="str">
            <v>Odstranění nátěru ze zámečnických konstrukcí okartáčováním</v>
          </cell>
          <cell r="C18">
            <v>783306809</v>
          </cell>
          <cell r="D18" t="str">
            <v>m2</v>
          </cell>
          <cell r="E18">
            <v>159</v>
          </cell>
          <cell r="F18">
            <v>160</v>
          </cell>
        </row>
        <row r="19">
          <cell r="B19" t="str">
            <v>Opravy zábradlí</v>
          </cell>
          <cell r="C19" t="str">
            <v>NS 42410</v>
          </cell>
          <cell r="D19" t="str">
            <v>bm</v>
          </cell>
          <cell r="E19">
            <v>921</v>
          </cell>
          <cell r="F19">
            <v>921</v>
          </cell>
        </row>
        <row r="20">
          <cell r="B20" t="str">
            <v>Poplatek za uložení na skládce (skládkovné) zeminy a kamení kód odpadu 17 05 04</v>
          </cell>
          <cell r="C20">
            <v>171201221</v>
          </cell>
          <cell r="D20" t="str">
            <v>t</v>
          </cell>
          <cell r="E20">
            <v>1330</v>
          </cell>
          <cell r="F20">
            <v>1300</v>
          </cell>
        </row>
        <row r="21">
          <cell r="B21" t="str">
            <v>Příplatek k dočasné dopravní značce kompletní základní za první a ZKD den použití</v>
          </cell>
          <cell r="C21">
            <v>913121211</v>
          </cell>
          <cell r="D21" t="str">
            <v>kus</v>
          </cell>
          <cell r="E21">
            <v>12.2</v>
          </cell>
          <cell r="F21">
            <v>11.6</v>
          </cell>
        </row>
        <row r="22">
          <cell r="B22" t="str">
            <v>Rigoly-čišt.nánosu tl.15cm</v>
          </cell>
          <cell r="C22" t="str">
            <v>NS 53140</v>
          </cell>
          <cell r="D22" t="str">
            <v>bm</v>
          </cell>
          <cell r="E22">
            <v>44.1</v>
          </cell>
          <cell r="F22">
            <v>44.1</v>
          </cell>
        </row>
        <row r="23">
          <cell r="B23" t="str">
            <v>Vodorovné přemístění do 10000 m výkopku/sypaniny z horniny třídy těžitelnosti I, skupiny 1 až 3</v>
          </cell>
          <cell r="C23">
            <v>162751117</v>
          </cell>
          <cell r="D23" t="str">
            <v>m3</v>
          </cell>
          <cell r="E23">
            <v>298</v>
          </cell>
          <cell r="F23">
            <v>271</v>
          </cell>
        </row>
        <row r="24">
          <cell r="B24" t="str">
            <v>Silniční obruby - oprava</v>
          </cell>
          <cell r="C24" t="str">
            <v>NS 59410</v>
          </cell>
          <cell r="D24" t="str">
            <v>m</v>
          </cell>
          <cell r="E24">
            <v>644.1</v>
          </cell>
          <cell r="F24">
            <v>644.1</v>
          </cell>
        </row>
        <row r="25">
          <cell r="B25" t="str">
            <v>Výsprava asf.emulzí a kamen.s použ.turba</v>
          </cell>
          <cell r="C25" t="str">
            <v>NS 21510</v>
          </cell>
          <cell r="D25" t="str">
            <v>t</v>
          </cell>
          <cell r="E25">
            <v>5494</v>
          </cell>
          <cell r="F25">
            <v>5494.8</v>
          </cell>
        </row>
        <row r="26">
          <cell r="B26" t="str">
            <v xml:space="preserve">Výsprava výtluků asfalt.směsí za horka       </v>
          </cell>
          <cell r="C26" t="str">
            <v>NS 21720</v>
          </cell>
          <cell r="D26" t="str">
            <v>t</v>
          </cell>
          <cell r="E26">
            <v>5693.6</v>
          </cell>
          <cell r="F26">
            <v>5693.6</v>
          </cell>
        </row>
        <row r="27">
          <cell r="B27" t="str">
            <v xml:space="preserve">Výsprava výtluků asftalt.směsí za studena    </v>
          </cell>
          <cell r="C27" t="str">
            <v>NS 21730</v>
          </cell>
          <cell r="D27" t="str">
            <v>t</v>
          </cell>
          <cell r="E27">
            <v>16126.4</v>
          </cell>
          <cell r="F27">
            <v>16126.4</v>
          </cell>
        </row>
        <row r="28">
          <cell r="B28" t="str">
            <v>Výplň spár monolitické římsy tmelem polyuretanovým šířky spáry do 15 mm</v>
          </cell>
          <cell r="C28">
            <v>317661141</v>
          </cell>
          <cell r="D28" t="str">
            <v>m</v>
          </cell>
          <cell r="E28">
            <v>81.3</v>
          </cell>
          <cell r="F28">
            <v>76</v>
          </cell>
        </row>
        <row r="29">
          <cell r="B29" t="str">
            <v>Výplň spár monolitické římsy tmelem polyuretanovým šířky spáry přes 15 do 40 mm</v>
          </cell>
          <cell r="C29">
            <v>317661142</v>
          </cell>
          <cell r="D29" t="str">
            <v>m</v>
          </cell>
          <cell r="E29">
            <v>212</v>
          </cell>
          <cell r="F29">
            <v>200</v>
          </cell>
        </row>
        <row r="30">
          <cell r="B30" t="str">
            <v>Zpevnění krajnic štěrkodrtí tl 100 mm</v>
          </cell>
          <cell r="C30">
            <v>569831111</v>
          </cell>
          <cell r="D30" t="str">
            <v>m2</v>
          </cell>
          <cell r="E30">
            <v>110</v>
          </cell>
          <cell r="F30">
            <v>105</v>
          </cell>
        </row>
        <row r="31">
          <cell r="B31" t="str">
            <v>Řízení provozu a dozor</v>
          </cell>
          <cell r="C31" t="str">
            <v>NS 81090</v>
          </cell>
          <cell r="D31" t="str">
            <v>hod</v>
          </cell>
          <cell r="E31">
            <v>418.1</v>
          </cell>
        </row>
        <row r="32">
          <cell r="B32" t="str">
            <v>Řez a průklest  ve výškách</v>
          </cell>
          <cell r="C32" t="str">
            <v>NS 82320</v>
          </cell>
          <cell r="D32" t="str">
            <v>ks</v>
          </cell>
          <cell r="E32">
            <v>1971</v>
          </cell>
        </row>
        <row r="33">
          <cell r="B33" t="str">
            <v>Použití vysokozdvižné plošiny</v>
          </cell>
          <cell r="C33" t="str">
            <v>NS 82390</v>
          </cell>
          <cell r="D33" t="str">
            <v>hod</v>
          </cell>
          <cell r="E33">
            <v>949</v>
          </cell>
        </row>
        <row r="34">
          <cell r="B34" t="str">
            <v>Kácení vč.odvětv.-pr.300-500mm</v>
          </cell>
          <cell r="C34" t="str">
            <v>NS 82930</v>
          </cell>
          <cell r="D34" t="str">
            <v>ks</v>
          </cell>
          <cell r="E34">
            <v>1469.3</v>
          </cell>
        </row>
        <row r="35">
          <cell r="B35" t="str">
            <v>VDZ-vodící proužek 25 cm-zřízení vč.předznačení</v>
          </cell>
          <cell r="C35" t="str">
            <v>NS 38710</v>
          </cell>
          <cell r="D35" t="str">
            <v>bm</v>
          </cell>
          <cell r="E35">
            <v>17.899999999999999</v>
          </cell>
        </row>
        <row r="36">
          <cell r="B36" t="str">
            <v>Lanová svodidla - výměna lan</v>
          </cell>
          <cell r="C36" t="str">
            <v>NS 41620</v>
          </cell>
          <cell r="D36" t="str">
            <v>bm</v>
          </cell>
          <cell r="E36">
            <v>558.1</v>
          </cell>
        </row>
        <row r="37">
          <cell r="B37" t="str">
            <v>Patka z betonu se zvýšenými nároky na prostředí C 30/37</v>
          </cell>
          <cell r="C37">
            <v>461310213</v>
          </cell>
          <cell r="D37" t="str">
            <v>m3</v>
          </cell>
          <cell r="E37">
            <v>4830</v>
          </cell>
        </row>
        <row r="38">
          <cell r="B38" t="str">
            <v>Vyrovnávka</v>
          </cell>
          <cell r="C38" t="str">
            <v>NS 21920</v>
          </cell>
          <cell r="D38" t="str">
            <v>t</v>
          </cell>
          <cell r="E38">
            <v>2902.6</v>
          </cell>
        </row>
        <row r="39">
          <cell r="B39" t="str">
            <v>Ocelová svodidla - opravy, rovnání</v>
          </cell>
          <cell r="C39" t="str">
            <v>NS 41410</v>
          </cell>
          <cell r="D39" t="str">
            <v>bm</v>
          </cell>
          <cell r="E39">
            <v>716.7</v>
          </cell>
        </row>
        <row r="40">
          <cell r="B40" t="str">
            <v>Odmaštění zámečnických konstrukcí ředidlovým odmašťovačem - I profily na podhledu NK</v>
          </cell>
          <cell r="C40">
            <v>783301313</v>
          </cell>
          <cell r="D40" t="str">
            <v>m2</v>
          </cell>
          <cell r="E40">
            <v>70.099999999999994</v>
          </cell>
        </row>
        <row r="41">
          <cell r="B41" t="str">
            <v>Protikorozní ochrana OK mostu I. tř.- základní a podkladní epoxidový, vrchní PU nátěr bez metalizace (např. Epolex S2300 + Telpur T 300)</v>
          </cell>
          <cell r="C41">
            <v>628613221</v>
          </cell>
          <cell r="D41" t="str">
            <v>m2</v>
          </cell>
          <cell r="E41">
            <v>1920</v>
          </cell>
        </row>
        <row r="42">
          <cell r="B42" t="str">
            <v>Spárování zdiva aktivovanou maltou spára hl do 40 mm dl do 6 m/m2</v>
          </cell>
          <cell r="C42">
            <v>985231111</v>
          </cell>
          <cell r="D42" t="str">
            <v>m2</v>
          </cell>
          <cell r="E42">
            <v>287</v>
          </cell>
        </row>
        <row r="43">
          <cell r="B43" t="str">
            <v>Montáž odrazek do svodidel</v>
          </cell>
          <cell r="C43" t="str">
            <v>NS 46110</v>
          </cell>
          <cell r="D43" t="str">
            <v>ks</v>
          </cell>
          <cell r="E43">
            <v>163</v>
          </cell>
        </row>
        <row r="45">
          <cell r="B45" t="str">
            <v>ks</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B0713-C8E1-4215-A475-C9D91466DAC3}">
  <sheetPr>
    <pageSetUpPr fitToPage="1"/>
  </sheetPr>
  <dimension ref="A1:I61"/>
  <sheetViews>
    <sheetView tabSelected="1" zoomScaleNormal="100" workbookViewId="0">
      <selection activeCell="K19" sqref="K19"/>
    </sheetView>
  </sheetViews>
  <sheetFormatPr defaultColWidth="8.88671875" defaultRowHeight="13.2" x14ac:dyDescent="0.25"/>
  <cols>
    <col min="1" max="1" width="8.88671875" style="6" customWidth="1"/>
    <col min="2" max="2" width="12.33203125" style="6" customWidth="1"/>
    <col min="3" max="3" width="61.6640625" style="13" customWidth="1"/>
    <col min="4" max="4" width="9" style="6" customWidth="1"/>
    <col min="5" max="5" width="11.109375" style="6" bestFit="1" customWidth="1"/>
    <col min="6" max="6" width="14.44140625" style="6" customWidth="1"/>
    <col min="7" max="7" width="15.33203125" style="6" customWidth="1"/>
    <col min="8" max="16384" width="8.88671875" style="6"/>
  </cols>
  <sheetData>
    <row r="1" spans="1:9" customFormat="1" ht="22.2" x14ac:dyDescent="0.3">
      <c r="A1" s="81" t="s">
        <v>96</v>
      </c>
      <c r="B1" s="81"/>
      <c r="C1" s="81"/>
      <c r="D1" s="81"/>
      <c r="E1" s="81"/>
      <c r="F1" s="2"/>
      <c r="G1" s="2"/>
    </row>
    <row r="2" spans="1:9" customFormat="1" ht="22.2" x14ac:dyDescent="0.3">
      <c r="A2" s="1"/>
      <c r="B2" s="2"/>
      <c r="C2" s="18" t="s">
        <v>20</v>
      </c>
      <c r="D2" s="3"/>
      <c r="E2" s="4"/>
      <c r="F2" s="2"/>
      <c r="G2" s="2"/>
    </row>
    <row r="3" spans="1:9" customFormat="1" ht="15.6" x14ac:dyDescent="0.3">
      <c r="A3" s="15" t="s">
        <v>6</v>
      </c>
      <c r="B3" s="15"/>
      <c r="C3" s="5">
        <v>60710</v>
      </c>
      <c r="D3" s="3"/>
      <c r="E3" s="4"/>
      <c r="F3" s="2"/>
      <c r="G3" s="2"/>
    </row>
    <row r="4" spans="1:9" customFormat="1" ht="14.4" x14ac:dyDescent="0.3">
      <c r="A4" s="14" t="s">
        <v>11</v>
      </c>
      <c r="B4" s="14"/>
      <c r="C4" s="3" t="s">
        <v>40</v>
      </c>
      <c r="D4" s="3"/>
      <c r="E4" s="4"/>
      <c r="F4" s="2"/>
      <c r="G4" s="2"/>
    </row>
    <row r="5" spans="1:9" customFormat="1" ht="14.4" x14ac:dyDescent="0.3">
      <c r="A5" s="14" t="s">
        <v>13</v>
      </c>
      <c r="B5" s="14"/>
      <c r="C5" s="3" t="s">
        <v>41</v>
      </c>
      <c r="D5" s="3"/>
      <c r="E5" s="4"/>
      <c r="F5" s="2"/>
      <c r="G5" s="2"/>
    </row>
    <row r="6" spans="1:9" customFormat="1" ht="15.6" x14ac:dyDescent="0.3">
      <c r="A6" s="14" t="s">
        <v>12</v>
      </c>
      <c r="B6" s="14"/>
      <c r="C6" s="17" t="s">
        <v>39</v>
      </c>
      <c r="D6" s="3"/>
      <c r="E6" s="4"/>
      <c r="F6" s="2"/>
      <c r="G6" s="2"/>
    </row>
    <row r="7" spans="1:9" customFormat="1" ht="15.6" x14ac:dyDescent="0.3">
      <c r="A7" s="14" t="s">
        <v>7</v>
      </c>
      <c r="B7" s="14"/>
      <c r="C7" s="5">
        <v>55163</v>
      </c>
      <c r="D7" s="3"/>
      <c r="E7" s="4"/>
      <c r="F7" s="2"/>
      <c r="G7" s="2"/>
    </row>
    <row r="8" spans="1:9" customFormat="1" ht="15.6" customHeight="1" thickBot="1" x14ac:dyDescent="0.35">
      <c r="A8" s="16"/>
      <c r="B8" s="16"/>
      <c r="C8" s="19"/>
      <c r="D8" s="19"/>
      <c r="E8" s="19"/>
      <c r="F8" s="19"/>
      <c r="G8" s="19"/>
      <c r="H8" s="2"/>
    </row>
    <row r="9" spans="1:9" ht="18.600000000000001" thickBot="1" x14ac:dyDescent="0.3">
      <c r="A9" s="20" t="s">
        <v>10</v>
      </c>
      <c r="B9" s="21"/>
      <c r="C9" s="21"/>
      <c r="D9" s="21"/>
      <c r="E9" s="22"/>
      <c r="F9" s="21"/>
      <c r="G9" s="24">
        <f>SUM(G12:G59)</f>
        <v>0</v>
      </c>
    </row>
    <row r="10" spans="1:9" ht="13.8" thickBot="1" x14ac:dyDescent="0.3"/>
    <row r="11" spans="1:9" customFormat="1" ht="27" thickBot="1" x14ac:dyDescent="0.35">
      <c r="A11" s="44" t="s">
        <v>31</v>
      </c>
      <c r="B11" s="45" t="s">
        <v>32</v>
      </c>
      <c r="C11" s="45" t="s">
        <v>8</v>
      </c>
      <c r="D11" s="45" t="s">
        <v>0</v>
      </c>
      <c r="E11" s="46" t="s">
        <v>29</v>
      </c>
      <c r="F11" s="46" t="s">
        <v>30</v>
      </c>
      <c r="G11" s="47" t="s">
        <v>9</v>
      </c>
    </row>
    <row r="12" spans="1:9" x14ac:dyDescent="0.25">
      <c r="A12" s="70">
        <v>1</v>
      </c>
      <c r="B12" s="71">
        <v>113201111</v>
      </c>
      <c r="C12" s="72" t="s">
        <v>88</v>
      </c>
      <c r="D12" s="73" t="s">
        <v>3</v>
      </c>
      <c r="E12" s="74"/>
      <c r="F12" s="27">
        <v>12</v>
      </c>
      <c r="G12" s="28">
        <f t="shared" ref="G12:G17" si="0">F12*E12</f>
        <v>0</v>
      </c>
      <c r="I12" s="30"/>
    </row>
    <row r="13" spans="1:9" x14ac:dyDescent="0.25">
      <c r="A13" s="48">
        <v>2</v>
      </c>
      <c r="B13" s="67">
        <v>113204111</v>
      </c>
      <c r="C13" s="35" t="s">
        <v>97</v>
      </c>
      <c r="D13" s="62" t="s">
        <v>3</v>
      </c>
      <c r="E13" s="63"/>
      <c r="F13" s="43">
        <v>4</v>
      </c>
      <c r="G13" s="10">
        <f t="shared" si="0"/>
        <v>0</v>
      </c>
      <c r="I13" s="30"/>
    </row>
    <row r="14" spans="1:9" ht="26.4" x14ac:dyDescent="0.25">
      <c r="A14" s="48">
        <v>3</v>
      </c>
      <c r="B14" s="67" t="s">
        <v>89</v>
      </c>
      <c r="C14" s="35" t="s">
        <v>90</v>
      </c>
      <c r="D14" s="62" t="s">
        <v>3</v>
      </c>
      <c r="E14" s="63"/>
      <c r="F14" s="43">
        <v>6</v>
      </c>
      <c r="G14" s="10">
        <f t="shared" si="0"/>
        <v>0</v>
      </c>
      <c r="I14" s="30"/>
    </row>
    <row r="15" spans="1:9" ht="26.4" x14ac:dyDescent="0.25">
      <c r="A15" s="7">
        <v>4</v>
      </c>
      <c r="B15" s="68">
        <v>59217017</v>
      </c>
      <c r="C15" s="35" t="s">
        <v>99</v>
      </c>
      <c r="D15" s="62" t="s">
        <v>3</v>
      </c>
      <c r="E15" s="63"/>
      <c r="F15" s="43">
        <v>13.5</v>
      </c>
      <c r="G15" s="10">
        <f t="shared" si="0"/>
        <v>0</v>
      </c>
      <c r="I15" s="30"/>
    </row>
    <row r="16" spans="1:9" x14ac:dyDescent="0.25">
      <c r="A16" s="48">
        <v>5</v>
      </c>
      <c r="B16" s="68">
        <v>451315125</v>
      </c>
      <c r="C16" s="35" t="s">
        <v>91</v>
      </c>
      <c r="D16" s="62" t="s">
        <v>2</v>
      </c>
      <c r="E16" s="63"/>
      <c r="F16" s="43">
        <v>3</v>
      </c>
      <c r="G16" s="10">
        <f t="shared" si="0"/>
        <v>0</v>
      </c>
      <c r="I16" s="30"/>
    </row>
    <row r="17" spans="1:9" ht="13.8" thickBot="1" x14ac:dyDescent="0.3">
      <c r="A17" s="48">
        <v>6</v>
      </c>
      <c r="B17" s="68">
        <v>59217001</v>
      </c>
      <c r="C17" s="66" t="s">
        <v>98</v>
      </c>
      <c r="D17" s="62" t="s">
        <v>3</v>
      </c>
      <c r="E17" s="63"/>
      <c r="F17" s="43">
        <v>12</v>
      </c>
      <c r="G17" s="10">
        <f t="shared" si="0"/>
        <v>0</v>
      </c>
      <c r="I17" s="30"/>
    </row>
    <row r="18" spans="1:9" ht="31.2" customHeight="1" x14ac:dyDescent="0.25">
      <c r="A18" s="48">
        <v>7</v>
      </c>
      <c r="B18" s="69" t="s">
        <v>18</v>
      </c>
      <c r="C18" s="42" t="s">
        <v>19</v>
      </c>
      <c r="D18" s="25" t="s">
        <v>2</v>
      </c>
      <c r="E18" s="57"/>
      <c r="F18" s="27">
        <v>30</v>
      </c>
      <c r="G18" s="28">
        <f>F18*E18</f>
        <v>0</v>
      </c>
      <c r="I18" s="30"/>
    </row>
    <row r="19" spans="1:9" ht="39.6" x14ac:dyDescent="0.25">
      <c r="A19" s="48">
        <v>8</v>
      </c>
      <c r="B19" s="50">
        <v>113107142</v>
      </c>
      <c r="C19" s="35" t="s">
        <v>51</v>
      </c>
      <c r="D19" s="36" t="s">
        <v>2</v>
      </c>
      <c r="E19" s="56"/>
      <c r="F19" s="9">
        <v>13</v>
      </c>
      <c r="G19" s="10">
        <f>F19*E19</f>
        <v>0</v>
      </c>
      <c r="I19" s="30"/>
    </row>
    <row r="20" spans="1:9" ht="39.6" x14ac:dyDescent="0.25">
      <c r="A20" s="7">
        <v>9</v>
      </c>
      <c r="B20" s="50">
        <v>577144031</v>
      </c>
      <c r="C20" s="35" t="s">
        <v>100</v>
      </c>
      <c r="D20" s="36" t="s">
        <v>2</v>
      </c>
      <c r="E20" s="56"/>
      <c r="F20" s="9">
        <v>30</v>
      </c>
      <c r="G20" s="10">
        <f t="shared" ref="G20" si="1">F20*E20</f>
        <v>0</v>
      </c>
      <c r="I20" s="30"/>
    </row>
    <row r="21" spans="1:9" ht="52.8" x14ac:dyDescent="0.25">
      <c r="A21" s="48">
        <v>10</v>
      </c>
      <c r="B21" s="49" t="s">
        <v>21</v>
      </c>
      <c r="C21" s="8" t="s">
        <v>42</v>
      </c>
      <c r="D21" s="12" t="s">
        <v>2</v>
      </c>
      <c r="E21" s="58"/>
      <c r="F21" s="9">
        <v>94.4</v>
      </c>
      <c r="G21" s="10">
        <f t="shared" ref="G21:G58" si="2">E21*F21</f>
        <v>0</v>
      </c>
      <c r="I21" s="30"/>
    </row>
    <row r="22" spans="1:9" ht="26.4" x14ac:dyDescent="0.25">
      <c r="A22" s="48">
        <v>11</v>
      </c>
      <c r="B22" s="53" t="s">
        <v>43</v>
      </c>
      <c r="C22" s="37" t="s">
        <v>76</v>
      </c>
      <c r="D22" s="38" t="s">
        <v>2</v>
      </c>
      <c r="E22" s="59"/>
      <c r="F22" s="9">
        <v>57.5</v>
      </c>
      <c r="G22" s="10">
        <f t="shared" si="2"/>
        <v>0</v>
      </c>
      <c r="I22" s="30"/>
    </row>
    <row r="23" spans="1:9" ht="39.6" x14ac:dyDescent="0.25">
      <c r="A23" s="48">
        <v>12</v>
      </c>
      <c r="B23" s="49" t="s">
        <v>15</v>
      </c>
      <c r="C23" s="8" t="s">
        <v>75</v>
      </c>
      <c r="D23" s="11" t="s">
        <v>2</v>
      </c>
      <c r="E23" s="58"/>
      <c r="F23" s="9">
        <v>36.9</v>
      </c>
      <c r="G23" s="10">
        <f t="shared" si="2"/>
        <v>0</v>
      </c>
      <c r="I23" s="30"/>
    </row>
    <row r="24" spans="1:9" ht="26.4" x14ac:dyDescent="0.25">
      <c r="A24" s="48">
        <v>13</v>
      </c>
      <c r="B24" s="49" t="s">
        <v>16</v>
      </c>
      <c r="C24" s="8" t="s">
        <v>68</v>
      </c>
      <c r="D24" s="11" t="s">
        <v>3</v>
      </c>
      <c r="E24" s="58"/>
      <c r="F24" s="9">
        <v>7.6</v>
      </c>
      <c r="G24" s="10">
        <f t="shared" si="2"/>
        <v>0</v>
      </c>
      <c r="I24" s="30"/>
    </row>
    <row r="25" spans="1:9" x14ac:dyDescent="0.25">
      <c r="A25" s="7">
        <v>14</v>
      </c>
      <c r="B25" s="49" t="s">
        <v>17</v>
      </c>
      <c r="C25" s="8" t="s">
        <v>27</v>
      </c>
      <c r="D25" s="11" t="s">
        <v>3</v>
      </c>
      <c r="E25" s="58"/>
      <c r="F25" s="9">
        <v>7.6</v>
      </c>
      <c r="G25" s="10">
        <f t="shared" si="2"/>
        <v>0</v>
      </c>
      <c r="I25" s="30"/>
    </row>
    <row r="26" spans="1:9" ht="26.4" x14ac:dyDescent="0.25">
      <c r="A26" s="48">
        <v>15</v>
      </c>
      <c r="B26" s="53" t="s">
        <v>28</v>
      </c>
      <c r="C26" s="37" t="s">
        <v>44</v>
      </c>
      <c r="D26" s="38" t="s">
        <v>2</v>
      </c>
      <c r="E26" s="59"/>
      <c r="F26" s="9">
        <v>50.6</v>
      </c>
      <c r="G26" s="10">
        <f t="shared" si="2"/>
        <v>0</v>
      </c>
      <c r="I26" s="30"/>
    </row>
    <row r="27" spans="1:9" ht="26.4" x14ac:dyDescent="0.25">
      <c r="A27" s="48">
        <v>16</v>
      </c>
      <c r="B27" s="53" t="s">
        <v>14</v>
      </c>
      <c r="C27" s="37" t="s">
        <v>84</v>
      </c>
      <c r="D27" s="38" t="s">
        <v>2</v>
      </c>
      <c r="E27" s="59"/>
      <c r="F27" s="9">
        <v>13.5</v>
      </c>
      <c r="G27" s="10">
        <f t="shared" si="2"/>
        <v>0</v>
      </c>
      <c r="I27" s="30"/>
    </row>
    <row r="28" spans="1:9" ht="66" x14ac:dyDescent="0.25">
      <c r="A28" s="48">
        <v>17</v>
      </c>
      <c r="B28" s="39">
        <v>789222122</v>
      </c>
      <c r="C28" s="41" t="s">
        <v>45</v>
      </c>
      <c r="D28" s="39" t="s">
        <v>2</v>
      </c>
      <c r="E28" s="60"/>
      <c r="F28" s="9">
        <v>216</v>
      </c>
      <c r="G28" s="10">
        <f t="shared" si="2"/>
        <v>0</v>
      </c>
      <c r="I28" s="30"/>
    </row>
    <row r="29" spans="1:9" ht="26.4" x14ac:dyDescent="0.25">
      <c r="A29" s="48">
        <v>18</v>
      </c>
      <c r="B29" s="39">
        <v>628613511</v>
      </c>
      <c r="C29" s="41" t="s">
        <v>47</v>
      </c>
      <c r="D29" s="39" t="s">
        <v>2</v>
      </c>
      <c r="E29" s="60"/>
      <c r="F29" s="9">
        <v>216</v>
      </c>
      <c r="G29" s="10">
        <f t="shared" si="2"/>
        <v>0</v>
      </c>
      <c r="I29" s="30"/>
    </row>
    <row r="30" spans="1:9" ht="26.4" x14ac:dyDescent="0.25">
      <c r="A30" s="7">
        <v>19</v>
      </c>
      <c r="B30" s="39">
        <v>943111111</v>
      </c>
      <c r="C30" s="41" t="s">
        <v>77</v>
      </c>
      <c r="D30" s="39" t="s">
        <v>1</v>
      </c>
      <c r="E30" s="60"/>
      <c r="F30" s="9">
        <v>170.3</v>
      </c>
      <c r="G30" s="10">
        <f t="shared" si="2"/>
        <v>0</v>
      </c>
      <c r="I30" s="30"/>
    </row>
    <row r="31" spans="1:9" ht="26.4" x14ac:dyDescent="0.25">
      <c r="A31" s="48">
        <v>20</v>
      </c>
      <c r="B31" s="39">
        <v>943111811</v>
      </c>
      <c r="C31" s="41" t="s">
        <v>25</v>
      </c>
      <c r="D31" s="39" t="s">
        <v>1</v>
      </c>
      <c r="E31" s="60"/>
      <c r="F31" s="9">
        <v>170.3</v>
      </c>
      <c r="G31" s="10">
        <f t="shared" si="2"/>
        <v>0</v>
      </c>
      <c r="I31" s="30"/>
    </row>
    <row r="32" spans="1:9" ht="26.4" x14ac:dyDescent="0.25">
      <c r="A32" s="48">
        <v>21</v>
      </c>
      <c r="B32" s="49" t="s">
        <v>72</v>
      </c>
      <c r="C32" s="8" t="s">
        <v>78</v>
      </c>
      <c r="D32" s="11" t="s">
        <v>1</v>
      </c>
      <c r="E32" s="58"/>
      <c r="F32" s="9">
        <v>5109</v>
      </c>
      <c r="G32" s="10">
        <f t="shared" si="2"/>
        <v>0</v>
      </c>
      <c r="I32" s="30"/>
    </row>
    <row r="33" spans="1:9" ht="26.4" x14ac:dyDescent="0.25">
      <c r="A33" s="48">
        <v>22</v>
      </c>
      <c r="B33" s="39">
        <v>949211111</v>
      </c>
      <c r="C33" s="41" t="s">
        <v>48</v>
      </c>
      <c r="D33" s="39" t="s">
        <v>2</v>
      </c>
      <c r="E33" s="60"/>
      <c r="F33" s="9">
        <v>170.3</v>
      </c>
      <c r="G33" s="10">
        <f t="shared" si="2"/>
        <v>0</v>
      </c>
      <c r="I33" s="30"/>
    </row>
    <row r="34" spans="1:9" ht="26.4" x14ac:dyDescent="0.25">
      <c r="A34" s="48">
        <v>23</v>
      </c>
      <c r="B34" s="39">
        <v>949211811</v>
      </c>
      <c r="C34" s="41" t="s">
        <v>46</v>
      </c>
      <c r="D34" s="39" t="s">
        <v>2</v>
      </c>
      <c r="E34" s="60"/>
      <c r="F34" s="9">
        <v>170.3</v>
      </c>
      <c r="G34" s="10">
        <f t="shared" si="2"/>
        <v>0</v>
      </c>
      <c r="I34" s="30"/>
    </row>
    <row r="35" spans="1:9" ht="26.4" x14ac:dyDescent="0.25">
      <c r="A35" s="7">
        <v>24</v>
      </c>
      <c r="B35" s="49" t="s">
        <v>73</v>
      </c>
      <c r="C35" s="8" t="s">
        <v>79</v>
      </c>
      <c r="D35" s="11" t="s">
        <v>2</v>
      </c>
      <c r="E35" s="58"/>
      <c r="F35" s="9">
        <v>5109</v>
      </c>
      <c r="G35" s="10">
        <f t="shared" si="2"/>
        <v>0</v>
      </c>
      <c r="I35" s="30"/>
    </row>
    <row r="36" spans="1:9" ht="26.4" x14ac:dyDescent="0.25">
      <c r="A36" s="48">
        <v>25</v>
      </c>
      <c r="B36" s="50">
        <v>985223211</v>
      </c>
      <c r="C36" s="8" t="s">
        <v>49</v>
      </c>
      <c r="D36" s="12" t="s">
        <v>1</v>
      </c>
      <c r="E36" s="58"/>
      <c r="F36" s="9">
        <v>1.5</v>
      </c>
      <c r="G36" s="10">
        <f t="shared" si="2"/>
        <v>0</v>
      </c>
      <c r="I36" s="30"/>
    </row>
    <row r="37" spans="1:9" ht="26.4" x14ac:dyDescent="0.25">
      <c r="A37" s="48">
        <v>26</v>
      </c>
      <c r="B37" s="50">
        <v>628633111</v>
      </c>
      <c r="C37" s="8" t="s">
        <v>50</v>
      </c>
      <c r="D37" s="12" t="s">
        <v>2</v>
      </c>
      <c r="E37" s="58"/>
      <c r="F37" s="9">
        <v>15</v>
      </c>
      <c r="G37" s="10">
        <f t="shared" si="2"/>
        <v>0</v>
      </c>
      <c r="I37" s="30"/>
    </row>
    <row r="38" spans="1:9" ht="22.2" customHeight="1" x14ac:dyDescent="0.25">
      <c r="A38" s="48">
        <v>27</v>
      </c>
      <c r="B38" s="50">
        <v>985233111</v>
      </c>
      <c r="C38" s="8" t="s">
        <v>26</v>
      </c>
      <c r="D38" s="12" t="s">
        <v>2</v>
      </c>
      <c r="E38" s="58"/>
      <c r="F38" s="9">
        <v>15</v>
      </c>
      <c r="G38" s="10">
        <f t="shared" si="2"/>
        <v>0</v>
      </c>
      <c r="I38" s="30"/>
    </row>
    <row r="39" spans="1:9" ht="39.6" x14ac:dyDescent="0.25">
      <c r="A39" s="48">
        <v>28</v>
      </c>
      <c r="B39" s="49" t="s">
        <v>37</v>
      </c>
      <c r="C39" s="8" t="s">
        <v>65</v>
      </c>
      <c r="D39" s="11" t="s">
        <v>1</v>
      </c>
      <c r="E39" s="58"/>
      <c r="F39" s="9">
        <v>2.95</v>
      </c>
      <c r="G39" s="10">
        <f t="shared" si="2"/>
        <v>0</v>
      </c>
      <c r="I39" s="30"/>
    </row>
    <row r="40" spans="1:9" x14ac:dyDescent="0.25">
      <c r="A40" s="7">
        <v>29</v>
      </c>
      <c r="B40" s="49" t="s">
        <v>24</v>
      </c>
      <c r="C40" s="8" t="s">
        <v>66</v>
      </c>
      <c r="D40" s="11" t="s">
        <v>4</v>
      </c>
      <c r="E40" s="58"/>
      <c r="F40" s="9">
        <v>5.9</v>
      </c>
      <c r="G40" s="10">
        <f t="shared" si="2"/>
        <v>0</v>
      </c>
      <c r="I40" s="30"/>
    </row>
    <row r="41" spans="1:9" ht="26.4" x14ac:dyDescent="0.25">
      <c r="A41" s="48">
        <v>30</v>
      </c>
      <c r="B41" s="49" t="s">
        <v>35</v>
      </c>
      <c r="C41" s="8" t="s">
        <v>34</v>
      </c>
      <c r="D41" s="11" t="s">
        <v>1</v>
      </c>
      <c r="E41" s="58"/>
      <c r="F41" s="9">
        <v>2.95</v>
      </c>
      <c r="G41" s="10">
        <f t="shared" si="2"/>
        <v>0</v>
      </c>
      <c r="I41" s="30"/>
    </row>
    <row r="42" spans="1:9" ht="26.4" x14ac:dyDescent="0.25">
      <c r="A42" s="48">
        <v>31</v>
      </c>
      <c r="B42" s="49" t="s">
        <v>36</v>
      </c>
      <c r="C42" s="8" t="s">
        <v>67</v>
      </c>
      <c r="D42" s="11" t="s">
        <v>1</v>
      </c>
      <c r="E42" s="58"/>
      <c r="F42" s="9">
        <v>29.5</v>
      </c>
      <c r="G42" s="10">
        <f t="shared" si="2"/>
        <v>0</v>
      </c>
      <c r="I42" s="30"/>
    </row>
    <row r="43" spans="1:9" ht="39.6" x14ac:dyDescent="0.25">
      <c r="A43" s="48">
        <v>32</v>
      </c>
      <c r="B43" s="49" t="s">
        <v>33</v>
      </c>
      <c r="C43" s="8" t="s">
        <v>38</v>
      </c>
      <c r="D43" s="12" t="s">
        <v>4</v>
      </c>
      <c r="E43" s="58"/>
      <c r="F43" s="9">
        <v>2.7</v>
      </c>
      <c r="G43" s="10">
        <f t="shared" si="2"/>
        <v>0</v>
      </c>
      <c r="I43" s="30"/>
    </row>
    <row r="44" spans="1:9" x14ac:dyDescent="0.25">
      <c r="A44" s="48">
        <v>33</v>
      </c>
      <c r="B44" s="51" t="s">
        <v>54</v>
      </c>
      <c r="C44" s="32" t="s">
        <v>57</v>
      </c>
      <c r="D44" s="11" t="s">
        <v>2</v>
      </c>
      <c r="E44" s="76"/>
      <c r="F44" s="9">
        <v>4.8</v>
      </c>
      <c r="G44" s="10">
        <f t="shared" si="2"/>
        <v>0</v>
      </c>
      <c r="I44" s="30"/>
    </row>
    <row r="45" spans="1:9" x14ac:dyDescent="0.25">
      <c r="A45" s="7">
        <v>34</v>
      </c>
      <c r="B45" s="51" t="s">
        <v>56</v>
      </c>
      <c r="C45" s="32" t="s">
        <v>55</v>
      </c>
      <c r="D45" s="11" t="s">
        <v>2</v>
      </c>
      <c r="E45" s="76"/>
      <c r="F45" s="9">
        <v>4.8</v>
      </c>
      <c r="G45" s="10">
        <f t="shared" si="2"/>
        <v>0</v>
      </c>
      <c r="I45" s="30"/>
    </row>
    <row r="46" spans="1:9" ht="26.4" x14ac:dyDescent="0.25">
      <c r="A46" s="48">
        <v>35</v>
      </c>
      <c r="B46" s="54" t="s">
        <v>81</v>
      </c>
      <c r="C46" s="32" t="s">
        <v>85</v>
      </c>
      <c r="D46" s="31" t="s">
        <v>1</v>
      </c>
      <c r="E46" s="76"/>
      <c r="F46" s="77">
        <v>4.05</v>
      </c>
      <c r="G46" s="10">
        <f t="shared" si="2"/>
        <v>0</v>
      </c>
      <c r="I46" s="30"/>
    </row>
    <row r="47" spans="1:9" x14ac:dyDescent="0.25">
      <c r="A47" s="48">
        <v>36</v>
      </c>
      <c r="B47" s="51" t="s">
        <v>82</v>
      </c>
      <c r="C47" s="32" t="s">
        <v>58</v>
      </c>
      <c r="D47" s="31" t="s">
        <v>4</v>
      </c>
      <c r="E47" s="76"/>
      <c r="F47" s="9">
        <v>0.20300000000000001</v>
      </c>
      <c r="G47" s="10">
        <f t="shared" si="2"/>
        <v>0</v>
      </c>
      <c r="I47" s="30"/>
    </row>
    <row r="48" spans="1:9" ht="26.4" x14ac:dyDescent="0.25">
      <c r="A48" s="48">
        <v>37</v>
      </c>
      <c r="B48" s="51" t="s">
        <v>52</v>
      </c>
      <c r="C48" s="32" t="s">
        <v>59</v>
      </c>
      <c r="D48" s="11" t="s">
        <v>3</v>
      </c>
      <c r="E48" s="58"/>
      <c r="F48" s="9">
        <v>1.8</v>
      </c>
      <c r="G48" s="10">
        <f t="shared" si="2"/>
        <v>0</v>
      </c>
      <c r="I48" s="30"/>
    </row>
    <row r="49" spans="1:9" ht="26.4" x14ac:dyDescent="0.25">
      <c r="A49" s="48">
        <v>38</v>
      </c>
      <c r="B49" s="51" t="s">
        <v>53</v>
      </c>
      <c r="C49" s="32" t="s">
        <v>60</v>
      </c>
      <c r="D49" s="11" t="s">
        <v>4</v>
      </c>
      <c r="E49" s="58"/>
      <c r="F49" s="9">
        <v>1E-3</v>
      </c>
      <c r="G49" s="10">
        <f t="shared" si="2"/>
        <v>0</v>
      </c>
      <c r="I49" s="30"/>
    </row>
    <row r="50" spans="1:9" ht="79.2" x14ac:dyDescent="0.25">
      <c r="A50" s="7">
        <v>39</v>
      </c>
      <c r="B50" s="40">
        <v>985441113</v>
      </c>
      <c r="C50" s="78" t="s">
        <v>64</v>
      </c>
      <c r="D50" s="79" t="s">
        <v>3</v>
      </c>
      <c r="E50" s="80"/>
      <c r="F50" s="9">
        <v>12</v>
      </c>
      <c r="G50" s="10">
        <f t="shared" si="2"/>
        <v>0</v>
      </c>
      <c r="I50" s="30"/>
    </row>
    <row r="51" spans="1:9" ht="29.4" customHeight="1" x14ac:dyDescent="0.25">
      <c r="A51" s="48">
        <v>40</v>
      </c>
      <c r="B51" s="64">
        <v>465513117</v>
      </c>
      <c r="C51" s="8" t="s">
        <v>61</v>
      </c>
      <c r="D51" s="12" t="s">
        <v>2</v>
      </c>
      <c r="E51" s="58"/>
      <c r="F51" s="9">
        <v>5</v>
      </c>
      <c r="G51" s="10">
        <f t="shared" si="2"/>
        <v>0</v>
      </c>
      <c r="I51" s="30"/>
    </row>
    <row r="52" spans="1:9" ht="79.2" x14ac:dyDescent="0.25">
      <c r="A52" s="48">
        <v>41</v>
      </c>
      <c r="B52" s="65" t="s">
        <v>23</v>
      </c>
      <c r="C52" s="8" t="s">
        <v>63</v>
      </c>
      <c r="D52" s="11" t="s">
        <v>2</v>
      </c>
      <c r="E52" s="58"/>
      <c r="F52" s="9">
        <v>4</v>
      </c>
      <c r="G52" s="10">
        <f t="shared" si="2"/>
        <v>0</v>
      </c>
      <c r="I52" s="30"/>
    </row>
    <row r="53" spans="1:9" ht="26.4" x14ac:dyDescent="0.25">
      <c r="A53" s="48">
        <v>42</v>
      </c>
      <c r="B53" s="65" t="s">
        <v>92</v>
      </c>
      <c r="C53" s="8" t="s">
        <v>93</v>
      </c>
      <c r="D53" s="11" t="s">
        <v>2</v>
      </c>
      <c r="E53" s="58"/>
      <c r="F53" s="9">
        <v>54</v>
      </c>
      <c r="G53" s="10">
        <f t="shared" si="2"/>
        <v>0</v>
      </c>
      <c r="I53" s="30"/>
    </row>
    <row r="54" spans="1:9" ht="39.6" x14ac:dyDescent="0.25">
      <c r="A54" s="48">
        <v>43</v>
      </c>
      <c r="B54" s="65" t="s">
        <v>94</v>
      </c>
      <c r="C54" s="8" t="s">
        <v>95</v>
      </c>
      <c r="D54" s="11" t="s">
        <v>2</v>
      </c>
      <c r="E54" s="58"/>
      <c r="F54" s="9">
        <v>54</v>
      </c>
      <c r="G54" s="10">
        <f t="shared" si="2"/>
        <v>0</v>
      </c>
      <c r="I54" s="30"/>
    </row>
    <row r="55" spans="1:9" ht="22.2" customHeight="1" x14ac:dyDescent="0.25">
      <c r="A55" s="7">
        <v>44</v>
      </c>
      <c r="B55" s="65" t="s">
        <v>22</v>
      </c>
      <c r="C55" s="8" t="s">
        <v>62</v>
      </c>
      <c r="D55" s="11" t="s">
        <v>4</v>
      </c>
      <c r="E55" s="58"/>
      <c r="F55" s="9">
        <v>1.56</v>
      </c>
      <c r="G55" s="10">
        <f t="shared" si="2"/>
        <v>0</v>
      </c>
      <c r="I55" s="30"/>
    </row>
    <row r="56" spans="1:9" ht="26.4" x14ac:dyDescent="0.25">
      <c r="A56" s="48">
        <v>45</v>
      </c>
      <c r="B56" s="64">
        <v>462512270</v>
      </c>
      <c r="C56" s="8" t="s">
        <v>80</v>
      </c>
      <c r="D56" s="12" t="s">
        <v>1</v>
      </c>
      <c r="E56" s="58"/>
      <c r="F56" s="9">
        <v>8</v>
      </c>
      <c r="G56" s="10">
        <f t="shared" si="2"/>
        <v>0</v>
      </c>
      <c r="I56" s="30"/>
    </row>
    <row r="57" spans="1:9" ht="26.4" x14ac:dyDescent="0.25">
      <c r="A57" s="48">
        <v>46</v>
      </c>
      <c r="B57" s="64" t="s">
        <v>86</v>
      </c>
      <c r="C57" s="8" t="s">
        <v>87</v>
      </c>
      <c r="D57" s="12" t="s">
        <v>1</v>
      </c>
      <c r="E57" s="58"/>
      <c r="F57" s="9">
        <v>26</v>
      </c>
      <c r="G57" s="10">
        <f t="shared" si="2"/>
        <v>0</v>
      </c>
      <c r="I57" s="30"/>
    </row>
    <row r="58" spans="1:9" x14ac:dyDescent="0.25">
      <c r="A58" s="48">
        <v>47</v>
      </c>
      <c r="B58" s="51" t="s">
        <v>70</v>
      </c>
      <c r="C58" s="32" t="s">
        <v>69</v>
      </c>
      <c r="D58" s="31" t="s">
        <v>5</v>
      </c>
      <c r="E58" s="58"/>
      <c r="F58" s="9">
        <v>15</v>
      </c>
      <c r="G58" s="10">
        <f t="shared" si="2"/>
        <v>0</v>
      </c>
      <c r="I58" s="30"/>
    </row>
    <row r="59" spans="1:9" ht="28.95" customHeight="1" thickBot="1" x14ac:dyDescent="0.3">
      <c r="A59" s="75">
        <v>48</v>
      </c>
      <c r="B59" s="52" t="s">
        <v>71</v>
      </c>
      <c r="C59" s="33" t="s">
        <v>74</v>
      </c>
      <c r="D59" s="34" t="s">
        <v>5</v>
      </c>
      <c r="E59" s="61"/>
      <c r="F59" s="29">
        <v>450</v>
      </c>
      <c r="G59" s="26">
        <f>E59*F59</f>
        <v>0</v>
      </c>
      <c r="I59" s="30"/>
    </row>
    <row r="61" spans="1:9" x14ac:dyDescent="0.25">
      <c r="A61" s="55"/>
      <c r="B61" s="23" t="s">
        <v>83</v>
      </c>
    </row>
  </sheetData>
  <mergeCells count="1">
    <mergeCell ref="A1:E1"/>
  </mergeCells>
  <dataValidations count="1">
    <dataValidation allowBlank="1" showDropDown="1" showInputMessage="1" showErrorMessage="1" sqref="C18 C50 C28:C31 C33:C34" xr:uid="{FA743F59-CB24-40AF-B4C4-0EFED615B9C1}"/>
  </dataValidations>
  <pageMargins left="0.3888888888888889" right="0.3888888888888889" top="0.77777777777777779" bottom="0.3888888888888889" header="0" footer="0"/>
  <pageSetup paperSize="9" scale="72"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3193-2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Ondřej Plášil</dc:creator>
  <cp:lastModifiedBy>Jiří Frýda</cp:lastModifiedBy>
  <cp:lastPrinted>2025-12-19T14:33:49Z</cp:lastPrinted>
  <dcterms:created xsi:type="dcterms:W3CDTF">2019-12-19T08:34:52Z</dcterms:created>
  <dcterms:modified xsi:type="dcterms:W3CDTF">2026-03-18T08:17:22Z</dcterms:modified>
</cp:coreProperties>
</file>