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8_CVZ\Aktualni VZ\2026-xxx_CIRI_Společný nákup KP 2026\00_předpokl.hodnota\"/>
    </mc:Choice>
  </mc:AlternateContent>
  <xr:revisionPtr revIDLastSave="0" documentId="13_ncr:1_{4A596359-A70B-404F-AD38-DC177B113A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6_specifikace_část A" sheetId="6" r:id="rId1"/>
  </sheets>
  <definedNames>
    <definedName name="_xlnm._FilterDatabase" localSheetId="0" hidden="1">'2026_specifikace_část A'!$A$3:$J$3</definedName>
    <definedName name="_xlnm.Print_Titles" localSheetId="0">'2026_specifikace_část A'!$3:$3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6" l="1"/>
  <c r="J29" i="6" s="1"/>
  <c r="I28" i="6"/>
  <c r="J28" i="6" s="1"/>
  <c r="I20" i="6"/>
  <c r="J20" i="6" s="1"/>
  <c r="I9" i="6"/>
  <c r="J9" i="6" s="1"/>
  <c r="I16" i="6"/>
  <c r="I17" i="6"/>
  <c r="I7" i="6"/>
  <c r="I13" i="6"/>
  <c r="I15" i="6"/>
  <c r="I6" i="6"/>
  <c r="I26" i="6"/>
  <c r="I12" i="6"/>
  <c r="I32" i="6"/>
  <c r="I10" i="6"/>
  <c r="I22" i="6"/>
  <c r="I21" i="6"/>
  <c r="I23" i="6"/>
  <c r="I24" i="6"/>
  <c r="I25" i="6"/>
  <c r="I8" i="6"/>
  <c r="I14" i="6"/>
  <c r="I5" i="6"/>
  <c r="I30" i="6"/>
  <c r="I19" i="6"/>
  <c r="I11" i="6"/>
  <c r="I27" i="6"/>
  <c r="I31" i="6"/>
  <c r="I18" i="6"/>
  <c r="I4" i="6"/>
  <c r="J19" i="6" l="1"/>
  <c r="J23" i="6"/>
  <c r="J5" i="6" l="1"/>
  <c r="J6" i="6"/>
  <c r="J7" i="6"/>
  <c r="J8" i="6"/>
  <c r="J10" i="6"/>
  <c r="J11" i="6"/>
  <c r="J12" i="6"/>
  <c r="J13" i="6"/>
  <c r="J14" i="6"/>
  <c r="J15" i="6"/>
  <c r="J16" i="6"/>
  <c r="J17" i="6"/>
  <c r="J18" i="6"/>
  <c r="J21" i="6"/>
  <c r="J22" i="6"/>
  <c r="J24" i="6"/>
  <c r="J25" i="6"/>
  <c r="J26" i="6"/>
  <c r="J27" i="6"/>
  <c r="J30" i="6"/>
  <c r="J31" i="6"/>
  <c r="J32" i="6"/>
  <c r="J4" i="6" l="1"/>
  <c r="J33" i="6" l="1"/>
  <c r="I33" i="6"/>
</calcChain>
</file>

<file path=xl/sharedStrings.xml><?xml version="1.0" encoding="utf-8"?>
<sst xmlns="http://schemas.openxmlformats.org/spreadsheetml/2006/main" count="76" uniqueCount="68">
  <si>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</si>
  <si>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</si>
  <si>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</si>
  <si>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</si>
  <si>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</si>
  <si>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</si>
  <si>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</si>
  <si>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Zvýrazňovač</t>
  </si>
  <si>
    <t>Lepicí páska</t>
  </si>
  <si>
    <t>Bloček samolepicí</t>
  </si>
  <si>
    <t>Pořadač pákový</t>
  </si>
  <si>
    <t>Rychlovazač plastový</t>
  </si>
  <si>
    <t>Kniha záznamní</t>
  </si>
  <si>
    <t>Obal zakládací L</t>
  </si>
  <si>
    <t>Obal závěsný U</t>
  </si>
  <si>
    <t>Nabídková cena za MJ bez DPH [Kč]</t>
  </si>
  <si>
    <t>Výše DPH [%]</t>
  </si>
  <si>
    <t>Cena celkem bez DPH [Kč]</t>
  </si>
  <si>
    <t>Cena celkem s DPH [Kč]</t>
  </si>
  <si>
    <t>Popisovač na textil</t>
  </si>
  <si>
    <t>Rychlovazač plastový A4 závěsný /s otvory pro zavěšení/ s euroděrováním, přední strana průhledná / transparentní, zadní strana barevná - různé barvy</t>
  </si>
  <si>
    <t>Předpokládané množství MJ [ks]</t>
  </si>
  <si>
    <t>Pero kuličkové</t>
  </si>
  <si>
    <t>Příloha č. 2 - Specifikace předmětu plnění (položkový rozpočet) - Část A Kancelářské potřeby včetně náhradního plnění</t>
  </si>
  <si>
    <t>Celkem za Část A Kancelářské potřeby včetně náhradního plnění</t>
  </si>
  <si>
    <t>Pořadač 4 kroužky</t>
  </si>
  <si>
    <t>Zvýrazňovač, klínový hrot, šíře stopy  1-4 mm, sada barev</t>
  </si>
  <si>
    <t>Podložka</t>
  </si>
  <si>
    <t>Podložka na psaní s klipem A4, jednodeska s klipem nahoře, různé barvy</t>
  </si>
  <si>
    <t>Korektor</t>
  </si>
  <si>
    <t>Pořadač pákový A4, šíře hřbetu 5,0 cm, z vnější strany potažený barevnou PP fólií, různé barvy</t>
  </si>
  <si>
    <t>Pořadač pákový A4, šíře hřbetu 7,5 cm, z vnější strany potažený barevnou PP fólií, různé barvy</t>
  </si>
  <si>
    <t>Katalogové (obj.) číslo</t>
  </si>
  <si>
    <t>Obchodní název (podle katalogu)</t>
  </si>
  <si>
    <r>
      <t>Papír kopírovací bílý A4/80g</t>
    </r>
    <r>
      <rPr>
        <b/>
        <sz val="6.5"/>
        <rFont val="Arial"/>
        <family val="2"/>
        <charset val="238"/>
      </rPr>
      <t xml:space="preserve">, </t>
    </r>
    <r>
      <rPr>
        <sz val="6.5"/>
        <rFont val="Arial"/>
        <family val="2"/>
        <charset val="238"/>
      </rPr>
      <t xml:space="preserve">bělost 161 (ISO 11475), opacita min. 91%, uchažeč doloží platným produktovým listem.   </t>
    </r>
  </si>
  <si>
    <r>
      <t>Spisové desky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 xml:space="preserve"> s gumičkou, různé barvy </t>
    </r>
  </si>
  <si>
    <t>Spisové desky A4 z polypropylenu se 
3 klopami, zavírání na gumičku, různé barvy</t>
  </si>
  <si>
    <r>
      <t>Spisové desky/Odkládací mapa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</si>
  <si>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t>Spisové desky/Mapa odkládací se 3 klopami, formát A4, karton min. 200 g, různé barvy</t>
  </si>
  <si>
    <t>Spisové desky papírové 3K</t>
  </si>
  <si>
    <t>Spisové desky plastové 3 K</t>
  </si>
  <si>
    <t>Desky s drukem</t>
  </si>
  <si>
    <t>Polypropylenové desky pro zakládání a přenášení dokumentů, opatřeny klopou s uzavíráním na drukem. Formát A4, tloušťka min. 200 mic, různé barvy</t>
  </si>
  <si>
    <t>Pořadač A4, 4-kroužky, šíře hřbetu 2,0 cm, materiál silný polypropylen, různé barvy</t>
  </si>
  <si>
    <t>Obal zakládací "L" A4,  horní a boční strana otevřená, min.80 mic, 100 ks, transparentní / 100 ks</t>
  </si>
  <si>
    <t>Obal závěsný "U" euro  A4 min.40 mic transparentní / 100 ks</t>
  </si>
  <si>
    <t>Obal závěsný "U" euro A4 min.75 mic transparentní / 100 ks</t>
  </si>
  <si>
    <t>Kniha záznamní A5 v tvrdých lamino deskách s barevným potiskem, linka, 96/100 listů</t>
  </si>
  <si>
    <t>Blok A4 kroužkový, s děrováním, boční spirála/drátěná vazba, linka, počet listů min.50</t>
  </si>
  <si>
    <t xml:space="preserve">Blok A4 </t>
  </si>
  <si>
    <t xml:space="preserve">Blok A5 </t>
  </si>
  <si>
    <t>Blok A5 kroužkový, boční spirála, linka, počet listů min.50</t>
  </si>
  <si>
    <t>Korekční roller. Jednorázový korekční strojek, páska: min. 5 mm,  návin min. 8 m</t>
  </si>
  <si>
    <t>Velkoobsahový zvýrazňovač, hrot klínový/zkosený, 
šířka stopy: 2,0-4,6/5,0 mm, sada barev</t>
  </si>
  <si>
    <r>
      <t>Popisovač / značkovač na textil, odolný při praní do 60</t>
    </r>
    <r>
      <rPr>
        <vertAlign val="superscript"/>
        <sz val="6.5"/>
        <rFont val="Arial"/>
        <family val="2"/>
        <charset val="238"/>
      </rPr>
      <t>o</t>
    </r>
    <r>
      <rPr>
        <sz val="6.5"/>
        <rFont val="Arial"/>
        <family val="2"/>
        <charset val="238"/>
      </rPr>
      <t>C</t>
    </r>
  </si>
  <si>
    <r>
      <t xml:space="preserve">Popisovač vhodný na popisování plastických hmot, skla, kovu, keramik, inkoust odolný vodě, otěru a povětrnostním vlivům,  </t>
    </r>
    <r>
      <rPr>
        <b/>
        <sz val="6.5"/>
        <color rgb="FFFF0000"/>
        <rFont val="Arial"/>
        <family val="2"/>
        <charset val="238"/>
      </rPr>
      <t>válcový hrot</t>
    </r>
    <r>
      <rPr>
        <sz val="6.5"/>
        <rFont val="Arial"/>
        <family val="2"/>
        <charset val="238"/>
      </rPr>
      <t>, šíře stopy 1,0 mm, různé barvy</t>
    </r>
  </si>
  <si>
    <t>Popisovač univerzální</t>
  </si>
  <si>
    <t>Popisovač na bílé stíratelné tabule</t>
  </si>
  <si>
    <r>
      <t xml:space="preserve">Popisovač na bílé tabule stíratelný a flipcharty, </t>
    </r>
    <r>
      <rPr>
        <b/>
        <sz val="6.5"/>
        <rFont val="Arial"/>
        <family val="2"/>
        <charset val="238"/>
      </rPr>
      <t>válcový/kulatý hrot</t>
    </r>
    <r>
      <rPr>
        <sz val="6.5"/>
        <rFont val="Arial"/>
        <family val="2"/>
        <charset val="238"/>
      </rPr>
      <t>, šířka stopy 3  mm, sada 4 ks</t>
    </r>
  </si>
  <si>
    <t>Pero kuličkové, pogumovaný úchop, stiskací mechanismus, šířka stopy 0,3-0,5 mm, mix barev</t>
  </si>
  <si>
    <t>Lepicí tyčinka 40g</t>
  </si>
  <si>
    <t>Lepicí tyčinka 20g</t>
  </si>
  <si>
    <t>Lepicí tyčinka 20g , vysouvací mechanismus, nevysychající, vhodná k lepení na všechny druhy papíru, vodou omyvatelné</t>
  </si>
  <si>
    <t>Lepicí tyčinka 40g , vysouvací mechanismus, nevysychající, vhodná k lepení na všechny druhy papíru, vodou omyvatelné</t>
  </si>
  <si>
    <t>Lepicí páska oboustranná</t>
  </si>
  <si>
    <r>
      <t xml:space="preserve">Transparentní oboustranná samolepící páska, 
</t>
    </r>
    <r>
      <rPr>
        <b/>
        <sz val="6.5"/>
        <rFont val="Arial"/>
        <family val="2"/>
        <charset val="238"/>
      </rPr>
      <t>rozměr 50 mm x 50 m</t>
    </r>
  </si>
  <si>
    <t>Transparentní samolepicí polypropylenová páska, jednostranná, rozměry šířka 48-50 mm x délka min.60 m</t>
  </si>
  <si>
    <t>Bloček samolepicí, 75/76 x 75/76 mm / 80-100 listů, různé pastelové nebo neonové barvy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</si>
</sst>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9"/>
      <name val="Arial"/>
      <family val="2"/>
      <charset val="238"/>
    </font>
    <font>
      <i/>
      <sz val="8"/>
      <color rgb="FF0070C0"/>
      <name val="Arial"/>
      <family val="2"/>
      <charset val="238"/>
    </font>
    <font>
      <b/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6.5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6.5"/>
      <color rgb="FFFF0000"/>
      <name val="Arial"/>
      <family val="2"/>
      <charset val="238"/>
    </font>
    <font>
      <sz val="6.5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1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</cellStyleXfs>
  <cellXfs count="60">
    <xf numFmtId="0" fontId="0" fillId="0" borderId="0" xfId="0"/>
    <xf numFmtId="0" fontId="25" fillId="0" borderId="0" xfId="0" applyFont="1" applyAlignment="1">
      <alignment horizontal="center"/>
    </xf>
    <xf numFmtId="0" fontId="29" fillId="0" borderId="1" xfId="11" applyFont="1" applyBorder="1" applyAlignment="1">
      <alignment horizontal="center" vertical="center"/>
    </xf>
    <xf numFmtId="0" fontId="29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3" fillId="0" borderId="1" xfId="665" applyNumberFormat="1" applyFont="1" applyBorder="1" applyAlignment="1">
      <alignment horizontal="center" vertical="center" wrapText="1"/>
    </xf>
    <xf numFmtId="3" fontId="33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29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3" fontId="23" fillId="0" borderId="0" xfId="0" applyNumberFormat="1" applyFont="1"/>
    <xf numFmtId="4" fontId="29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9" fillId="0" borderId="0" xfId="0" applyFont="1" applyAlignment="1">
      <alignment horizontal="center"/>
    </xf>
    <xf numFmtId="4" fontId="39" fillId="0" borderId="0" xfId="0" applyNumberFormat="1" applyFont="1"/>
    <xf numFmtId="9" fontId="29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36" fillId="0" borderId="1" xfId="2" applyFont="1" applyBorder="1" applyAlignment="1">
      <alignment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34" fillId="0" borderId="1" xfId="0" applyFont="1" applyBorder="1"/>
    <xf numFmtId="0" fontId="23" fillId="0" borderId="0" xfId="0" applyFont="1" applyAlignment="1">
      <alignment wrapText="1"/>
    </xf>
    <xf numFmtId="3" fontId="0" fillId="0" borderId="1" xfId="0" applyNumberFormat="1" applyBorder="1" applyAlignment="1">
      <alignment horizontal="center"/>
    </xf>
    <xf numFmtId="0" fontId="41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44" fontId="29" fillId="3" borderId="1" xfId="1325" applyFont="1" applyFill="1" applyBorder="1" applyAlignment="1" applyProtection="1">
      <alignment horizontal="right" vertical="center" wrapText="1"/>
      <protection locked="0"/>
    </xf>
    <xf numFmtId="3" fontId="29" fillId="0" borderId="1" xfId="0" applyNumberFormat="1" applyFont="1" applyBorder="1" applyAlignment="1">
      <alignment horizontal="center" vertical="center"/>
    </xf>
    <xf numFmtId="0" fontId="36" fillId="0" borderId="1" xfId="9210" applyFont="1" applyFill="1" applyBorder="1" applyAlignment="1">
      <alignment vertical="center" wrapText="1"/>
    </xf>
    <xf numFmtId="3" fontId="29" fillId="0" borderId="1" xfId="665" applyNumberFormat="1" applyFont="1" applyBorder="1" applyAlignment="1">
      <alignment horizontal="center" vertical="center"/>
    </xf>
    <xf numFmtId="0" fontId="36" fillId="0" borderId="1" xfId="2" applyFont="1" applyBorder="1" applyAlignment="1">
      <alignment horizontal="left" vertical="center" wrapText="1"/>
    </xf>
    <xf numFmtId="0" fontId="35" fillId="0" borderId="1" xfId="0" applyFont="1" applyBorder="1" applyAlignment="1">
      <alignment wrapText="1"/>
    </xf>
    <xf numFmtId="0" fontId="42" fillId="0" borderId="1" xfId="9210" applyFont="1" applyFill="1" applyBorder="1" applyAlignment="1" applyProtection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42" fillId="0" borderId="1" xfId="9210" applyFont="1" applyFill="1" applyBorder="1" applyAlignment="1" applyProtection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3" fontId="23" fillId="0" borderId="0" xfId="0" applyNumberFormat="1" applyFont="1" applyAlignment="1">
      <alignment horizontal="left" vertical="center"/>
    </xf>
    <xf numFmtId="0" fontId="36" fillId="0" borderId="1" xfId="0" applyFont="1" applyBorder="1" applyAlignment="1">
      <alignment vertical="center" wrapText="1"/>
    </xf>
    <xf numFmtId="0" fontId="23" fillId="0" borderId="0" xfId="0" applyFont="1" applyAlignment="1">
      <alignment horizontal="center" wrapText="1"/>
    </xf>
    <xf numFmtId="0" fontId="29" fillId="0" borderId="1" xfId="0" applyFont="1" applyBorder="1" applyAlignment="1">
      <alignment horizontal="center" vertical="center"/>
    </xf>
    <xf numFmtId="0" fontId="47" fillId="3" borderId="1" xfId="9210" applyFont="1" applyFill="1" applyBorder="1" applyAlignment="1" applyProtection="1">
      <alignment horizontal="center" vertical="center" wrapText="1"/>
      <protection locked="0"/>
    </xf>
    <xf numFmtId="0" fontId="47" fillId="3" borderId="1" xfId="9210" applyFont="1" applyFill="1" applyBorder="1" applyAlignment="1" applyProtection="1">
      <alignment horizontal="left" vertical="center" wrapText="1"/>
      <protection locked="0"/>
    </xf>
    <xf numFmtId="0" fontId="40" fillId="0" borderId="2" xfId="665" applyFont="1" applyBorder="1" applyAlignment="1">
      <alignment horizontal="left" vertical="center" wrapText="1"/>
    </xf>
    <xf numFmtId="0" fontId="0" fillId="0" borderId="2" xfId="0" applyBorder="1"/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CCFFFF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zoomScale="140" zoomScaleNormal="140" zoomScalePageLayoutView="120" workbookViewId="0">
      <pane ySplit="3" topLeftCell="A4" activePane="bottomLeft" state="frozen"/>
      <selection pane="bottomLeft" activeCell="M11" sqref="M11"/>
    </sheetView>
  </sheetViews>
  <sheetFormatPr defaultColWidth="9.140625" defaultRowHeight="11.25" x14ac:dyDescent="0.2"/>
  <cols>
    <col min="1" max="1" width="4.42578125" style="38" customWidth="1"/>
    <col min="2" max="2" width="8.140625" style="27" customWidth="1"/>
    <col min="3" max="3" width="36.5703125" style="35" customWidth="1"/>
    <col min="4" max="4" width="4.42578125" style="17" customWidth="1"/>
    <col min="5" max="5" width="5" style="17" customWidth="1"/>
    <col min="6" max="6" width="8.5703125" style="4" customWidth="1"/>
    <col min="7" max="7" width="5.42578125" style="1" customWidth="1"/>
    <col min="8" max="8" width="7.5703125" style="17" customWidth="1"/>
    <col min="9" max="9" width="10" style="20" customWidth="1"/>
    <col min="10" max="10" width="11" style="5" customWidth="1"/>
    <col min="11" max="11" width="12" style="6" bestFit="1" customWidth="1"/>
    <col min="12" max="12" width="33" style="51" bestFit="1" customWidth="1"/>
    <col min="13" max="13" width="14.42578125" style="6" customWidth="1"/>
    <col min="14" max="16384" width="9.140625" style="6"/>
  </cols>
  <sheetData>
    <row r="1" spans="1:16" x14ac:dyDescent="0.2">
      <c r="P1" s="13"/>
    </row>
    <row r="2" spans="1:16" ht="15" x14ac:dyDescent="0.25">
      <c r="C2" s="58" t="s">
        <v>23</v>
      </c>
      <c r="D2" s="58"/>
      <c r="E2" s="58"/>
      <c r="F2" s="58"/>
      <c r="G2" s="58"/>
      <c r="H2" s="58"/>
      <c r="I2" s="58"/>
      <c r="J2" s="58"/>
      <c r="K2" s="59"/>
      <c r="L2" s="59"/>
      <c r="P2" s="13"/>
    </row>
    <row r="3" spans="1:16" ht="36" x14ac:dyDescent="0.2">
      <c r="A3" s="39" t="s">
        <v>2</v>
      </c>
      <c r="B3" s="28" t="s">
        <v>5</v>
      </c>
      <c r="C3" s="29" t="s">
        <v>6</v>
      </c>
      <c r="D3" s="7" t="s">
        <v>0</v>
      </c>
      <c r="E3" s="8" t="s">
        <v>3</v>
      </c>
      <c r="F3" s="9" t="s">
        <v>15</v>
      </c>
      <c r="G3" s="9" t="s">
        <v>16</v>
      </c>
      <c r="H3" s="10" t="s">
        <v>21</v>
      </c>
      <c r="I3" s="11" t="s">
        <v>17</v>
      </c>
      <c r="J3" s="11" t="s">
        <v>18</v>
      </c>
      <c r="K3" s="47" t="s">
        <v>32</v>
      </c>
      <c r="L3" s="49" t="s">
        <v>33</v>
      </c>
    </row>
    <row r="4" spans="1:16" ht="21.6" customHeight="1" x14ac:dyDescent="0.2">
      <c r="A4" s="55">
        <v>1</v>
      </c>
      <c r="B4" s="30" t="s">
        <v>4</v>
      </c>
      <c r="C4" s="31" t="s">
        <v>34</v>
      </c>
      <c r="D4" s="2" t="s">
        <v>1</v>
      </c>
      <c r="E4" s="14">
        <v>500</v>
      </c>
      <c r="F4" s="41"/>
      <c r="G4" s="26">
        <v>0.21</v>
      </c>
      <c r="H4" s="42">
        <v>1400</v>
      </c>
      <c r="I4" s="19">
        <f t="shared" ref="I4:I32" si="0">H4*F4</f>
        <v>0</v>
      </c>
      <c r="J4" s="16">
        <f t="shared" ref="J4:J32" si="1">G4*I4+I4</f>
        <v>0</v>
      </c>
      <c r="K4" s="56"/>
      <c r="L4" s="57"/>
    </row>
    <row r="5" spans="1:16" s="13" customFormat="1" ht="19.5" x14ac:dyDescent="0.2">
      <c r="A5" s="55">
        <v>2</v>
      </c>
      <c r="B5" s="32" t="s">
        <v>39</v>
      </c>
      <c r="C5" s="31" t="s">
        <v>38</v>
      </c>
      <c r="D5" s="2">
        <v>1</v>
      </c>
      <c r="E5" s="3">
        <v>1</v>
      </c>
      <c r="F5" s="41"/>
      <c r="G5" s="26">
        <v>0.21</v>
      </c>
      <c r="H5" s="42">
        <v>400</v>
      </c>
      <c r="I5" s="19">
        <f t="shared" si="0"/>
        <v>0</v>
      </c>
      <c r="J5" s="16">
        <f t="shared" si="1"/>
        <v>0</v>
      </c>
      <c r="K5" s="56"/>
      <c r="L5" s="57"/>
    </row>
    <row r="6" spans="1:16" s="13" customFormat="1" ht="19.5" x14ac:dyDescent="0.2">
      <c r="A6" s="55">
        <v>3</v>
      </c>
      <c r="B6" s="32" t="s">
        <v>39</v>
      </c>
      <c r="C6" s="31" t="s">
        <v>37</v>
      </c>
      <c r="D6" s="2">
        <v>1</v>
      </c>
      <c r="E6" s="3">
        <v>1</v>
      </c>
      <c r="F6" s="41"/>
      <c r="G6" s="26">
        <v>0.21</v>
      </c>
      <c r="H6" s="42">
        <v>100</v>
      </c>
      <c r="I6" s="19">
        <f t="shared" si="0"/>
        <v>0</v>
      </c>
      <c r="J6" s="16">
        <f t="shared" si="1"/>
        <v>0</v>
      </c>
      <c r="K6" s="56"/>
      <c r="L6" s="57"/>
    </row>
    <row r="7" spans="1:16" s="13" customFormat="1" ht="27.6" customHeight="1" x14ac:dyDescent="0.2">
      <c r="A7" s="55">
        <v>4</v>
      </c>
      <c r="B7" s="32" t="s">
        <v>39</v>
      </c>
      <c r="C7" s="31" t="s">
        <v>35</v>
      </c>
      <c r="D7" s="2">
        <v>1</v>
      </c>
      <c r="E7" s="3">
        <v>1</v>
      </c>
      <c r="F7" s="41"/>
      <c r="G7" s="26">
        <v>0.21</v>
      </c>
      <c r="H7" s="42">
        <v>250</v>
      </c>
      <c r="I7" s="19">
        <f t="shared" si="0"/>
        <v>0</v>
      </c>
      <c r="J7" s="16">
        <f t="shared" si="1"/>
        <v>0</v>
      </c>
      <c r="K7" s="56"/>
      <c r="L7" s="57"/>
    </row>
    <row r="8" spans="1:16" s="13" customFormat="1" ht="21" customHeight="1" x14ac:dyDescent="0.2">
      <c r="A8" s="55">
        <v>5</v>
      </c>
      <c r="B8" s="32" t="s">
        <v>40</v>
      </c>
      <c r="C8" s="31" t="s">
        <v>36</v>
      </c>
      <c r="D8" s="2">
        <v>1</v>
      </c>
      <c r="E8" s="3">
        <v>1</v>
      </c>
      <c r="F8" s="41"/>
      <c r="G8" s="26">
        <v>0.21</v>
      </c>
      <c r="H8" s="42">
        <v>50</v>
      </c>
      <c r="I8" s="19">
        <f t="shared" si="0"/>
        <v>0</v>
      </c>
      <c r="J8" s="16">
        <f t="shared" si="1"/>
        <v>0</v>
      </c>
      <c r="K8" s="56"/>
      <c r="L8" s="57"/>
    </row>
    <row r="9" spans="1:16" s="13" customFormat="1" ht="29.25" x14ac:dyDescent="0.2">
      <c r="A9" s="55">
        <v>6</v>
      </c>
      <c r="B9" s="32" t="s">
        <v>41</v>
      </c>
      <c r="C9" s="53" t="s">
        <v>42</v>
      </c>
      <c r="D9" s="2">
        <v>1</v>
      </c>
      <c r="E9" s="3">
        <v>1</v>
      </c>
      <c r="F9" s="41"/>
      <c r="G9" s="26">
        <v>0.21</v>
      </c>
      <c r="H9" s="42">
        <v>50</v>
      </c>
      <c r="I9" s="19">
        <f t="shared" si="0"/>
        <v>0</v>
      </c>
      <c r="J9" s="16">
        <f t="shared" si="1"/>
        <v>0</v>
      </c>
      <c r="K9" s="56"/>
      <c r="L9" s="57"/>
    </row>
    <row r="10" spans="1:16" s="13" customFormat="1" ht="21" customHeight="1" x14ac:dyDescent="0.2">
      <c r="A10" s="55">
        <v>7</v>
      </c>
      <c r="B10" s="33" t="s">
        <v>27</v>
      </c>
      <c r="C10" s="43" t="s">
        <v>28</v>
      </c>
      <c r="D10" s="2">
        <v>1</v>
      </c>
      <c r="E10" s="3">
        <v>1</v>
      </c>
      <c r="F10" s="41"/>
      <c r="G10" s="26">
        <v>0.21</v>
      </c>
      <c r="H10" s="42">
        <v>50</v>
      </c>
      <c r="I10" s="19">
        <f t="shared" si="0"/>
        <v>0</v>
      </c>
      <c r="J10" s="16">
        <f t="shared" si="1"/>
        <v>0</v>
      </c>
      <c r="K10" s="56"/>
      <c r="L10" s="57"/>
    </row>
    <row r="11" spans="1:16" s="13" customFormat="1" ht="21" customHeight="1" x14ac:dyDescent="0.2">
      <c r="A11" s="55">
        <v>8</v>
      </c>
      <c r="B11" s="32" t="s">
        <v>10</v>
      </c>
      <c r="C11" s="31" t="s">
        <v>30</v>
      </c>
      <c r="D11" s="2">
        <v>1</v>
      </c>
      <c r="E11" s="2">
        <v>1</v>
      </c>
      <c r="F11" s="41"/>
      <c r="G11" s="26">
        <v>0.21</v>
      </c>
      <c r="H11" s="42">
        <v>100</v>
      </c>
      <c r="I11" s="19">
        <f t="shared" si="0"/>
        <v>0</v>
      </c>
      <c r="J11" s="16">
        <f t="shared" si="1"/>
        <v>0</v>
      </c>
      <c r="K11" s="56"/>
      <c r="L11" s="57"/>
    </row>
    <row r="12" spans="1:16" s="13" customFormat="1" ht="21" customHeight="1" x14ac:dyDescent="0.2">
      <c r="A12" s="55">
        <v>9</v>
      </c>
      <c r="B12" s="32" t="s">
        <v>10</v>
      </c>
      <c r="C12" s="31" t="s">
        <v>31</v>
      </c>
      <c r="D12" s="2">
        <v>1</v>
      </c>
      <c r="E12" s="2">
        <v>1</v>
      </c>
      <c r="F12" s="41"/>
      <c r="G12" s="26">
        <v>0.21</v>
      </c>
      <c r="H12" s="42">
        <v>200</v>
      </c>
      <c r="I12" s="19">
        <f t="shared" si="0"/>
        <v>0</v>
      </c>
      <c r="J12" s="16">
        <f t="shared" si="1"/>
        <v>0</v>
      </c>
      <c r="K12" s="56"/>
      <c r="L12" s="57"/>
    </row>
    <row r="13" spans="1:16" s="13" customFormat="1" ht="19.5" x14ac:dyDescent="0.2">
      <c r="A13" s="55">
        <v>10</v>
      </c>
      <c r="B13" s="32" t="s">
        <v>25</v>
      </c>
      <c r="C13" s="31" t="s">
        <v>43</v>
      </c>
      <c r="D13" s="2">
        <v>1</v>
      </c>
      <c r="E13" s="3">
        <v>1</v>
      </c>
      <c r="F13" s="41"/>
      <c r="G13" s="26">
        <v>0.21</v>
      </c>
      <c r="H13" s="44">
        <v>60</v>
      </c>
      <c r="I13" s="19">
        <f t="shared" si="0"/>
        <v>0</v>
      </c>
      <c r="J13" s="16">
        <f t="shared" si="1"/>
        <v>0</v>
      </c>
      <c r="K13" s="56"/>
      <c r="L13" s="57"/>
    </row>
    <row r="14" spans="1:16" s="13" customFormat="1" ht="27" customHeight="1" x14ac:dyDescent="0.2">
      <c r="A14" s="55">
        <v>11</v>
      </c>
      <c r="B14" s="32" t="s">
        <v>11</v>
      </c>
      <c r="C14" s="31" t="s">
        <v>20</v>
      </c>
      <c r="D14" s="2">
        <v>1</v>
      </c>
      <c r="E14" s="14">
        <v>1</v>
      </c>
      <c r="F14" s="41"/>
      <c r="G14" s="26">
        <v>0.21</v>
      </c>
      <c r="H14" s="42">
        <v>200</v>
      </c>
      <c r="I14" s="19">
        <f t="shared" si="0"/>
        <v>0</v>
      </c>
      <c r="J14" s="16">
        <f t="shared" si="1"/>
        <v>0</v>
      </c>
      <c r="K14" s="56"/>
      <c r="L14" s="57"/>
    </row>
    <row r="15" spans="1:16" s="13" customFormat="1" ht="18.600000000000001" customHeight="1" x14ac:dyDescent="0.2">
      <c r="A15" s="55">
        <v>12</v>
      </c>
      <c r="B15" s="32" t="s">
        <v>13</v>
      </c>
      <c r="C15" s="45" t="s">
        <v>44</v>
      </c>
      <c r="D15" s="2" t="s">
        <v>1</v>
      </c>
      <c r="E15" s="2">
        <v>100</v>
      </c>
      <c r="F15" s="41"/>
      <c r="G15" s="26">
        <v>0.21</v>
      </c>
      <c r="H15" s="42">
        <v>30</v>
      </c>
      <c r="I15" s="19">
        <f t="shared" si="0"/>
        <v>0</v>
      </c>
      <c r="J15" s="16">
        <f t="shared" si="1"/>
        <v>0</v>
      </c>
      <c r="K15" s="56"/>
      <c r="L15" s="57"/>
    </row>
    <row r="16" spans="1:16" s="13" customFormat="1" ht="19.5" x14ac:dyDescent="0.2">
      <c r="A16" s="55">
        <v>13</v>
      </c>
      <c r="B16" s="32" t="s">
        <v>14</v>
      </c>
      <c r="C16" s="31" t="s">
        <v>45</v>
      </c>
      <c r="D16" s="2" t="s">
        <v>1</v>
      </c>
      <c r="E16" s="15">
        <v>100</v>
      </c>
      <c r="F16" s="41"/>
      <c r="G16" s="26">
        <v>0.21</v>
      </c>
      <c r="H16" s="42">
        <v>100</v>
      </c>
      <c r="I16" s="19">
        <f t="shared" si="0"/>
        <v>0</v>
      </c>
      <c r="J16" s="16">
        <f t="shared" si="1"/>
        <v>0</v>
      </c>
      <c r="K16" s="56"/>
      <c r="L16" s="57"/>
    </row>
    <row r="17" spans="1:13" s="13" customFormat="1" ht="27" customHeight="1" x14ac:dyDescent="0.2">
      <c r="A17" s="55">
        <v>14</v>
      </c>
      <c r="B17" s="32" t="s">
        <v>14</v>
      </c>
      <c r="C17" s="31" t="s">
        <v>46</v>
      </c>
      <c r="D17" s="2" t="s">
        <v>1</v>
      </c>
      <c r="E17" s="15">
        <v>100</v>
      </c>
      <c r="F17" s="41"/>
      <c r="G17" s="26">
        <v>0.21</v>
      </c>
      <c r="H17" s="42">
        <v>100</v>
      </c>
      <c r="I17" s="19">
        <f t="shared" si="0"/>
        <v>0</v>
      </c>
      <c r="J17" s="16">
        <f t="shared" si="1"/>
        <v>0</v>
      </c>
      <c r="K17" s="56"/>
      <c r="L17" s="57"/>
    </row>
    <row r="18" spans="1:13" s="13" customFormat="1" ht="19.5" x14ac:dyDescent="0.2">
      <c r="A18" s="55">
        <v>15</v>
      </c>
      <c r="B18" s="32" t="s">
        <v>12</v>
      </c>
      <c r="C18" s="31" t="s">
        <v>47</v>
      </c>
      <c r="D18" s="2">
        <v>1</v>
      </c>
      <c r="E18" s="14">
        <v>1</v>
      </c>
      <c r="F18" s="41"/>
      <c r="G18" s="26">
        <v>0.21</v>
      </c>
      <c r="H18" s="42">
        <v>40</v>
      </c>
      <c r="I18" s="19">
        <f t="shared" si="0"/>
        <v>0</v>
      </c>
      <c r="J18" s="16">
        <f t="shared" si="1"/>
        <v>0</v>
      </c>
      <c r="K18" s="56"/>
      <c r="L18" s="57"/>
    </row>
    <row r="19" spans="1:13" s="13" customFormat="1" ht="19.5" x14ac:dyDescent="0.2">
      <c r="A19" s="55">
        <v>16</v>
      </c>
      <c r="B19" s="32" t="s">
        <v>49</v>
      </c>
      <c r="C19" s="31" t="s">
        <v>48</v>
      </c>
      <c r="D19" s="2">
        <v>1</v>
      </c>
      <c r="E19" s="14">
        <v>1</v>
      </c>
      <c r="F19" s="41"/>
      <c r="G19" s="26">
        <v>0.21</v>
      </c>
      <c r="H19" s="42">
        <v>40</v>
      </c>
      <c r="I19" s="19">
        <f t="shared" si="0"/>
        <v>0</v>
      </c>
      <c r="J19" s="16">
        <f t="shared" si="1"/>
        <v>0</v>
      </c>
      <c r="K19" s="56"/>
      <c r="L19" s="57"/>
    </row>
    <row r="20" spans="1:13" s="13" customFormat="1" ht="21.75" customHeight="1" x14ac:dyDescent="0.2">
      <c r="A20" s="55">
        <v>17</v>
      </c>
      <c r="B20" s="32" t="s">
        <v>50</v>
      </c>
      <c r="C20" s="31" t="s">
        <v>51</v>
      </c>
      <c r="D20" s="2">
        <v>1</v>
      </c>
      <c r="E20" s="14">
        <v>1</v>
      </c>
      <c r="F20" s="41"/>
      <c r="G20" s="26">
        <v>0.21</v>
      </c>
      <c r="H20" s="42">
        <v>40</v>
      </c>
      <c r="I20" s="19">
        <f t="shared" si="0"/>
        <v>0</v>
      </c>
      <c r="J20" s="16">
        <f t="shared" si="1"/>
        <v>0</v>
      </c>
      <c r="K20" s="56"/>
      <c r="L20" s="57"/>
    </row>
    <row r="21" spans="1:13" s="13" customFormat="1" ht="19.5" x14ac:dyDescent="0.2">
      <c r="A21" s="55">
        <v>18</v>
      </c>
      <c r="B21" s="32" t="s">
        <v>9</v>
      </c>
      <c r="C21" s="31" t="s">
        <v>67</v>
      </c>
      <c r="D21" s="2">
        <v>1</v>
      </c>
      <c r="E21" s="2">
        <v>1</v>
      </c>
      <c r="F21" s="41"/>
      <c r="G21" s="26">
        <v>0.21</v>
      </c>
      <c r="H21" s="42">
        <v>500</v>
      </c>
      <c r="I21" s="19">
        <f t="shared" si="0"/>
        <v>0</v>
      </c>
      <c r="J21" s="16">
        <f t="shared" si="1"/>
        <v>0</v>
      </c>
      <c r="K21" s="56"/>
      <c r="L21" s="57"/>
    </row>
    <row r="22" spans="1:13" s="13" customFormat="1" ht="19.5" x14ac:dyDescent="0.2">
      <c r="A22" s="55">
        <v>19</v>
      </c>
      <c r="B22" s="32" t="s">
        <v>8</v>
      </c>
      <c r="C22" s="31" t="s">
        <v>66</v>
      </c>
      <c r="D22" s="2">
        <v>1</v>
      </c>
      <c r="E22" s="2">
        <v>1</v>
      </c>
      <c r="F22" s="41"/>
      <c r="G22" s="26">
        <v>0.21</v>
      </c>
      <c r="H22" s="42">
        <v>100</v>
      </c>
      <c r="I22" s="19">
        <f t="shared" si="0"/>
        <v>0</v>
      </c>
      <c r="J22" s="16">
        <f t="shared" si="1"/>
        <v>0</v>
      </c>
      <c r="K22" s="56"/>
      <c r="L22" s="57"/>
    </row>
    <row r="23" spans="1:13" s="37" customFormat="1" ht="29.45" customHeight="1" x14ac:dyDescent="0.2">
      <c r="A23" s="55">
        <v>20</v>
      </c>
      <c r="B23" s="32" t="s">
        <v>64</v>
      </c>
      <c r="C23" s="31" t="s">
        <v>65</v>
      </c>
      <c r="D23" s="2">
        <v>1</v>
      </c>
      <c r="E23" s="14">
        <v>1</v>
      </c>
      <c r="F23" s="41"/>
      <c r="G23" s="26">
        <v>0.21</v>
      </c>
      <c r="H23" s="42">
        <v>10</v>
      </c>
      <c r="I23" s="19">
        <f t="shared" si="0"/>
        <v>0</v>
      </c>
      <c r="J23" s="16">
        <f t="shared" si="1"/>
        <v>0</v>
      </c>
      <c r="K23" s="56"/>
      <c r="L23" s="57"/>
    </row>
    <row r="24" spans="1:13" s="13" customFormat="1" ht="29.25" x14ac:dyDescent="0.2">
      <c r="A24" s="55">
        <v>21</v>
      </c>
      <c r="B24" s="32" t="s">
        <v>61</v>
      </c>
      <c r="C24" s="31" t="s">
        <v>62</v>
      </c>
      <c r="D24" s="2">
        <v>1</v>
      </c>
      <c r="E24" s="14">
        <v>1</v>
      </c>
      <c r="F24" s="41"/>
      <c r="G24" s="26">
        <v>0.21</v>
      </c>
      <c r="H24" s="42">
        <v>50</v>
      </c>
      <c r="I24" s="19">
        <f t="shared" si="0"/>
        <v>0</v>
      </c>
      <c r="J24" s="16">
        <f t="shared" si="1"/>
        <v>0</v>
      </c>
      <c r="K24" s="56"/>
      <c r="L24" s="57"/>
    </row>
    <row r="25" spans="1:13" s="13" customFormat="1" ht="21.6" customHeight="1" x14ac:dyDescent="0.2">
      <c r="A25" s="55">
        <v>22</v>
      </c>
      <c r="B25" s="32" t="s">
        <v>60</v>
      </c>
      <c r="C25" s="31" t="s">
        <v>63</v>
      </c>
      <c r="D25" s="2">
        <v>1</v>
      </c>
      <c r="E25" s="14">
        <v>1</v>
      </c>
      <c r="F25" s="41"/>
      <c r="G25" s="26">
        <v>0.21</v>
      </c>
      <c r="H25" s="42">
        <v>100</v>
      </c>
      <c r="I25" s="19">
        <f t="shared" si="0"/>
        <v>0</v>
      </c>
      <c r="J25" s="16">
        <f t="shared" si="1"/>
        <v>0</v>
      </c>
      <c r="K25" s="56"/>
      <c r="L25" s="57"/>
    </row>
    <row r="26" spans="1:13" s="13" customFormat="1" ht="21" customHeight="1" x14ac:dyDescent="0.2">
      <c r="A26" s="55">
        <v>23</v>
      </c>
      <c r="B26" s="33" t="s">
        <v>29</v>
      </c>
      <c r="C26" s="43" t="s">
        <v>52</v>
      </c>
      <c r="D26" s="2">
        <v>1</v>
      </c>
      <c r="E26" s="14">
        <v>1</v>
      </c>
      <c r="F26" s="41"/>
      <c r="G26" s="26">
        <v>0.21</v>
      </c>
      <c r="H26" s="42">
        <v>200</v>
      </c>
      <c r="I26" s="19">
        <f t="shared" si="0"/>
        <v>0</v>
      </c>
      <c r="J26" s="16">
        <f t="shared" si="1"/>
        <v>0</v>
      </c>
      <c r="K26" s="56"/>
      <c r="L26" s="57"/>
    </row>
    <row r="27" spans="1:13" s="13" customFormat="1" ht="48" customHeight="1" x14ac:dyDescent="0.2">
      <c r="A27" s="55">
        <v>24</v>
      </c>
      <c r="B27" s="32" t="s">
        <v>22</v>
      </c>
      <c r="C27" s="31" t="s">
        <v>59</v>
      </c>
      <c r="D27" s="2">
        <v>1</v>
      </c>
      <c r="E27" s="2">
        <v>1</v>
      </c>
      <c r="F27" s="41"/>
      <c r="G27" s="26">
        <v>0.21</v>
      </c>
      <c r="H27" s="42">
        <v>200</v>
      </c>
      <c r="I27" s="19">
        <f t="shared" si="0"/>
        <v>0</v>
      </c>
      <c r="J27" s="16">
        <f t="shared" si="1"/>
        <v>0</v>
      </c>
      <c r="K27" s="56"/>
      <c r="L27" s="57"/>
    </row>
    <row r="28" spans="1:13" s="13" customFormat="1" ht="27" customHeight="1" x14ac:dyDescent="0.2">
      <c r="A28" s="55">
        <v>25</v>
      </c>
      <c r="B28" s="32" t="s">
        <v>57</v>
      </c>
      <c r="C28" s="31" t="s">
        <v>58</v>
      </c>
      <c r="D28" s="2">
        <v>1</v>
      </c>
      <c r="E28" s="2">
        <v>1</v>
      </c>
      <c r="F28" s="41"/>
      <c r="G28" s="26">
        <v>0.21</v>
      </c>
      <c r="H28" s="42">
        <v>10</v>
      </c>
      <c r="I28" s="19">
        <f t="shared" si="0"/>
        <v>0</v>
      </c>
      <c r="J28" s="16">
        <f t="shared" si="1"/>
        <v>0</v>
      </c>
      <c r="K28" s="56"/>
      <c r="L28" s="57"/>
    </row>
    <row r="29" spans="1:13" s="13" customFormat="1" ht="27" customHeight="1" x14ac:dyDescent="0.2">
      <c r="A29" s="55">
        <v>26</v>
      </c>
      <c r="B29" s="32" t="s">
        <v>56</v>
      </c>
      <c r="C29" s="31" t="s">
        <v>55</v>
      </c>
      <c r="D29" s="2">
        <v>1</v>
      </c>
      <c r="E29" s="2">
        <v>1</v>
      </c>
      <c r="F29" s="41"/>
      <c r="G29" s="26">
        <v>0.21</v>
      </c>
      <c r="H29" s="42">
        <v>100</v>
      </c>
      <c r="I29" s="19">
        <f t="shared" si="0"/>
        <v>0</v>
      </c>
      <c r="J29" s="16">
        <f t="shared" si="1"/>
        <v>0</v>
      </c>
      <c r="K29" s="56"/>
      <c r="L29" s="57"/>
      <c r="M29" s="54"/>
    </row>
    <row r="30" spans="1:13" s="13" customFormat="1" ht="16.5" x14ac:dyDescent="0.2">
      <c r="A30" s="55">
        <v>27</v>
      </c>
      <c r="B30" s="32" t="s">
        <v>19</v>
      </c>
      <c r="C30" s="31" t="s">
        <v>54</v>
      </c>
      <c r="D30" s="2">
        <v>1</v>
      </c>
      <c r="E30" s="2">
        <v>1</v>
      </c>
      <c r="F30" s="41"/>
      <c r="G30" s="26">
        <v>0.21</v>
      </c>
      <c r="H30" s="42">
        <v>50</v>
      </c>
      <c r="I30" s="19">
        <f t="shared" si="0"/>
        <v>0</v>
      </c>
      <c r="J30" s="16">
        <f t="shared" si="1"/>
        <v>0</v>
      </c>
      <c r="K30" s="56"/>
      <c r="L30" s="57"/>
    </row>
    <row r="31" spans="1:13" s="13" customFormat="1" ht="19.5" x14ac:dyDescent="0.2">
      <c r="A31" s="55">
        <v>28</v>
      </c>
      <c r="B31" s="32" t="s">
        <v>7</v>
      </c>
      <c r="C31" s="31" t="s">
        <v>26</v>
      </c>
      <c r="D31" s="2">
        <v>1</v>
      </c>
      <c r="E31" s="2">
        <v>1</v>
      </c>
      <c r="F31" s="41"/>
      <c r="G31" s="26">
        <v>0.21</v>
      </c>
      <c r="H31" s="42">
        <v>30</v>
      </c>
      <c r="I31" s="19">
        <f t="shared" si="0"/>
        <v>0</v>
      </c>
      <c r="J31" s="16">
        <f t="shared" si="1"/>
        <v>0</v>
      </c>
      <c r="K31" s="56"/>
      <c r="L31" s="57"/>
    </row>
    <row r="32" spans="1:13" s="13" customFormat="1" ht="21" customHeight="1" x14ac:dyDescent="0.2">
      <c r="A32" s="55">
        <v>29</v>
      </c>
      <c r="B32" s="32" t="s">
        <v>7</v>
      </c>
      <c r="C32" s="31" t="s">
        <v>53</v>
      </c>
      <c r="D32" s="2">
        <v>1</v>
      </c>
      <c r="E32" s="2">
        <v>1</v>
      </c>
      <c r="F32" s="41"/>
      <c r="G32" s="26">
        <v>0.21</v>
      </c>
      <c r="H32" s="42">
        <v>20</v>
      </c>
      <c r="I32" s="19">
        <f t="shared" si="0"/>
        <v>0</v>
      </c>
      <c r="J32" s="16">
        <f t="shared" si="1"/>
        <v>0</v>
      </c>
      <c r="K32" s="56"/>
      <c r="L32" s="57"/>
    </row>
    <row r="33" spans="1:12" s="18" customFormat="1" ht="15" x14ac:dyDescent="0.25">
      <c r="A33" s="40"/>
      <c r="B33" s="34" t="s">
        <v>24</v>
      </c>
      <c r="C33" s="46"/>
      <c r="D33" s="22"/>
      <c r="E33" s="23"/>
      <c r="F33" s="23"/>
      <c r="G33" s="23"/>
      <c r="H33" s="36"/>
      <c r="I33" s="21">
        <f>SUM(I4:I32)</f>
        <v>0</v>
      </c>
      <c r="J33" s="12">
        <f>SUM(J4:J32)</f>
        <v>0</v>
      </c>
      <c r="K33" s="48"/>
      <c r="L33" s="50"/>
    </row>
    <row r="35" spans="1:12" s="18" customFormat="1" x14ac:dyDescent="0.2">
      <c r="A35" s="38"/>
      <c r="B35" s="27"/>
      <c r="C35" s="35"/>
      <c r="D35" s="17"/>
      <c r="E35" s="17"/>
      <c r="F35" s="4"/>
      <c r="G35" s="1"/>
      <c r="H35" s="24"/>
      <c r="I35" s="25"/>
      <c r="J35" s="5"/>
      <c r="L35" s="52"/>
    </row>
    <row r="36" spans="1:12" s="18" customFormat="1" x14ac:dyDescent="0.2">
      <c r="A36" s="38"/>
      <c r="B36" s="27"/>
      <c r="C36" s="35"/>
      <c r="D36" s="17"/>
      <c r="E36" s="17"/>
      <c r="F36" s="4"/>
      <c r="G36" s="1"/>
      <c r="H36" s="24"/>
      <c r="I36" s="25"/>
      <c r="J36" s="5"/>
      <c r="L36" s="52"/>
    </row>
    <row r="37" spans="1:12" s="18" customFormat="1" x14ac:dyDescent="0.2">
      <c r="A37" s="38"/>
      <c r="B37" s="27"/>
      <c r="C37" s="35"/>
      <c r="D37" s="17"/>
      <c r="E37" s="17"/>
      <c r="F37" s="4"/>
      <c r="G37" s="1"/>
      <c r="H37" s="17"/>
      <c r="I37" s="20"/>
      <c r="J37" s="5"/>
      <c r="L37" s="52"/>
    </row>
    <row r="38" spans="1:12" s="18" customFormat="1" x14ac:dyDescent="0.2">
      <c r="A38" s="38"/>
      <c r="B38" s="27"/>
      <c r="C38" s="35"/>
      <c r="D38" s="17"/>
      <c r="E38" s="17"/>
      <c r="F38" s="4"/>
      <c r="G38" s="1"/>
      <c r="H38" s="17"/>
      <c r="I38" s="20"/>
      <c r="J38" s="5"/>
      <c r="L38" s="52"/>
    </row>
    <row r="39" spans="1:12" s="18" customFormat="1" x14ac:dyDescent="0.2">
      <c r="A39" s="38"/>
      <c r="B39" s="27"/>
      <c r="C39" s="35"/>
      <c r="D39" s="17"/>
      <c r="E39" s="17"/>
      <c r="F39" s="4"/>
      <c r="G39" s="1"/>
      <c r="H39" s="17"/>
      <c r="I39" s="20"/>
      <c r="J39" s="5"/>
      <c r="L39" s="52"/>
    </row>
    <row r="40" spans="1:12" s="18" customFormat="1" x14ac:dyDescent="0.2">
      <c r="A40" s="38"/>
      <c r="B40" s="27"/>
      <c r="C40" s="35"/>
      <c r="D40" s="17"/>
      <c r="E40" s="17"/>
      <c r="F40" s="4"/>
      <c r="G40" s="1"/>
      <c r="H40" s="17"/>
      <c r="I40" s="20"/>
      <c r="J40" s="5"/>
      <c r="L40" s="52"/>
    </row>
  </sheetData>
  <sheetProtection formatCells="0" formatColumns="0" formatRows="0"/>
  <autoFilter ref="A3:J3" xr:uid="{00000000-0001-0000-0000-000000000000}">
    <sortState xmlns:xlrd2="http://schemas.microsoft.com/office/spreadsheetml/2017/richdata2" ref="A4:J43">
      <sortCondition ref="A3"/>
    </sortState>
  </autoFilter>
  <sortState xmlns:xlrd2="http://schemas.microsoft.com/office/spreadsheetml/2017/richdata2" ref="A4:J32">
    <sortCondition ref="A4:A32"/>
  </sortState>
  <mergeCells count="1">
    <mergeCell ref="C2:L2"/>
  </mergeCells>
  <phoneticPr fontId="45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2026_specifikace_část A</vt:lpstr>
      <vt:lpstr>'2026_specifikace_část 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Bureš Pavel</cp:lastModifiedBy>
  <cp:lastPrinted>2026-01-22T12:46:32Z</cp:lastPrinted>
  <dcterms:created xsi:type="dcterms:W3CDTF">2015-04-06T23:39:58Z</dcterms:created>
  <dcterms:modified xsi:type="dcterms:W3CDTF">2026-01-22T13:03:55Z</dcterms:modified>
</cp:coreProperties>
</file>