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R:\08_CVZ\Aktualni VZ\_priprava\2025-000_KHK_setkani_red_skol_jaro_2026\03_zahajeni\Profil_zadavatele\"/>
    </mc:Choice>
  </mc:AlternateContent>
  <xr:revisionPtr revIDLastSave="0" documentId="13_ncr:1_{97CD8193-C486-4BD0-8A58-B89EEA2FC72A}" xr6:coauthVersionLast="47" xr6:coauthVersionMax="47" xr10:uidLastSave="{00000000-0000-0000-0000-000000000000}"/>
  <bookViews>
    <workbookView xWindow="4410" yWindow="735" windowWidth="24390" windowHeight="134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7" i="1"/>
  <c r="F30" i="1"/>
  <c r="F16" i="1"/>
  <c r="I19" i="1"/>
  <c r="I5" i="1"/>
  <c r="G19" i="1"/>
  <c r="G5" i="1"/>
  <c r="K5" i="1" s="1"/>
  <c r="L5" i="1" s="1"/>
  <c r="K19" i="1" l="1"/>
  <c r="L19" i="1" s="1"/>
  <c r="F21" i="1"/>
  <c r="I6" i="1"/>
  <c r="I9" i="1"/>
  <c r="J9" i="1" s="1"/>
  <c r="I10" i="1"/>
  <c r="J10" i="1" s="1"/>
  <c r="I11" i="1"/>
  <c r="J11" i="1" s="1"/>
  <c r="I12" i="1"/>
  <c r="J12" i="1" s="1"/>
  <c r="I14" i="1"/>
  <c r="J14" i="1" s="1"/>
  <c r="I15" i="1"/>
  <c r="J15" i="1" s="1"/>
  <c r="I18" i="1"/>
  <c r="I20" i="1"/>
  <c r="I23" i="1"/>
  <c r="J23" i="1" s="1"/>
  <c r="I24" i="1"/>
  <c r="J24" i="1" s="1"/>
  <c r="I25" i="1"/>
  <c r="J25" i="1" s="1"/>
  <c r="I26" i="1"/>
  <c r="J26" i="1" s="1"/>
  <c r="I28" i="1"/>
  <c r="J28" i="1" s="1"/>
  <c r="I29" i="1"/>
  <c r="J29" i="1" s="1"/>
  <c r="I4" i="1"/>
  <c r="G28" i="1"/>
  <c r="K28" i="1" s="1"/>
  <c r="G29" i="1"/>
  <c r="K29" i="1" s="1"/>
  <c r="G24" i="1"/>
  <c r="K24" i="1" s="1"/>
  <c r="G25" i="1"/>
  <c r="G26" i="1"/>
  <c r="G23" i="1"/>
  <c r="G20" i="1"/>
  <c r="K20" i="1" s="1"/>
  <c r="G18" i="1"/>
  <c r="G14" i="1"/>
  <c r="K14" i="1" s="1"/>
  <c r="L14" i="1" s="1"/>
  <c r="G15" i="1"/>
  <c r="K15" i="1" s="1"/>
  <c r="G10" i="1"/>
  <c r="G11" i="1"/>
  <c r="K11" i="1" s="1"/>
  <c r="G12" i="1"/>
  <c r="G9" i="1"/>
  <c r="G6" i="1"/>
  <c r="K4" i="1"/>
  <c r="J30" i="1" l="1"/>
  <c r="K23" i="1"/>
  <c r="L23" i="1" s="1"/>
  <c r="G31" i="1"/>
  <c r="G17" i="1"/>
  <c r="J16" i="1"/>
  <c r="G21" i="1"/>
  <c r="L29" i="1"/>
  <c r="L24" i="1"/>
  <c r="K26" i="1"/>
  <c r="L26" i="1" s="1"/>
  <c r="K12" i="1"/>
  <c r="L12" i="1" s="1"/>
  <c r="K9" i="1"/>
  <c r="K10" i="1"/>
  <c r="L10" i="1" s="1"/>
  <c r="L4" i="1"/>
  <c r="L28" i="1"/>
  <c r="L11" i="1"/>
  <c r="L15" i="1"/>
  <c r="K6" i="1"/>
  <c r="L6" i="1" s="1"/>
  <c r="K25" i="1"/>
  <c r="L25" i="1" s="1"/>
  <c r="L20" i="1"/>
  <c r="G7" i="1"/>
  <c r="K18" i="1"/>
  <c r="K21" i="1" s="1"/>
  <c r="G32" i="1" l="1"/>
  <c r="K31" i="1"/>
  <c r="L31" i="1"/>
  <c r="K17" i="1"/>
  <c r="L9" i="1"/>
  <c r="L17" i="1" s="1"/>
  <c r="K7" i="1"/>
  <c r="K32" i="1" s="1"/>
  <c r="L7" i="1"/>
  <c r="L18" i="1"/>
  <c r="L21" i="1" s="1"/>
  <c r="L32" i="1" l="1"/>
</calcChain>
</file>

<file path=xl/sharedStrings.xml><?xml version="1.0" encoding="utf-8"?>
<sst xmlns="http://schemas.openxmlformats.org/spreadsheetml/2006/main" count="59" uniqueCount="49">
  <si>
    <t>Sazba DPH v %</t>
  </si>
  <si>
    <t>C E L K E M</t>
  </si>
  <si>
    <t>Č.
položky</t>
  </si>
  <si>
    <t>Zajištění stravování 2. den:</t>
  </si>
  <si>
    <t>Popis položky</t>
  </si>
  <si>
    <t>Název položky</t>
  </si>
  <si>
    <t xml:space="preserve">1 x coffee break (dopolední - kompletní) </t>
  </si>
  <si>
    <t xml:space="preserve">večeře formou bufetu </t>
  </si>
  <si>
    <t>1 x coffee break (dopolední - nápojový)</t>
  </si>
  <si>
    <t xml:space="preserve">Celkem stravování / 1 osoba </t>
  </si>
  <si>
    <t>Počet osob
/ komplet prostory</t>
  </si>
  <si>
    <t>Cena v Kč bez DPH
celkem za počet osob
/ komplet prostory</t>
  </si>
  <si>
    <t>DPH v Kč 
za 1 osobu
/ komplet prostory</t>
  </si>
  <si>
    <t>DPH v Kč celkem 
za počet osob
/ komplet prostory</t>
  </si>
  <si>
    <t>Dílčí
plnění
- termín</t>
  </si>
  <si>
    <t>Cena v Kč včetně DPH
celkem za počet osob
/ komplet prostory</t>
  </si>
  <si>
    <t>Cena v Kč bez DPH
za 1 osobu 
/ komplet prostory</t>
  </si>
  <si>
    <t>A) PROSTORY</t>
  </si>
  <si>
    <t>B) CATERING</t>
  </si>
  <si>
    <t>1Aa)</t>
  </si>
  <si>
    <t>1Ab)</t>
  </si>
  <si>
    <t>1Ba)</t>
  </si>
  <si>
    <t>1Bb)</t>
  </si>
  <si>
    <t>2Aa)</t>
  </si>
  <si>
    <t>2Ab)</t>
  </si>
  <si>
    <t>2Ba)</t>
  </si>
  <si>
    <t>2Bb)</t>
  </si>
  <si>
    <t>Cena v Kč včetně DPH za stravování 
za 1 osobu/skupina</t>
  </si>
  <si>
    <t>Dodavatel vyplní žlutě
 zvýrazněné buňky</t>
  </si>
  <si>
    <t>2B) CELKEM STRAVOVÁNÍ za dílčí plnění 2 za 2 dny / počet osob</t>
  </si>
  <si>
    <t>1 x coffee break (dopolední - kompletní)</t>
  </si>
  <si>
    <t>oběd formou bufetu</t>
  </si>
  <si>
    <t>1 x coffee break (odpolední - nápojový)</t>
  </si>
  <si>
    <t>večeře formou bufetu</t>
  </si>
  <si>
    <t>Celkem stravování / 1 osoba</t>
  </si>
  <si>
    <t>1B) CELKEM STRAVOVÁNÍ za dílčí plnění 1 za 2 dny / počet osob</t>
  </si>
  <si>
    <t>Dílčí plnění 1 - 18. až 19. 3. 2026</t>
  </si>
  <si>
    <t>Dílčí plnění 2 - 8. a 9. 4. 2026</t>
  </si>
  <si>
    <t>Zajištění stravování 1.den:</t>
  </si>
  <si>
    <t>2chodový servírovaný oběd (výběr min. ze 3 jídel)</t>
  </si>
  <si>
    <t>1A) Zajištění pronájmu prostor vč. dalších služeb pro dílčí plnění 1 celkem</t>
  </si>
  <si>
    <t>2A) Zajištění pronájmu prostor vč. dalších služeb pro dílčí plnění 2 celkem</t>
  </si>
  <si>
    <t>Zajištění stravování 1. den:</t>
  </si>
  <si>
    <t>1Ac)</t>
  </si>
  <si>
    <t>2Ac)</t>
  </si>
  <si>
    <t>Zajištění pronájmu prostor (salónek / zasedací místnost) pro 1. den setkání (15:30 – 19:00 hod.) vč. dalších služeb (vybavení salónku / zasedací místnosti)</t>
  </si>
  <si>
    <t>Zajištění pronájmu prostor pro 1. den setkání (8:30 – 18:30 hod.) vč. dalších služeb (vybavení sálu a parkování)</t>
  </si>
  <si>
    <t>Zajištění pronájmu prostor pro 2. den setkání (8:30 – 14:30 hod.) vč. dalších služeb (vybavení sálu a parkování)</t>
  </si>
  <si>
    <t>Zajištění setkání ředitelů SŠ Královéhradeckého kraje – jaro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</si>
</sst>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1" fontId="2" fillId="0" borderId="12" xfId="0" applyNumberFormat="1" applyFont="1" applyBorder="1" applyAlignment="1">
      <alignment horizontal="center" vertical="center"/>
    </xf>
    <xf numFmtId="4" fontId="2" fillId="2" borderId="12" xfId="0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center" vertical="center"/>
    </xf>
    <xf numFmtId="4" fontId="2" fillId="2" borderId="2" xfId="0" applyNumberFormat="1" applyFont="1" applyFill="1" applyBorder="1" applyAlignment="1" applyProtection="1">
      <alignment horizontal="right" vertical="center"/>
      <protection locked="0"/>
    </xf>
    <xf numFmtId="1" fontId="2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1" fontId="2" fillId="0" borderId="2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1" fontId="2" fillId="0" borderId="4" xfId="0" applyNumberFormat="1" applyFont="1" applyBorder="1" applyAlignment="1">
      <alignment horizontal="center" vertical="center"/>
    </xf>
    <xf numFmtId="4" fontId="2" fillId="2" borderId="4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vertical="center" wrapText="1"/>
    </xf>
    <xf numFmtId="0" fontId="4" fillId="0" borderId="8" xfId="1" applyNumberFormat="1" applyFont="1" applyBorder="1" applyAlignment="1" applyProtection="1">
      <alignment vertical="center" wrapText="1"/>
    </xf>
    <xf numFmtId="0" fontId="4" fillId="0" borderId="9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9" fontId="2" fillId="0" borderId="12" xfId="1" applyFont="1" applyFill="1" applyBorder="1" applyAlignment="1" applyProtection="1">
      <alignment horizontal="center" vertical="center"/>
    </xf>
    <xf numFmtId="4" fontId="2" fillId="0" borderId="12" xfId="1" applyNumberFormat="1" applyFont="1" applyFill="1" applyBorder="1" applyAlignment="1" applyProtection="1">
      <alignment horizontal="right" vertical="center"/>
    </xf>
    <xf numFmtId="4" fontId="2" fillId="3" borderId="12" xfId="1" applyNumberFormat="1" applyFont="1" applyFill="1" applyBorder="1" applyAlignment="1" applyProtection="1">
      <alignment horizontal="right" vertical="center"/>
    </xf>
    <xf numFmtId="4" fontId="2" fillId="0" borderId="13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9" fontId="2" fillId="0" borderId="2" xfId="1" applyFont="1" applyFill="1" applyBorder="1" applyAlignment="1" applyProtection="1">
      <alignment horizontal="center" vertical="center"/>
    </xf>
    <xf numFmtId="4" fontId="2" fillId="0" borderId="4" xfId="1" applyNumberFormat="1" applyFont="1" applyFill="1" applyBorder="1" applyAlignment="1" applyProtection="1">
      <alignment horizontal="right" vertical="center"/>
    </xf>
    <xf numFmtId="4" fontId="2" fillId="3" borderId="4" xfId="1" applyNumberFormat="1" applyFont="1" applyFill="1" applyBorder="1" applyAlignment="1" applyProtection="1">
      <alignment horizontal="right" vertical="center"/>
    </xf>
    <xf numFmtId="4" fontId="2" fillId="0" borderId="25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2" xfId="1" applyNumberFormat="1" applyFont="1" applyFill="1" applyBorder="1" applyAlignment="1" applyProtection="1">
      <alignment horizontal="right" vertical="center"/>
    </xf>
    <xf numFmtId="4" fontId="2" fillId="3" borderId="2" xfId="1" applyNumberFormat="1" applyFont="1" applyFill="1" applyBorder="1" applyAlignment="1" applyProtection="1">
      <alignment horizontal="right" vertical="center"/>
    </xf>
    <xf numFmtId="4" fontId="2" fillId="0" borderId="15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9" fontId="2" fillId="3" borderId="2" xfId="1" applyFont="1" applyFill="1" applyBorder="1" applyAlignment="1" applyProtection="1">
      <alignment horizontal="center" vertical="center"/>
    </xf>
    <xf numFmtId="4" fontId="4" fillId="0" borderId="15" xfId="0" applyNumberFormat="1" applyFont="1" applyBorder="1" applyAlignment="1">
      <alignment vertical="center"/>
    </xf>
    <xf numFmtId="4" fontId="2" fillId="3" borderId="2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4" fontId="2" fillId="3" borderId="15" xfId="0" applyNumberFormat="1" applyFont="1" applyFill="1" applyBorder="1" applyAlignment="1">
      <alignment vertical="center"/>
    </xf>
    <xf numFmtId="4" fontId="8" fillId="0" borderId="2" xfId="1" applyNumberFormat="1" applyFont="1" applyFill="1" applyBorder="1" applyAlignment="1" applyProtection="1">
      <alignment horizontal="right" vertical="center"/>
    </xf>
    <xf numFmtId="4" fontId="8" fillId="3" borderId="15" xfId="0" applyNumberFormat="1" applyFont="1" applyFill="1" applyBorder="1" applyAlignment="1">
      <alignment vertical="center"/>
    </xf>
    <xf numFmtId="4" fontId="4" fillId="0" borderId="22" xfId="0" applyNumberFormat="1" applyFont="1" applyBorder="1" applyAlignment="1">
      <alignment vertical="center"/>
    </xf>
    <xf numFmtId="9" fontId="2" fillId="3" borderId="22" xfId="1" applyFont="1" applyFill="1" applyBorder="1" applyAlignment="1" applyProtection="1">
      <alignment horizontal="center" vertical="center"/>
    </xf>
    <xf numFmtId="4" fontId="2" fillId="3" borderId="22" xfId="1" applyNumberFormat="1" applyFont="1" applyFill="1" applyBorder="1" applyAlignment="1" applyProtection="1">
      <alignment horizontal="right" vertical="center"/>
    </xf>
    <xf numFmtId="4" fontId="4" fillId="0" borderId="23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4" fontId="2" fillId="3" borderId="8" xfId="1" applyNumberFormat="1" applyFont="1" applyFill="1" applyBorder="1" applyAlignment="1" applyProtection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5" fillId="2" borderId="0" xfId="0" applyFont="1" applyFill="1" applyAlignment="1">
      <alignment vertical="center" wrapText="1"/>
    </xf>
    <xf numFmtId="4" fontId="4" fillId="0" borderId="2" xfId="0" applyNumberFormat="1" applyFont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Border="1" applyAlignment="1">
      <alignment horizontal="right" vertical="center"/>
    </xf>
    <xf numFmtId="1" fontId="8" fillId="3" borderId="2" xfId="0" applyNumberFormat="1" applyFont="1" applyFill="1" applyBorder="1" applyAlignment="1">
      <alignment horizontal="center" vertical="center"/>
    </xf>
    <xf numFmtId="4" fontId="2" fillId="3" borderId="2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7" fillId="0" borderId="16" xfId="0" applyFont="1" applyBorder="1" applyAlignment="1">
      <alignment horizontal="center" vertical="center" textRotation="90"/>
    </xf>
    <xf numFmtId="0" fontId="7" fillId="0" borderId="17" xfId="0" applyFont="1" applyBorder="1" applyAlignment="1">
      <alignment horizontal="center" vertical="center" textRotation="90"/>
    </xf>
    <xf numFmtId="0" fontId="7" fillId="0" borderId="18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E6646D"/>
      <color rgb="FFE03C48"/>
      <color rgb="FFBB90C2"/>
      <color rgb="FFFFFFFF"/>
      <color rgb="FFFF99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zoomScale="85" zoomScaleNormal="85" workbookViewId="0">
      <selection activeCell="F2" sqref="F2"/>
    </sheetView>
  </sheetViews>
  <sheetFormatPr defaultColWidth="9.140625" defaultRowHeight="12.75" x14ac:dyDescent="0.25"/>
  <cols>
    <col min="1" max="1" width="8.5703125" style="6" customWidth="1"/>
    <col min="2" max="2" width="14" style="6" customWidth="1"/>
    <col min="3" max="3" width="8.85546875" style="6" customWidth="1"/>
    <col min="4" max="4" width="74" style="6" customWidth="1"/>
    <col min="5" max="5" width="11.28515625" style="6" customWidth="1"/>
    <col min="6" max="6" width="22" style="6" customWidth="1"/>
    <col min="7" max="7" width="21.42578125" style="6" customWidth="1"/>
    <col min="8" max="8" width="9.5703125" style="6" customWidth="1"/>
    <col min="9" max="9" width="19.140625" style="6" customWidth="1"/>
    <col min="10" max="10" width="18.7109375" style="6" customWidth="1"/>
    <col min="11" max="11" width="19.5703125" style="6" customWidth="1"/>
    <col min="12" max="12" width="21.42578125" style="6" customWidth="1"/>
    <col min="13" max="16384" width="9.140625" style="6"/>
  </cols>
  <sheetData>
    <row r="1" spans="1:12" x14ac:dyDescent="0.25">
      <c r="A1" s="64" t="s">
        <v>48</v>
      </c>
      <c r="B1" s="64"/>
      <c r="C1" s="64"/>
      <c r="D1" s="64"/>
    </row>
    <row r="2" spans="1:12" ht="30" customHeight="1" thickBot="1" x14ac:dyDescent="0.3">
      <c r="F2" s="58" t="s">
        <v>28</v>
      </c>
      <c r="G2" s="4"/>
      <c r="H2" s="4"/>
      <c r="I2" s="4"/>
      <c r="J2" s="3"/>
      <c r="K2" s="3"/>
    </row>
    <row r="3" spans="1:12" ht="54" customHeight="1" thickBot="1" x14ac:dyDescent="0.3">
      <c r="A3" s="7" t="s">
        <v>14</v>
      </c>
      <c r="B3" s="8" t="s">
        <v>5</v>
      </c>
      <c r="C3" s="8" t="s">
        <v>2</v>
      </c>
      <c r="D3" s="8" t="s">
        <v>4</v>
      </c>
      <c r="E3" s="8" t="s">
        <v>10</v>
      </c>
      <c r="F3" s="8" t="s">
        <v>16</v>
      </c>
      <c r="G3" s="8" t="s">
        <v>11</v>
      </c>
      <c r="H3" s="26" t="s">
        <v>0</v>
      </c>
      <c r="I3" s="8" t="s">
        <v>12</v>
      </c>
      <c r="J3" s="8" t="s">
        <v>27</v>
      </c>
      <c r="K3" s="8" t="s">
        <v>13</v>
      </c>
      <c r="L3" s="27" t="s">
        <v>15</v>
      </c>
    </row>
    <row r="4" spans="1:12" ht="25.5" x14ac:dyDescent="0.25">
      <c r="A4" s="75" t="s">
        <v>36</v>
      </c>
      <c r="B4" s="80" t="s">
        <v>17</v>
      </c>
      <c r="C4" s="9" t="s">
        <v>19</v>
      </c>
      <c r="D4" s="5" t="s">
        <v>46</v>
      </c>
      <c r="E4" s="10">
        <v>1</v>
      </c>
      <c r="F4" s="11"/>
      <c r="G4" s="28">
        <f>E4*F4</f>
        <v>0</v>
      </c>
      <c r="H4" s="29">
        <v>0.21</v>
      </c>
      <c r="I4" s="30">
        <f>F4*H4</f>
        <v>0</v>
      </c>
      <c r="J4" s="31"/>
      <c r="K4" s="28">
        <f>G4*H4</f>
        <v>0</v>
      </c>
      <c r="L4" s="32">
        <f>G4+K4</f>
        <v>0</v>
      </c>
    </row>
    <row r="5" spans="1:12" ht="25.5" x14ac:dyDescent="0.25">
      <c r="A5" s="76"/>
      <c r="B5" s="67"/>
      <c r="C5" s="22" t="s">
        <v>20</v>
      </c>
      <c r="D5" s="25" t="s">
        <v>45</v>
      </c>
      <c r="E5" s="23">
        <v>1</v>
      </c>
      <c r="F5" s="24"/>
      <c r="G5" s="33">
        <f>E5*F5</f>
        <v>0</v>
      </c>
      <c r="H5" s="34">
        <v>0.21</v>
      </c>
      <c r="I5" s="35">
        <f>F5*H5</f>
        <v>0</v>
      </c>
      <c r="J5" s="36"/>
      <c r="K5" s="33">
        <f>G5*H5</f>
        <v>0</v>
      </c>
      <c r="L5" s="37">
        <f>G5+K5</f>
        <v>0</v>
      </c>
    </row>
    <row r="6" spans="1:12" ht="25.5" x14ac:dyDescent="0.25">
      <c r="A6" s="76"/>
      <c r="B6" s="67"/>
      <c r="C6" s="12" t="s">
        <v>43</v>
      </c>
      <c r="D6" s="1" t="s">
        <v>47</v>
      </c>
      <c r="E6" s="13">
        <v>1</v>
      </c>
      <c r="F6" s="14"/>
      <c r="G6" s="38">
        <f t="shared" ref="G6" si="0">E6*F6</f>
        <v>0</v>
      </c>
      <c r="H6" s="34">
        <v>0.21</v>
      </c>
      <c r="I6" s="39">
        <f t="shared" ref="I6:I29" si="1">F6*H6</f>
        <v>0</v>
      </c>
      <c r="J6" s="40"/>
      <c r="K6" s="38">
        <f t="shared" ref="K6" si="2">G6*H6</f>
        <v>0</v>
      </c>
      <c r="L6" s="41">
        <f t="shared" ref="L6" si="3">G6+K6</f>
        <v>0</v>
      </c>
    </row>
    <row r="7" spans="1:12" ht="15" customHeight="1" x14ac:dyDescent="0.25">
      <c r="A7" s="76"/>
      <c r="B7" s="81"/>
      <c r="C7" s="65" t="s">
        <v>40</v>
      </c>
      <c r="D7" s="65"/>
      <c r="E7" s="15"/>
      <c r="F7" s="59">
        <f>SUM(F4:F6)</f>
        <v>0</v>
      </c>
      <c r="G7" s="42">
        <f>SUM(G4:G6)</f>
        <v>0</v>
      </c>
      <c r="H7" s="43"/>
      <c r="I7" s="40"/>
      <c r="J7" s="40"/>
      <c r="K7" s="42">
        <f>SUM(K4:K6)</f>
        <v>0</v>
      </c>
      <c r="L7" s="44">
        <f>SUM(L4:L6)</f>
        <v>0</v>
      </c>
    </row>
    <row r="8" spans="1:12" x14ac:dyDescent="0.25">
      <c r="A8" s="76"/>
      <c r="B8" s="66" t="s">
        <v>18</v>
      </c>
      <c r="C8" s="66" t="s">
        <v>21</v>
      </c>
      <c r="D8" s="2" t="s">
        <v>38</v>
      </c>
      <c r="E8" s="15"/>
      <c r="F8" s="60"/>
      <c r="G8" s="45"/>
      <c r="H8" s="43"/>
      <c r="I8" s="40"/>
      <c r="J8" s="40"/>
      <c r="K8" s="45"/>
      <c r="L8" s="46"/>
    </row>
    <row r="9" spans="1:12" x14ac:dyDescent="0.25">
      <c r="A9" s="76"/>
      <c r="B9" s="67"/>
      <c r="C9" s="67"/>
      <c r="D9" s="16" t="s">
        <v>30</v>
      </c>
      <c r="E9" s="17">
        <v>64</v>
      </c>
      <c r="F9" s="14"/>
      <c r="G9" s="38">
        <f>E9*F9</f>
        <v>0</v>
      </c>
      <c r="H9" s="34">
        <v>0.12</v>
      </c>
      <c r="I9" s="39">
        <f t="shared" si="1"/>
        <v>0</v>
      </c>
      <c r="J9" s="39">
        <f>F9+I9</f>
        <v>0</v>
      </c>
      <c r="K9" s="38">
        <f>G9*H9</f>
        <v>0</v>
      </c>
      <c r="L9" s="41">
        <f>G9+K9</f>
        <v>0</v>
      </c>
    </row>
    <row r="10" spans="1:12" x14ac:dyDescent="0.25">
      <c r="A10" s="76"/>
      <c r="B10" s="67"/>
      <c r="C10" s="67"/>
      <c r="D10" s="18" t="s">
        <v>31</v>
      </c>
      <c r="E10" s="17">
        <v>64</v>
      </c>
      <c r="F10" s="14"/>
      <c r="G10" s="38">
        <f t="shared" ref="G10:G15" si="4">E10*F10</f>
        <v>0</v>
      </c>
      <c r="H10" s="34">
        <v>0.12</v>
      </c>
      <c r="I10" s="39">
        <f t="shared" si="1"/>
        <v>0</v>
      </c>
      <c r="J10" s="39">
        <f t="shared" ref="J10:J15" si="5">F10+I10</f>
        <v>0</v>
      </c>
      <c r="K10" s="38">
        <f>G10*H10</f>
        <v>0</v>
      </c>
      <c r="L10" s="41">
        <f>G10+K10</f>
        <v>0</v>
      </c>
    </row>
    <row r="11" spans="1:12" x14ac:dyDescent="0.25">
      <c r="A11" s="76"/>
      <c r="B11" s="67"/>
      <c r="C11" s="67"/>
      <c r="D11" s="18" t="s">
        <v>32</v>
      </c>
      <c r="E11" s="17">
        <v>64</v>
      </c>
      <c r="F11" s="14"/>
      <c r="G11" s="38">
        <f t="shared" si="4"/>
        <v>0</v>
      </c>
      <c r="H11" s="34">
        <v>0.21</v>
      </c>
      <c r="I11" s="39">
        <f t="shared" si="1"/>
        <v>0</v>
      </c>
      <c r="J11" s="39">
        <f t="shared" si="5"/>
        <v>0</v>
      </c>
      <c r="K11" s="38">
        <f>G11*H11</f>
        <v>0</v>
      </c>
      <c r="L11" s="41">
        <f>G11+K11</f>
        <v>0</v>
      </c>
    </row>
    <row r="12" spans="1:12" x14ac:dyDescent="0.25">
      <c r="A12" s="76"/>
      <c r="B12" s="67"/>
      <c r="C12" s="67"/>
      <c r="D12" s="18" t="s">
        <v>33</v>
      </c>
      <c r="E12" s="17">
        <v>64</v>
      </c>
      <c r="F12" s="14"/>
      <c r="G12" s="38">
        <f t="shared" si="4"/>
        <v>0</v>
      </c>
      <c r="H12" s="34">
        <v>0.12</v>
      </c>
      <c r="I12" s="39">
        <f t="shared" si="1"/>
        <v>0</v>
      </c>
      <c r="J12" s="39">
        <f t="shared" si="5"/>
        <v>0</v>
      </c>
      <c r="K12" s="38">
        <f>G12*H12</f>
        <v>0</v>
      </c>
      <c r="L12" s="41">
        <f>G12+K12</f>
        <v>0</v>
      </c>
    </row>
    <row r="13" spans="1:12" x14ac:dyDescent="0.25">
      <c r="A13" s="76"/>
      <c r="B13" s="67"/>
      <c r="C13" s="66" t="s">
        <v>22</v>
      </c>
      <c r="D13" s="2" t="s">
        <v>3</v>
      </c>
      <c r="E13" s="15"/>
      <c r="F13" s="60"/>
      <c r="G13" s="45"/>
      <c r="H13" s="43"/>
      <c r="I13" s="40"/>
      <c r="J13" s="40"/>
      <c r="K13" s="45"/>
      <c r="L13" s="47"/>
    </row>
    <row r="14" spans="1:12" x14ac:dyDescent="0.25">
      <c r="A14" s="76"/>
      <c r="B14" s="67"/>
      <c r="C14" s="83"/>
      <c r="D14" s="19" t="s">
        <v>8</v>
      </c>
      <c r="E14" s="13">
        <v>64</v>
      </c>
      <c r="F14" s="14"/>
      <c r="G14" s="38">
        <f t="shared" si="4"/>
        <v>0</v>
      </c>
      <c r="H14" s="34">
        <v>0.21</v>
      </c>
      <c r="I14" s="39">
        <f t="shared" si="1"/>
        <v>0</v>
      </c>
      <c r="J14" s="39">
        <f t="shared" si="5"/>
        <v>0</v>
      </c>
      <c r="K14" s="38">
        <f>G14*H14</f>
        <v>0</v>
      </c>
      <c r="L14" s="41">
        <f>G14+K14</f>
        <v>0</v>
      </c>
    </row>
    <row r="15" spans="1:12" x14ac:dyDescent="0.25">
      <c r="A15" s="76"/>
      <c r="B15" s="67"/>
      <c r="C15" s="84"/>
      <c r="D15" s="19" t="s">
        <v>39</v>
      </c>
      <c r="E15" s="13">
        <v>64</v>
      </c>
      <c r="F15" s="14"/>
      <c r="G15" s="38">
        <f t="shared" si="4"/>
        <v>0</v>
      </c>
      <c r="H15" s="34">
        <v>0.12</v>
      </c>
      <c r="I15" s="39">
        <f t="shared" si="1"/>
        <v>0</v>
      </c>
      <c r="J15" s="39">
        <f t="shared" si="5"/>
        <v>0</v>
      </c>
      <c r="K15" s="38">
        <f>G15*H15</f>
        <v>0</v>
      </c>
      <c r="L15" s="41">
        <f>G15+K15</f>
        <v>0</v>
      </c>
    </row>
    <row r="16" spans="1:12" x14ac:dyDescent="0.25">
      <c r="A16" s="76"/>
      <c r="B16" s="67"/>
      <c r="C16" s="68" t="s">
        <v>34</v>
      </c>
      <c r="D16" s="69"/>
      <c r="E16" s="20"/>
      <c r="F16" s="61">
        <f>SUM(F9:F12,F14:F15)</f>
        <v>0</v>
      </c>
      <c r="G16" s="45"/>
      <c r="H16" s="43"/>
      <c r="I16" s="40"/>
      <c r="J16" s="48">
        <f>SUM(J9:J12,J14:J15)</f>
        <v>0</v>
      </c>
      <c r="K16" s="45"/>
      <c r="L16" s="49"/>
    </row>
    <row r="17" spans="1:12" ht="13.5" customHeight="1" x14ac:dyDescent="0.25">
      <c r="A17" s="77"/>
      <c r="B17" s="81"/>
      <c r="C17" s="68" t="s">
        <v>35</v>
      </c>
      <c r="D17" s="72"/>
      <c r="E17" s="20"/>
      <c r="F17" s="62"/>
      <c r="G17" s="42">
        <f>SUM(G9:G12,G14:G15)</f>
        <v>0</v>
      </c>
      <c r="H17" s="43"/>
      <c r="I17" s="40"/>
      <c r="J17" s="40"/>
      <c r="K17" s="42">
        <f>SUM(K9:K12,K14:K15)</f>
        <v>0</v>
      </c>
      <c r="L17" s="44">
        <f>SUM(L9:L12,L14:L15)</f>
        <v>0</v>
      </c>
    </row>
    <row r="18" spans="1:12" ht="25.5" x14ac:dyDescent="0.25">
      <c r="A18" s="78" t="s">
        <v>37</v>
      </c>
      <c r="B18" s="66" t="s">
        <v>17</v>
      </c>
      <c r="C18" s="12" t="s">
        <v>23</v>
      </c>
      <c r="D18" s="1" t="s">
        <v>46</v>
      </c>
      <c r="E18" s="13">
        <v>1</v>
      </c>
      <c r="F18" s="14"/>
      <c r="G18" s="38">
        <f>E18*F18</f>
        <v>0</v>
      </c>
      <c r="H18" s="34">
        <v>0.21</v>
      </c>
      <c r="I18" s="39">
        <f t="shared" si="1"/>
        <v>0</v>
      </c>
      <c r="J18" s="40"/>
      <c r="K18" s="38">
        <f>G18*H18</f>
        <v>0</v>
      </c>
      <c r="L18" s="41">
        <f>G18+K18</f>
        <v>0</v>
      </c>
    </row>
    <row r="19" spans="1:12" ht="25.5" x14ac:dyDescent="0.25">
      <c r="A19" s="76"/>
      <c r="B19" s="67"/>
      <c r="C19" s="12" t="s">
        <v>24</v>
      </c>
      <c r="D19" s="25" t="s">
        <v>45</v>
      </c>
      <c r="E19" s="13">
        <v>1</v>
      </c>
      <c r="F19" s="14"/>
      <c r="G19" s="38">
        <f>E19*F19</f>
        <v>0</v>
      </c>
      <c r="H19" s="34">
        <v>0.21</v>
      </c>
      <c r="I19" s="39">
        <f t="shared" si="1"/>
        <v>0</v>
      </c>
      <c r="J19" s="40"/>
      <c r="K19" s="38">
        <f>G19*H19</f>
        <v>0</v>
      </c>
      <c r="L19" s="41">
        <f>G19+K19</f>
        <v>0</v>
      </c>
    </row>
    <row r="20" spans="1:12" ht="25.5" x14ac:dyDescent="0.25">
      <c r="A20" s="76"/>
      <c r="B20" s="67"/>
      <c r="C20" s="12" t="s">
        <v>44</v>
      </c>
      <c r="D20" s="1" t="s">
        <v>47</v>
      </c>
      <c r="E20" s="13">
        <v>1</v>
      </c>
      <c r="F20" s="14"/>
      <c r="G20" s="38">
        <f>E20*F20</f>
        <v>0</v>
      </c>
      <c r="H20" s="34">
        <v>0.21</v>
      </c>
      <c r="I20" s="39">
        <f t="shared" si="1"/>
        <v>0</v>
      </c>
      <c r="J20" s="40"/>
      <c r="K20" s="38">
        <f>G20*H20</f>
        <v>0</v>
      </c>
      <c r="L20" s="41">
        <f>G20+K20</f>
        <v>0</v>
      </c>
    </row>
    <row r="21" spans="1:12" x14ac:dyDescent="0.25">
      <c r="A21" s="76"/>
      <c r="B21" s="81"/>
      <c r="C21" s="65" t="s">
        <v>41</v>
      </c>
      <c r="D21" s="65"/>
      <c r="E21" s="15"/>
      <c r="F21" s="59">
        <f>SUM(F18:F20)</f>
        <v>0</v>
      </c>
      <c r="G21" s="42">
        <f>SUM(G18:G20)</f>
        <v>0</v>
      </c>
      <c r="H21" s="43"/>
      <c r="I21" s="40"/>
      <c r="J21" s="40"/>
      <c r="K21" s="42">
        <f>SUM(K18:K20)</f>
        <v>0</v>
      </c>
      <c r="L21" s="44">
        <f>SUM(L18:L20)</f>
        <v>0</v>
      </c>
    </row>
    <row r="22" spans="1:12" x14ac:dyDescent="0.25">
      <c r="A22" s="76"/>
      <c r="B22" s="66" t="s">
        <v>18</v>
      </c>
      <c r="C22" s="66" t="s">
        <v>25</v>
      </c>
      <c r="D22" s="2" t="s">
        <v>42</v>
      </c>
      <c r="E22" s="15"/>
      <c r="F22" s="60"/>
      <c r="G22" s="45"/>
      <c r="H22" s="43"/>
      <c r="I22" s="40"/>
      <c r="J22" s="40"/>
      <c r="K22" s="45"/>
      <c r="L22" s="46"/>
    </row>
    <row r="23" spans="1:12" x14ac:dyDescent="0.25">
      <c r="A23" s="76"/>
      <c r="B23" s="67"/>
      <c r="C23" s="67"/>
      <c r="D23" s="16" t="s">
        <v>6</v>
      </c>
      <c r="E23" s="13">
        <v>46</v>
      </c>
      <c r="F23" s="14"/>
      <c r="G23" s="38">
        <f>E23*F23</f>
        <v>0</v>
      </c>
      <c r="H23" s="34">
        <v>0.12</v>
      </c>
      <c r="I23" s="39">
        <f t="shared" si="1"/>
        <v>0</v>
      </c>
      <c r="J23" s="39">
        <f>F23+I23</f>
        <v>0</v>
      </c>
      <c r="K23" s="38">
        <f>G23*H23</f>
        <v>0</v>
      </c>
      <c r="L23" s="41">
        <f>G23+K23</f>
        <v>0</v>
      </c>
    </row>
    <row r="24" spans="1:12" x14ac:dyDescent="0.25">
      <c r="A24" s="76"/>
      <c r="B24" s="67"/>
      <c r="C24" s="67"/>
      <c r="D24" s="18" t="s">
        <v>31</v>
      </c>
      <c r="E24" s="13">
        <v>46</v>
      </c>
      <c r="F24" s="14"/>
      <c r="G24" s="38">
        <f t="shared" ref="G24:G29" si="6">E24*F24</f>
        <v>0</v>
      </c>
      <c r="H24" s="34">
        <v>0.12</v>
      </c>
      <c r="I24" s="39">
        <f t="shared" si="1"/>
        <v>0</v>
      </c>
      <c r="J24" s="39">
        <f t="shared" ref="J24:J29" si="7">F24+I24</f>
        <v>0</v>
      </c>
      <c r="K24" s="38">
        <f t="shared" ref="K24:K29" si="8">G24*H24</f>
        <v>0</v>
      </c>
      <c r="L24" s="41">
        <f t="shared" ref="L24:L26" si="9">G24+K24</f>
        <v>0</v>
      </c>
    </row>
    <row r="25" spans="1:12" x14ac:dyDescent="0.25">
      <c r="A25" s="76"/>
      <c r="B25" s="67"/>
      <c r="C25" s="67"/>
      <c r="D25" s="18" t="s">
        <v>32</v>
      </c>
      <c r="E25" s="13">
        <v>46</v>
      </c>
      <c r="F25" s="14"/>
      <c r="G25" s="38">
        <f t="shared" si="6"/>
        <v>0</v>
      </c>
      <c r="H25" s="34">
        <v>0.21</v>
      </c>
      <c r="I25" s="39">
        <f t="shared" si="1"/>
        <v>0</v>
      </c>
      <c r="J25" s="39">
        <f t="shared" si="7"/>
        <v>0</v>
      </c>
      <c r="K25" s="38">
        <f t="shared" si="8"/>
        <v>0</v>
      </c>
      <c r="L25" s="41">
        <f t="shared" si="9"/>
        <v>0</v>
      </c>
    </row>
    <row r="26" spans="1:12" x14ac:dyDescent="0.25">
      <c r="A26" s="76"/>
      <c r="B26" s="67"/>
      <c r="C26" s="67"/>
      <c r="D26" s="18" t="s">
        <v>7</v>
      </c>
      <c r="E26" s="13">
        <v>46</v>
      </c>
      <c r="F26" s="14"/>
      <c r="G26" s="38">
        <f t="shared" si="6"/>
        <v>0</v>
      </c>
      <c r="H26" s="34">
        <v>0.12</v>
      </c>
      <c r="I26" s="39">
        <f t="shared" si="1"/>
        <v>0</v>
      </c>
      <c r="J26" s="39">
        <f t="shared" si="7"/>
        <v>0</v>
      </c>
      <c r="K26" s="38">
        <f t="shared" si="8"/>
        <v>0</v>
      </c>
      <c r="L26" s="41">
        <f t="shared" si="9"/>
        <v>0</v>
      </c>
    </row>
    <row r="27" spans="1:12" x14ac:dyDescent="0.25">
      <c r="A27" s="76"/>
      <c r="B27" s="67"/>
      <c r="C27" s="66" t="s">
        <v>26</v>
      </c>
      <c r="D27" s="2" t="s">
        <v>3</v>
      </c>
      <c r="E27" s="15"/>
      <c r="F27" s="60"/>
      <c r="G27" s="45"/>
      <c r="H27" s="43"/>
      <c r="I27" s="40"/>
      <c r="J27" s="40"/>
      <c r="K27" s="45"/>
      <c r="L27" s="46"/>
    </row>
    <row r="28" spans="1:12" x14ac:dyDescent="0.25">
      <c r="A28" s="76"/>
      <c r="B28" s="67"/>
      <c r="C28" s="83"/>
      <c r="D28" s="19" t="s">
        <v>8</v>
      </c>
      <c r="E28" s="13">
        <v>46</v>
      </c>
      <c r="F28" s="14"/>
      <c r="G28" s="38">
        <f t="shared" si="6"/>
        <v>0</v>
      </c>
      <c r="H28" s="34">
        <v>0.21</v>
      </c>
      <c r="I28" s="39">
        <f t="shared" si="1"/>
        <v>0</v>
      </c>
      <c r="J28" s="39">
        <f t="shared" si="7"/>
        <v>0</v>
      </c>
      <c r="K28" s="38">
        <f t="shared" si="8"/>
        <v>0</v>
      </c>
      <c r="L28" s="41">
        <f>G28+K28</f>
        <v>0</v>
      </c>
    </row>
    <row r="29" spans="1:12" x14ac:dyDescent="0.25">
      <c r="A29" s="76"/>
      <c r="B29" s="67"/>
      <c r="C29" s="84"/>
      <c r="D29" s="19" t="s">
        <v>39</v>
      </c>
      <c r="E29" s="13">
        <v>46</v>
      </c>
      <c r="F29" s="14"/>
      <c r="G29" s="38">
        <f t="shared" si="6"/>
        <v>0</v>
      </c>
      <c r="H29" s="34">
        <v>0.12</v>
      </c>
      <c r="I29" s="39">
        <f t="shared" si="1"/>
        <v>0</v>
      </c>
      <c r="J29" s="39">
        <f t="shared" si="7"/>
        <v>0</v>
      </c>
      <c r="K29" s="38">
        <f t="shared" si="8"/>
        <v>0</v>
      </c>
      <c r="L29" s="41">
        <f>G29+K29</f>
        <v>0</v>
      </c>
    </row>
    <row r="30" spans="1:12" ht="15" customHeight="1" x14ac:dyDescent="0.25">
      <c r="A30" s="76"/>
      <c r="B30" s="67"/>
      <c r="C30" s="68" t="s">
        <v>9</v>
      </c>
      <c r="D30" s="69"/>
      <c r="E30" s="15"/>
      <c r="F30" s="61">
        <f>SUM(F23:F26,F28:F29)</f>
        <v>0</v>
      </c>
      <c r="G30" s="45"/>
      <c r="H30" s="43"/>
      <c r="I30" s="40"/>
      <c r="J30" s="48">
        <f>SUM(J23:J26,J28:J29)</f>
        <v>0</v>
      </c>
      <c r="K30" s="45"/>
      <c r="L30" s="46"/>
    </row>
    <row r="31" spans="1:12" ht="13.5" thickBot="1" x14ac:dyDescent="0.3">
      <c r="A31" s="79"/>
      <c r="B31" s="82"/>
      <c r="C31" s="73" t="s">
        <v>29</v>
      </c>
      <c r="D31" s="74"/>
      <c r="E31" s="21"/>
      <c r="F31" s="63"/>
      <c r="G31" s="50">
        <f>SUM(G23:G26,G28:G29)</f>
        <v>0</v>
      </c>
      <c r="H31" s="51"/>
      <c r="I31" s="52"/>
      <c r="J31" s="52"/>
      <c r="K31" s="50">
        <f>SUM(K23:K26,K28:K29)</f>
        <v>0</v>
      </c>
      <c r="L31" s="53">
        <f>SUM(L23:L26,L28:L29)</f>
        <v>0</v>
      </c>
    </row>
    <row r="32" spans="1:12" ht="24" customHeight="1" thickBot="1" x14ac:dyDescent="0.3">
      <c r="A32" s="70" t="s">
        <v>1</v>
      </c>
      <c r="B32" s="71"/>
      <c r="C32" s="71"/>
      <c r="D32" s="71"/>
      <c r="E32" s="71"/>
      <c r="F32" s="71"/>
      <c r="G32" s="54">
        <f>SUM(G7,G17,G21,G31)</f>
        <v>0</v>
      </c>
      <c r="H32" s="55"/>
      <c r="I32" s="56"/>
      <c r="J32" s="56"/>
      <c r="K32" s="54">
        <f>SUM(K7,K17,K21,K31)</f>
        <v>0</v>
      </c>
      <c r="L32" s="57">
        <f>SUM(L7,L17,L21,L31)</f>
        <v>0</v>
      </c>
    </row>
  </sheetData>
  <sheetProtection algorithmName="SHA-512" hashValue="m4GV3ossaw5nxeQ4bx1r2HBDWTSKHNv/SnWNAEshVZZvZik5OrlT/f9KwbEwMbIlqQf9z8XVCLxZMvA+MXHeKw==" saltValue="ANJsyi/ucelMD00zkuvHCA==" spinCount="100000" sheet="1" objects="1" scenarios="1"/>
  <mergeCells count="18">
    <mergeCell ref="C13:C15"/>
    <mergeCell ref="C27:C29"/>
    <mergeCell ref="A1:D1"/>
    <mergeCell ref="C21:D21"/>
    <mergeCell ref="C22:C26"/>
    <mergeCell ref="C16:D16"/>
    <mergeCell ref="A32:F32"/>
    <mergeCell ref="C17:D17"/>
    <mergeCell ref="C31:D31"/>
    <mergeCell ref="A4:A17"/>
    <mergeCell ref="A18:A31"/>
    <mergeCell ref="B4:B7"/>
    <mergeCell ref="B8:B17"/>
    <mergeCell ref="B18:B21"/>
    <mergeCell ref="B22:B31"/>
    <mergeCell ref="C30:D30"/>
    <mergeCell ref="C7:D7"/>
    <mergeCell ref="C8:C12"/>
  </mergeCells>
  <pageMargins left="0.39370078740157483" right="0.39370078740157483" top="0.78740157480314965" bottom="0.78740157480314965" header="0.31496062992125984" footer="0.31496062992125984"/>
  <pageSetup paperSize="9" scale="55" orientation="landscape" r:id="rId1"/>
  <ignoredErrors>
    <ignoredError sqref="I4 F21 F7 J20:J30 I20:I29 I5:I19 J9:J15 F16 F30 J16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 Dvořák</dc:creator>
  <cp:lastModifiedBy>Motáková Jitka</cp:lastModifiedBy>
  <cp:lastPrinted>2025-05-14T13:27:56Z</cp:lastPrinted>
  <dcterms:created xsi:type="dcterms:W3CDTF">2015-06-05T18:19:34Z</dcterms:created>
  <dcterms:modified xsi:type="dcterms:W3CDTF">2025-07-30T10:34:09Z</dcterms:modified>
</cp:coreProperties>
</file>