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45" yWindow="65521" windowWidth="11820" windowHeight="15450" activeTab="3"/>
  </bookViews>
  <sheets>
    <sheet name="souhrn" sheetId="1" r:id="rId1"/>
    <sheet name="část_A" sheetId="2" r:id="rId2"/>
    <sheet name="část_B" sheetId="3" r:id="rId3"/>
    <sheet name="část_C" sheetId="4" r:id="rId4"/>
    <sheet name="část_D" sheetId="5" r:id="rId5"/>
    <sheet name="část_E" sheetId="6" r:id="rId6"/>
    <sheet name="část F" sheetId="7" r:id="rId7"/>
  </sheets>
  <definedNames>
    <definedName name="_xlnm._FilterDatabase" localSheetId="2" hidden="1">'část_B'!$A$5:$M$44</definedName>
    <definedName name="_xlnm.Print_Area" localSheetId="1">'část_A'!$A$1:$G$24</definedName>
    <definedName name="_xlnm.Print_Area" localSheetId="2">'část_B'!$A$1:$J$33</definedName>
    <definedName name="_xlnm.Print_Area" localSheetId="3">'část_C'!$A$1:$I$24</definedName>
    <definedName name="_xlnm.Print_Area" localSheetId="4">'část_D'!$A$1:$J$65</definedName>
  </definedNames>
  <calcPr fullCalcOnLoad="1"/>
</workbook>
</file>

<file path=xl/sharedStrings.xml><?xml version="1.0" encoding="utf-8"?>
<sst xmlns="http://schemas.openxmlformats.org/spreadsheetml/2006/main" count="314" uniqueCount="248">
  <si>
    <t>Označení</t>
  </si>
  <si>
    <t>popis</t>
  </si>
  <si>
    <t>1.NP</t>
  </si>
  <si>
    <t>2.NP</t>
  </si>
  <si>
    <t>3.NP</t>
  </si>
  <si>
    <t>4.NP</t>
  </si>
  <si>
    <t>5.NP</t>
  </si>
  <si>
    <t>kusů</t>
  </si>
  <si>
    <t>celkem</t>
  </si>
  <si>
    <t>kusů navržených</t>
  </si>
  <si>
    <t>cena/jednotku</t>
  </si>
  <si>
    <t>suma Kč</t>
  </si>
  <si>
    <t>cena/jednotku Kč</t>
  </si>
  <si>
    <t>Suma Kč</t>
  </si>
  <si>
    <t>Souhrnný propočet nákladů - projektová cena</t>
  </si>
  <si>
    <t>Celkem</t>
  </si>
  <si>
    <t>Souhrnný propočet</t>
  </si>
  <si>
    <t>souhrnný propočet</t>
  </si>
  <si>
    <t>bez DPH</t>
  </si>
  <si>
    <t>AP1</t>
  </si>
  <si>
    <t>AP2</t>
  </si>
  <si>
    <t>AR1</t>
  </si>
  <si>
    <t>ASK1</t>
  </si>
  <si>
    <t>ASK2</t>
  </si>
  <si>
    <t>ASK3</t>
  </si>
  <si>
    <t>ASK4</t>
  </si>
  <si>
    <t>AV1</t>
  </si>
  <si>
    <t>AS1</t>
  </si>
  <si>
    <t>BS1</t>
  </si>
  <si>
    <t>BS2</t>
  </si>
  <si>
    <t>BSK1</t>
  </si>
  <si>
    <t>BSK2</t>
  </si>
  <si>
    <t>BZ1</t>
  </si>
  <si>
    <t>BZ2</t>
  </si>
  <si>
    <t>BZ3</t>
  </si>
  <si>
    <t>BZ4</t>
  </si>
  <si>
    <t>EU1</t>
  </si>
  <si>
    <t>EU2</t>
  </si>
  <si>
    <t>BS5</t>
  </si>
  <si>
    <t>BS6</t>
  </si>
  <si>
    <t>BS7</t>
  </si>
  <si>
    <t>BS8</t>
  </si>
  <si>
    <t>BS9</t>
  </si>
  <si>
    <t>AVE1</t>
  </si>
  <si>
    <t>CV1</t>
  </si>
  <si>
    <r>
      <t>m</t>
    </r>
    <r>
      <rPr>
        <vertAlign val="superscript"/>
        <sz val="10"/>
        <rFont val="Arial"/>
        <family val="2"/>
      </rPr>
      <t>2</t>
    </r>
  </si>
  <si>
    <t>BV1</t>
  </si>
  <si>
    <t>CJ1</t>
  </si>
  <si>
    <t>CJ2</t>
  </si>
  <si>
    <t>CS1</t>
  </si>
  <si>
    <t>CS2</t>
  </si>
  <si>
    <t>CZ1</t>
  </si>
  <si>
    <t>CV2</t>
  </si>
  <si>
    <t xml:space="preserve">část D - vybavení kanceláří </t>
  </si>
  <si>
    <t>DK1</t>
  </si>
  <si>
    <t>kontejner na kolečkách 450x650x550, zamykatelný, úchytka grafit</t>
  </si>
  <si>
    <t>DS1</t>
  </si>
  <si>
    <t>DS2</t>
  </si>
  <si>
    <t>DS3</t>
  </si>
  <si>
    <t>DS4</t>
  </si>
  <si>
    <t>DS5</t>
  </si>
  <si>
    <t>DS6</t>
  </si>
  <si>
    <t>DS7</t>
  </si>
  <si>
    <t>DS8</t>
  </si>
  <si>
    <t>DS9</t>
  </si>
  <si>
    <t>DS10</t>
  </si>
  <si>
    <t>DS11</t>
  </si>
  <si>
    <t>DS12</t>
  </si>
  <si>
    <t>DS13</t>
  </si>
  <si>
    <t>DS14</t>
  </si>
  <si>
    <t>DS15</t>
  </si>
  <si>
    <t>DS16</t>
  </si>
  <si>
    <t>DS17</t>
  </si>
  <si>
    <t>DS18</t>
  </si>
  <si>
    <t>DS19</t>
  </si>
  <si>
    <t>DS20</t>
  </si>
  <si>
    <t>DKU1</t>
  </si>
  <si>
    <t>DKU2</t>
  </si>
  <si>
    <t>DSK1</t>
  </si>
  <si>
    <t>DSK2</t>
  </si>
  <si>
    <t>DSK3</t>
  </si>
  <si>
    <t>DSK4</t>
  </si>
  <si>
    <t>DSK5</t>
  </si>
  <si>
    <t>DP1</t>
  </si>
  <si>
    <t>DP2</t>
  </si>
  <si>
    <t>DP3</t>
  </si>
  <si>
    <t>DP4</t>
  </si>
  <si>
    <t>DP5</t>
  </si>
  <si>
    <t>DP6</t>
  </si>
  <si>
    <t xml:space="preserve"> </t>
  </si>
  <si>
    <t>DSZ1</t>
  </si>
  <si>
    <t>DSZ2</t>
  </si>
  <si>
    <t>DZ1</t>
  </si>
  <si>
    <t>DZ2</t>
  </si>
  <si>
    <t>DZ3</t>
  </si>
  <si>
    <t>BS10</t>
  </si>
  <si>
    <t>CV3</t>
  </si>
  <si>
    <t>CS3</t>
  </si>
  <si>
    <t>CZ2</t>
  </si>
  <si>
    <t>BV2</t>
  </si>
  <si>
    <t>1.PP</t>
  </si>
  <si>
    <t>stůl kancelářský 2000x800x750, deska melamin, dekor dub platina vintage, podnož šedá</t>
  </si>
  <si>
    <t xml:space="preserve">stůl kancelářský přístavba 800x1400x750, deska melamin, dekor dub platina vintage, podnož šedá </t>
  </si>
  <si>
    <t xml:space="preserve">stůl kancelářský 1800x800x750, deska melamin, dekor dub platina vintage, podnož šedá </t>
  </si>
  <si>
    <t xml:space="preserve">stůl kancelářský 1600x600x750, deska melamin, dekor dub platina vintage, podnož šedá </t>
  </si>
  <si>
    <t>stůl kancelářský 1600x800x750, deska melamin, dekor dub platina vintage, podnož šedá</t>
  </si>
  <si>
    <t xml:space="preserve">stůl kancelářský 1200x800x750, deska melamin, dekor dub platina vintage, podnož šedá </t>
  </si>
  <si>
    <t xml:space="preserve">stůl kancelářský 1800x1000x750, deska melamin, dekor dub platina vintage, podnož šedá </t>
  </si>
  <si>
    <t>stůl kancelářský 1600x1000x750, deska melamin, dekor dub platina vintage, podnož šedá , kolečka na dřevěné podlahy</t>
  </si>
  <si>
    <t xml:space="preserve">stůl kancelářský 2000x600x750, deska melamin, dekor dub platina vintage, podnož šedá </t>
  </si>
  <si>
    <t>stůl kancelářský 2200x600x750, deska melamin, dekor dub platina vintage, podnož šedá, nutno doměřit na místě</t>
  </si>
  <si>
    <t>stůl kancelářský 1600x800x750, deska melamin, dekor dub platina vintage, podnož šedá, nutno doměřit na místě</t>
  </si>
  <si>
    <t>stůl kancelářský 2200x800x750, deska melamin, dekor dub platina vintage, podnož šedá, nutno doměřit na místě dle tvaru výklenku</t>
  </si>
  <si>
    <t>stůl kancelářský se zkoseným rohem 2000x600x750, deska melamin, dekor dub platina vintage, podnož šedá, nutno doměřit na místě</t>
  </si>
  <si>
    <t>stůl kancelářský 2150x600x750, deska melamin, dekor dub platina vintage, podnož šedá, nutno doměřit na místě</t>
  </si>
  <si>
    <t>stůl kancelářský 1600x800x750, deska melamin, dekor dub platina vintage, podnož šedá, čelní stěna perforovaný plech v barvě podnože</t>
  </si>
  <si>
    <t xml:space="preserve">stůl jednací 800x800x750, deska melamin, dekor dub platina vintage, podnož šedá </t>
  </si>
  <si>
    <r>
      <t>stůl jídelní 800x800x750, deska melamin</t>
    </r>
    <r>
      <rPr>
        <sz val="10"/>
        <rFont val="Arial"/>
        <family val="0"/>
      </rPr>
      <t>, dekor stone grey, podnož barva šedá</t>
    </r>
  </si>
  <si>
    <t>skříň policová vysoká s dvířky 800x400x2200, sokl, barva šedá, úchytka grafit, se zámkem</t>
  </si>
  <si>
    <t>skříň šatní, vysoká s dvířky 800x400x2200, sokl, barva šedá, úchytka grafit, se zámkem</t>
  </si>
  <si>
    <t>skříň policová nízká s dvířky700x400x750, sokl, barva korpusu a dvířek šedá, vrchní deska spojená se stolem DS12, dekor dub platina vintage, úchytka grafit, se zámkem, nutno doměřit na místě</t>
  </si>
  <si>
    <t>skříň policová nízká s dvířky1100x400x750, sokl, barva korpusu a dvířek šedá, vrchní deska spojená se stolem DS15, dekor dub platina vintage, úchytka grafit, se zámkem, nutno doměřit na místě</t>
  </si>
  <si>
    <t xml:space="preserve">vestavěná skříň policová vysoká s dvířky 850x450x2200, sokl, barva stone grey, úchytka grafit, se zámkem, nutno doměřit na místě </t>
  </si>
  <si>
    <t>DSK6</t>
  </si>
  <si>
    <t xml:space="preserve">vestavěná skříň policová vysoká s dvířky 750x450x2200, sokl, barva bílá, úchytka grafit, se zámkem, nutno doměřit na místě </t>
  </si>
  <si>
    <t>výkresová skříňna výkresy formátu A1, barva šedá, 5 zásuvek</t>
  </si>
  <si>
    <t>židle kancelářská, otočná, s područkami, synchronní mechanika, sedák čalouněný barva zelená střední,opěrák černá siťovina, kolečka na dřevěné podlahy</t>
  </si>
  <si>
    <t>židle jednací, kovové lyžiny, s područkami, sedák čalouněný barva zelená střední, opěrák černá síťovina</t>
  </si>
  <si>
    <t>židle s překližkovým skeletem, konstrukce chromovaná, barva překližky buk přírodní přírodní</t>
  </si>
  <si>
    <t>kuchyňská linka 1500x600x910, dřez,pouze spodní skříňky, dekor dub platina vintage, pracovní deska dekor stone grey, obklad stěny kompaktní deska tl. 6 mm, dekor stone grey, výška obkladu 400 mm</t>
  </si>
  <si>
    <t>vestavěná kuchyňská linka 1800x600x910, dřez, vestavěná chladnička, skříňky dekor dub platina vintage, pracovní deska dekor stone grey, obklad stěny kompaktní deska tl. 6 mm, dekor stone grey,  - rozměry nutno doměřit na místě</t>
  </si>
  <si>
    <t>DV1</t>
  </si>
  <si>
    <t>stojanový věšák celodřevěný, barva tmavě hnědá</t>
  </si>
  <si>
    <t>pult pro prodej publikací 3000x1400x800 mm, pracovní deska kalené sklo čiré, korpus, výsuvy a dvířka dle specifikace, barevné provedení dle specifikace</t>
  </si>
  <si>
    <t>část A - atypické vybavení 1. a 2.NP</t>
  </si>
  <si>
    <t>pult pro prodej vstupenek 3450x600x1100 mm, materiál a barevné provedení dle specifikace</t>
  </si>
  <si>
    <t>vitrína pro prodej publikací 1800x400x2100 mm, materiál a barevné provedení dle specifikace</t>
  </si>
  <si>
    <t>skříň pro prodej a výstavu publikací 2700x400x2100 mm, materiál a barevné provedení dle specifikace</t>
  </si>
  <si>
    <t>sestava šatních skříněk 5000x400x1850 mm, materiál a barevné provedení dle specifikace</t>
  </si>
  <si>
    <t>konferenční stolek 940x795x405 mm, materiál melanin, dřevo, barva bílá</t>
  </si>
  <si>
    <t>skříňka s dvířky 800x500x830mm, úchytka grafit, se zámkem, police, barva slate grey</t>
  </si>
  <si>
    <t>židle - sedák injektovaná integrální pěna s kovovými výstuhami, nohy nerez</t>
  </si>
  <si>
    <t>barva písková</t>
  </si>
  <si>
    <t>barva zelená</t>
  </si>
  <si>
    <t>sofa - podnoš broušená nerez, kostra masivní dřevo, vnitřní výplň bonellová matrace + studená PUR pěna, potah syntetická useň světle šedá</t>
  </si>
  <si>
    <t xml:space="preserve">židle kancelářská otočná, s područkami, synchronní mechanika, kolečka na dřevěné podlahy, čalouněný sedák barva černá, opěrák černá síťovina </t>
  </si>
  <si>
    <t>část B  - typové vybavení 1. a 2.NP, notebook pracoviště 3. a 4.NP</t>
  </si>
  <si>
    <t>BS3</t>
  </si>
  <si>
    <t>stůl ke stání průměr 600mm, výška 1090 mm, stohovatelný do řady, podnož kov, deska lamino tl. 25mm, hrana ABS tl. 2 mm, barva bílá</t>
  </si>
  <si>
    <t>přídavný roh 800x800x740 mm, odlehčená stolová deska tl. 30 mm - laťovka + DTD, povrch HPL tl. 0,8 mm, barva bílá, hrana ABS tl. 2 mm, kování na zavěšení desky</t>
  </si>
  <si>
    <t>skládací stůl 1200x600x740 mm, skládací kovová podnož, odlehčená stolová deska tl. 30 mm - laťovka + DTD, povrch HPL tl. 0,8 mm, barva bílá, hrana APK barva černá, oddělovací paravány - kovový černý rámeček, výplň bílá látka, výška paravánu 400mm</t>
  </si>
  <si>
    <t>skládací stůl 1800x700x740 mm, skládací kovová podnož, odlehčená stolová deska tl. 30 mm - laťovka + DTD, povrch HPL tl. 0,8 mm, barva bílá, hrana APK barva černá, čelní deska stolu - perforovaný plech v barvě podnože</t>
  </si>
  <si>
    <t>skládací stůl 1200x600x740 mm, skládací kovová podnož, odlehčená stolová deska tl. 30 mm - laťovka + DTD, povrch HPL tl. 0,8 mm, barva bílá, hrana ABS tl. 2 mm</t>
  </si>
  <si>
    <t>skládací stůl 1800x450x740 mm, skládací kovová podnož, odlehčená stolová deska tl. 30 mm - laťovka + DTD, povrch HPL tl. 0,8 mm, barva bílá, hrana APK barva černá</t>
  </si>
  <si>
    <t>skládací stůl 1400x800x740 mm, skládací kovová podnož, odlehčená stolová deska tl. 30 mm - laťovka + DTD, povrch HPL tl. 0,8 mm, barva bílá, hrana ABS tl. 2 mm</t>
  </si>
  <si>
    <t>BZ5</t>
  </si>
  <si>
    <t>židle - stohovatelná, plastový sedák, kovové nohy, spojka do řady součástí rámu, područky, zalisované filcové kluzáky, barva sedáku černá</t>
  </si>
  <si>
    <t>židle - stohovatelná, plastový sedák, kovové nohy, spojka do řady součástí rámu, područky, zalisované filcové kluzáky, barva sedáku bílá, čalounění sedáku barva černá</t>
  </si>
  <si>
    <t>vozík na převážení a skladování židlí, materiál kov</t>
  </si>
  <si>
    <t>vozík na převážení a skladování stolů, materiál kov</t>
  </si>
  <si>
    <t>stolek kavárna, podnož broušená nerez. ocel, kompaktní deska 700x700 mm, barva bílá včetně jádra</t>
  </si>
  <si>
    <t>šatní skříň dělená 900x500x2200, materiál kov, barva konstrukce šedá, barva dvířek modrá</t>
  </si>
  <si>
    <t>barva bílá</t>
  </si>
  <si>
    <t>CV4</t>
  </si>
  <si>
    <t>stolek relaxační zóna - podnoš leštěná nerez. ocel, kompaktní deska 600x600 mm, barva bílá včetně jádra</t>
  </si>
  <si>
    <t>stolek relaxační zóna - podnoš leštěná nerez. cel, kompaktní deska průměr 600 mm, barva bílá včetně jádra</t>
  </si>
  <si>
    <t>venkovní stolek - podstavec nerez, kompaktní deska pro venkovní užití 600x600mm, barva písková</t>
  </si>
  <si>
    <t xml:space="preserve">konferenční židle - plastová skořepina na 4 nohách z leštěného hliníku, kluzáky na dřevěné podlahy, </t>
  </si>
  <si>
    <t>barva modrá</t>
  </si>
  <si>
    <t>venkovní židle - polypropylen vyztužený skelnými vlákny, perforovaný sedák a opěrák, stohovatelná, barva písková</t>
  </si>
  <si>
    <t>část C  - vybavení výstavních prostor 3. - 5. NP</t>
  </si>
  <si>
    <t>japonská posuvná stěna délky 4000mm, výšky 3600 mm, hliníkový pojezdový profil, 3 drážky, barva látky bílá</t>
  </si>
  <si>
    <t>japonská posuvná stěna délky 3200mm, výšky 3600 mm, hliníkový pojezdový profil, 2 drážky, barva látky bílá</t>
  </si>
  <si>
    <t>věšáková stěna 2200x1700 mm</t>
  </si>
  <si>
    <t>BV3</t>
  </si>
  <si>
    <t>vozík na převážení depozit</t>
  </si>
  <si>
    <t xml:space="preserve">část 01 </t>
  </si>
  <si>
    <t>oddíl A</t>
  </si>
  <si>
    <t>oddíl B</t>
  </si>
  <si>
    <t>oddíl C</t>
  </si>
  <si>
    <t>oddíl D</t>
  </si>
  <si>
    <t>oddíl E</t>
  </si>
  <si>
    <t>Atypické vybavení 1.-2.NP</t>
  </si>
  <si>
    <t>Vybavení výstavních prostor 3.-5.NP</t>
  </si>
  <si>
    <t>Vybavení kanceláří</t>
  </si>
  <si>
    <t>Povrchová úprava výstavních stěn a panelů</t>
  </si>
  <si>
    <t>cena/bm</t>
  </si>
  <si>
    <t>vestavěná kuchyňka délky 3600 mm, materiál a barevné provedení dle specifikace</t>
  </si>
  <si>
    <t>sklápěcí pult k sestavě skříněk 1000x500x22 mm, materiál a barevné provedení dle specifikace</t>
  </si>
  <si>
    <t>BO1</t>
  </si>
  <si>
    <t>chromový oddělovací sloupek s lanem</t>
  </si>
  <si>
    <t>CO1</t>
  </si>
  <si>
    <t>vodící systém - stojany z ocelových trubek s integrovaným samonavíjecím mechanismem, 3násobná možnost připojení, včetně samonavíjecích pásů</t>
  </si>
  <si>
    <t>CW1</t>
  </si>
  <si>
    <t>CW2</t>
  </si>
  <si>
    <t>BR1</t>
  </si>
  <si>
    <t>řečnický pultík - rám chrom, odlehčené desky tl. 30mm - laťovka + DTD, povrch HPL tl. 0,8mm, hrany ABS tl. 2mm, barva bílá</t>
  </si>
  <si>
    <t>skleněná vitrina pultová 1200x650x1050 mm, bezpečnostní tvrzené sklo, LED osvětlení v hliníkovém rámečku, vrchní díl odnímatelný pomocí přísavek</t>
  </si>
  <si>
    <t>skleněná vitrina uzamykatelná 650x650x2000 mm, bezpečnostní tvrzené opticky čisté sklo, sokl DTD lamino, výškově nastavitelné police s LED osvětlením</t>
  </si>
  <si>
    <t>stůl kancelářský 2100x800x750, deska melamin, dekor dub platina vintage, podnož šedá, nutno doměřit na místě</t>
  </si>
  <si>
    <t>stůl kancelářský 2100x800x750, deska melamin, dekor dub platina vintage, podnož šedá , nutno doměřit na místě</t>
  </si>
  <si>
    <t>DS22</t>
  </si>
  <si>
    <t>stůl kancelářský 1900x800x750, deska melamin, dekor dub platina vintage, podnož šedá , nutno doměřit na místě</t>
  </si>
  <si>
    <t>výkresová skříňka výkresy formátu A1, barva šedá, 10 zásuvek</t>
  </si>
  <si>
    <t>DP7</t>
  </si>
  <si>
    <t>DP8</t>
  </si>
  <si>
    <t>DP9</t>
  </si>
  <si>
    <t>DSZ3</t>
  </si>
  <si>
    <t>výkresová skříňna výkresy formátu A0, barva šedá, 10 zásuvek</t>
  </si>
  <si>
    <t>DP10</t>
  </si>
  <si>
    <t>DV2</t>
  </si>
  <si>
    <t>DV3</t>
  </si>
  <si>
    <t>vozík na převážení knih ocelový svařovaný, 900x300x890 mm, 3 police, kolečka s brzdou, nosnost 150 kg, barva modrá</t>
  </si>
  <si>
    <t>schůdky 3 stupně, lehká ocelová konstrukce, stupně potažené gumou, šířka schůdků 450mm, nosnost 150 kg, barva stříbrnošedá</t>
  </si>
  <si>
    <t>stolová deska jednací 2000x1500, melamin, dekor dub platina vintage, usazení na výkresových skříních DSZ1</t>
  </si>
  <si>
    <t>stavebnicový knihovní regálový systém ocelový oboustranný, boky proti propadnutí knih, rozměry regálu 3500x380x2900 ,barva bílá, doměřit na místě</t>
  </si>
  <si>
    <t>stavebnicový knihovní regálový systém ocelový jednostranný, boky proti propadnutí knih, rozměry regálu 4500x380x2900 ,barva bílá, doměřit na místě</t>
  </si>
  <si>
    <t>stavebnicový knihovní regálový systém ocelový jednostranný, boky proti propadnutí knih, rozměry regálu 6000x280x2900 ,barva bílá, doměřit na místě</t>
  </si>
  <si>
    <t>stavebnicový knihovní regálový systém ocelový jednostranný, boky proti propadnutí knih, rozměry regálu 3500x380x2900 ,barva bílá, doměřit na místě</t>
  </si>
  <si>
    <t>stavebnicový knihovní regálový systém ocelový jednostranný, boky proti propadnutí knih, rozměry regálu 6000x380x2900 ,barva bílá, doměřit na místě</t>
  </si>
  <si>
    <t>stavebnicový knihovní regálový systém ocelový jednostranný, boky proti propadnutí knih, rozměry regálu 2000x380x900 ,barva bílá, doměřit na místě</t>
  </si>
  <si>
    <t>39bm</t>
  </si>
  <si>
    <t>BS11</t>
  </si>
  <si>
    <t>skládací stůl 1200x600x740 mm, skládací kovová podnož, odlehčená stolová deska tl. 30 mm - laťovka + DTD, povrch HPL tl. 0,8 mm, barva bílá, hrana APK barva černá, čelní deska stolu - perforovaný plech v barvě podnože</t>
  </si>
  <si>
    <t>AK1</t>
  </si>
  <si>
    <t>kryt radiátoru, materiál a barevné provedení dle specifikace</t>
  </si>
  <si>
    <t>povrchová úprava výstavních panelových stěn - 2x tmel + papírová strukturovaná tapeta, barva bílá</t>
  </si>
  <si>
    <t>povrchová úprava výstavních stěn - 2xtmel + papírová strukturovaná tapeta, barva bílá, sokl dub přírodní</t>
  </si>
  <si>
    <t>DD1</t>
  </si>
  <si>
    <t>část E - povrchová úprava výstavních stěn a výstavních panelových stěn</t>
  </si>
  <si>
    <t>sestava šatních skříněk 2400x950x1500-1850 mm, materiál a barevné provedení dle specifikace</t>
  </si>
  <si>
    <t>výstavní panel 2000x220x3000 mm, materiál k-ce OSB deska, podstava - filc.podložka, plech a kovové nohy v barvě RAL 1011, povrch. úprava 2x tmel + strukturovaná tapeta, barva bílá - šířku panelu doměřit na místě dle skutečné šířky otvorů</t>
  </si>
  <si>
    <t>výstavní panel 2000x220x2400 mm, materiál k-ce OSB deska, podstava - filc.podložka, plech a kovové nohy v barvě RAL 1011, povrch. úprava 2x tmel + strukturovaná tapeta, barva bílá</t>
  </si>
  <si>
    <t>výstavní panel 2000x220x2200 mm, materiál k-ce OSB deska, podstava - filc.podložka, plech a kovové nohy v barvě RAL 1011, povrch. úprava 2x tmel + strukturovaná tapeta, barva bílá</t>
  </si>
  <si>
    <t xml:space="preserve"> demontovatelná výstavní stěna, kovové nohy, povrchová úprava 2x tmel + strukturovaná tapeta, barva bílá</t>
  </si>
  <si>
    <t>přebalovací stůl sklápěcí  565x95x338 mm - vstřikovaný šedý plast z antibakteriálního přípravku, integrovaný zásobník na papírové podklady, nosnost 50 kg</t>
  </si>
  <si>
    <t>stavebnicový knihovní regálový systém ocelový oboustranný, boky proti propadnutí knih, rozměry regálu 3700x380x2900 ,barva bílá, doměřit na místě</t>
  </si>
  <si>
    <t>stavebnicový knihovní regálový systém ocelový jednostranný, boky proti propadnutí knih, rozměry regálu 3700x280x2900 ,barva bílá, doměřit na místě</t>
  </si>
  <si>
    <t>stavebnicový knihovní regálový systém ocelový jednostranný, boky proti propadnutí knih, rozměry regálu 5100x380x2900 ,barva bílá, doměřit na místě</t>
  </si>
  <si>
    <t>Typové vybavení 1.-2.NP</t>
  </si>
  <si>
    <t>oddíl F</t>
  </si>
  <si>
    <t>1.výběrová dodávka</t>
  </si>
  <si>
    <t>část F - atypické vybavení 1. a 2.NP</t>
  </si>
  <si>
    <t>konferenční židle - plastová skořepina na 4 nohách z leštěného hliníku, kluzáky na dřevěné podlahy, barva modrá</t>
  </si>
  <si>
    <t xml:space="preserve">židle - sedák injektovaná integrální pěna s kovovými výstuhami, nohy nerez, barva  písková </t>
  </si>
  <si>
    <r>
      <t>25 m</t>
    </r>
    <r>
      <rPr>
        <vertAlign val="superscript"/>
        <sz val="10"/>
        <rFont val="Arial"/>
        <family val="2"/>
      </rPr>
      <t>2</t>
    </r>
  </si>
  <si>
    <t>25 m2</t>
  </si>
  <si>
    <t>***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</si>
</sst>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[$-405]d\.\ mmmm\ yyyy"/>
    <numFmt numFmtId="166" formatCode="#,##0.00\ _K_č"/>
    <numFmt numFmtId="167" formatCode="0.0"/>
  </numFmts>
  <fonts count="4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0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3" fillId="0" borderId="10" xfId="46" applyFont="1" applyBorder="1">
      <alignment/>
      <protection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wrapText="1"/>
    </xf>
    <xf numFmtId="164" fontId="4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Border="1" applyAlignment="1">
      <alignment horizontal="right"/>
    </xf>
    <xf numFmtId="0" fontId="4" fillId="0" borderId="10" xfId="0" applyFont="1" applyFill="1" applyBorder="1" applyAlignment="1">
      <alignment wrapText="1"/>
    </xf>
    <xf numFmtId="167" fontId="3" fillId="0" borderId="10" xfId="46" applyNumberFormat="1" applyFont="1" applyBorder="1">
      <alignment/>
      <protection/>
    </xf>
    <xf numFmtId="167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0" xfId="0" applyNumberForma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4" fillId="0" borderId="0" xfId="0" applyNumberFormat="1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vertical="center"/>
      <protection locked="0"/>
    </xf>
    <xf numFmtId="164" fontId="4" fillId="0" borderId="10" xfId="0" applyNumberFormat="1" applyFont="1" applyBorder="1" applyAlignment="1" applyProtection="1">
      <alignment vertical="center"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/>
      <protection locked="0"/>
    </xf>
    <xf numFmtId="164" fontId="0" fillId="0" borderId="10" xfId="46" applyNumberFormat="1" applyFont="1" applyBorder="1" applyAlignment="1" applyProtection="1">
      <alignment horizontal="right" vertical="center"/>
      <protection locked="0"/>
    </xf>
    <xf numFmtId="164" fontId="0" fillId="0" borderId="10" xfId="46" applyNumberFormat="1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wrapText="1"/>
      <protection locked="0"/>
    </xf>
    <xf numFmtId="164" fontId="0" fillId="0" borderId="10" xfId="0" applyNumberFormat="1" applyFont="1" applyBorder="1" applyAlignment="1" applyProtection="1">
      <alignment horizontal="right" vertical="center" wrapText="1"/>
      <protection locked="0"/>
    </xf>
    <xf numFmtId="164" fontId="4" fillId="0" borderId="10" xfId="38" applyNumberFormat="1" applyFont="1" applyBorder="1" applyAlignment="1" applyProtection="1">
      <alignment/>
      <protection locked="0"/>
    </xf>
    <xf numFmtId="44" fontId="4" fillId="0" borderId="10" xfId="38" applyFont="1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 horizontal="left" vertical="center"/>
      <protection locked="0"/>
    </xf>
    <xf numFmtId="164" fontId="0" fillId="0" borderId="15" xfId="0" applyNumberFormat="1" applyBorder="1" applyAlignment="1" applyProtection="1">
      <alignment horizontal="left" vertical="center"/>
      <protection locked="0"/>
    </xf>
    <xf numFmtId="164" fontId="0" fillId="0" borderId="14" xfId="0" applyNumberFormat="1" applyFont="1" applyBorder="1" applyAlignment="1" applyProtection="1">
      <alignment horizontal="left" vertical="center"/>
      <protection locked="0"/>
    </xf>
    <xf numFmtId="164" fontId="4" fillId="0" borderId="14" xfId="0" applyNumberFormat="1" applyFon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0" xfId="0" applyAlignment="1">
      <alignment horizontal="right" vertical="center"/>
    </xf>
    <xf numFmtId="164" fontId="4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10" xfId="46" applyNumberFormat="1" applyFont="1" applyBorder="1" applyAlignment="1">
      <alignment horizontal="right" vertical="center"/>
      <protection/>
    </xf>
    <xf numFmtId="164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0" fillId="0" borderId="10" xfId="46" applyNumberFormat="1" applyFont="1" applyBorder="1" applyAlignment="1" applyProtection="1">
      <alignment horizontal="right"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ro_Mias_redite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9.8515625" style="0" customWidth="1"/>
    <col min="2" max="2" width="23.8515625" style="0" customWidth="1"/>
    <col min="3" max="3" width="15.140625" style="0" bestFit="1" customWidth="1"/>
  </cols>
  <sheetData>
    <row r="1" spans="1:3" ht="12.75">
      <c r="A1" t="s">
        <v>14</v>
      </c>
      <c r="C1" t="s">
        <v>18</v>
      </c>
    </row>
    <row r="2" ht="12.75">
      <c r="C2" t="s">
        <v>11</v>
      </c>
    </row>
    <row r="3" spans="1:3" ht="29.25" customHeight="1">
      <c r="A3" s="3" t="s">
        <v>176</v>
      </c>
      <c r="B3" s="1"/>
      <c r="C3" s="55"/>
    </row>
    <row r="4" spans="1:3" ht="12.75">
      <c r="A4" s="39" t="s">
        <v>177</v>
      </c>
      <c r="B4" s="2" t="s">
        <v>182</v>
      </c>
      <c r="C4" s="55"/>
    </row>
    <row r="5" spans="1:3" ht="12.75">
      <c r="A5" s="39" t="s">
        <v>178</v>
      </c>
      <c r="B5" s="15" t="s">
        <v>239</v>
      </c>
      <c r="C5" s="55"/>
    </row>
    <row r="6" spans="1:3" ht="25.5">
      <c r="A6" s="39" t="s">
        <v>179</v>
      </c>
      <c r="B6" s="15" t="s">
        <v>183</v>
      </c>
      <c r="C6" s="55"/>
    </row>
    <row r="7" spans="1:3" ht="12.75">
      <c r="A7" s="39" t="s">
        <v>180</v>
      </c>
      <c r="B7" s="2" t="s">
        <v>184</v>
      </c>
      <c r="C7" s="55"/>
    </row>
    <row r="8" spans="1:3" ht="25.5">
      <c r="A8" s="39" t="s">
        <v>181</v>
      </c>
      <c r="B8" s="15" t="s">
        <v>185</v>
      </c>
      <c r="C8" s="55"/>
    </row>
    <row r="9" spans="1:3" ht="12.75">
      <c r="A9" s="39" t="s">
        <v>240</v>
      </c>
      <c r="B9" s="1" t="s">
        <v>241</v>
      </c>
      <c r="C9" s="55"/>
    </row>
    <row r="10" ht="12.75">
      <c r="C10" s="56"/>
    </row>
    <row r="11" ht="12.75">
      <c r="C11" s="57">
        <f>SUM(C3:C9)</f>
        <v>0</v>
      </c>
    </row>
  </sheetData>
  <sheetProtection password="CC1E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2.75"/>
  <cols>
    <col min="1" max="1" width="5.7109375" style="0" customWidth="1"/>
    <col min="2" max="2" width="37.421875" style="0" customWidth="1"/>
    <col min="3" max="4" width="4.28125" style="0" customWidth="1"/>
    <col min="5" max="5" width="6.57421875" style="0" customWidth="1"/>
    <col min="6" max="6" width="12.7109375" style="0" customWidth="1"/>
    <col min="7" max="7" width="14.421875" style="0" customWidth="1"/>
  </cols>
  <sheetData>
    <row r="1" ht="12.75">
      <c r="A1" t="s">
        <v>134</v>
      </c>
    </row>
    <row r="2" ht="12.75">
      <c r="A2" t="s">
        <v>16</v>
      </c>
    </row>
    <row r="3" spans="3:5" ht="12.75">
      <c r="C3" s="86" t="s">
        <v>7</v>
      </c>
      <c r="D3" s="87"/>
      <c r="E3" s="88"/>
    </row>
    <row r="4" spans="1:7" ht="12.75">
      <c r="A4" s="15"/>
      <c r="B4" s="2" t="s">
        <v>1</v>
      </c>
      <c r="C4" s="2" t="s">
        <v>2</v>
      </c>
      <c r="D4" s="2" t="s">
        <v>3</v>
      </c>
      <c r="E4" s="2" t="s">
        <v>8</v>
      </c>
      <c r="F4" s="63" t="s">
        <v>186</v>
      </c>
      <c r="G4" s="63" t="s">
        <v>11</v>
      </c>
    </row>
    <row r="5" spans="1:7" ht="51.75" customHeight="1">
      <c r="A5" s="1" t="s">
        <v>19</v>
      </c>
      <c r="B5" s="3" t="s">
        <v>133</v>
      </c>
      <c r="C5" s="1">
        <v>1</v>
      </c>
      <c r="D5" s="1"/>
      <c r="E5" s="1">
        <f>SUM(C5:D5)</f>
        <v>1</v>
      </c>
      <c r="F5" s="55"/>
      <c r="G5" s="55"/>
    </row>
    <row r="6" spans="1:7" ht="38.25">
      <c r="A6" s="1" t="s">
        <v>20</v>
      </c>
      <c r="B6" s="3" t="s">
        <v>137</v>
      </c>
      <c r="C6" s="1">
        <v>1</v>
      </c>
      <c r="D6" s="1"/>
      <c r="E6" s="1">
        <f>SUM(C6:D6)</f>
        <v>1</v>
      </c>
      <c r="F6" s="55"/>
      <c r="G6" s="55"/>
    </row>
    <row r="7" spans="1:7" ht="38.25">
      <c r="A7" s="1" t="s">
        <v>21</v>
      </c>
      <c r="B7" s="3" t="s">
        <v>135</v>
      </c>
      <c r="C7" s="1">
        <v>1</v>
      </c>
      <c r="D7" s="1"/>
      <c r="E7" s="1">
        <f>C7</f>
        <v>1</v>
      </c>
      <c r="F7" s="55"/>
      <c r="G7" s="55"/>
    </row>
    <row r="8" spans="1:7" ht="26.25" customHeight="1">
      <c r="A8" s="1" t="s">
        <v>27</v>
      </c>
      <c r="B8" s="3" t="s">
        <v>187</v>
      </c>
      <c r="C8" s="1"/>
      <c r="D8" s="1">
        <v>1</v>
      </c>
      <c r="E8" s="1">
        <f>C8</f>
        <v>0</v>
      </c>
      <c r="F8" s="55"/>
      <c r="G8" s="55"/>
    </row>
    <row r="9" spans="1:7" ht="38.25">
      <c r="A9" s="1" t="s">
        <v>22</v>
      </c>
      <c r="B9" s="3" t="s">
        <v>230</v>
      </c>
      <c r="C9" s="1">
        <v>1</v>
      </c>
      <c r="D9" s="1"/>
      <c r="E9" s="1">
        <f>C9</f>
        <v>1</v>
      </c>
      <c r="F9" s="55"/>
      <c r="G9" s="55"/>
    </row>
    <row r="10" spans="1:7" ht="38.25">
      <c r="A10" s="1" t="s">
        <v>23</v>
      </c>
      <c r="B10" s="3" t="s">
        <v>230</v>
      </c>
      <c r="C10" s="1">
        <v>1</v>
      </c>
      <c r="D10" s="1"/>
      <c r="E10" s="1">
        <f>C10</f>
        <v>1</v>
      </c>
      <c r="F10" s="55"/>
      <c r="G10" s="55"/>
    </row>
    <row r="11" spans="1:7" ht="38.25">
      <c r="A11" s="1" t="s">
        <v>24</v>
      </c>
      <c r="B11" s="3" t="s">
        <v>138</v>
      </c>
      <c r="C11" s="1">
        <v>1</v>
      </c>
      <c r="D11" s="1"/>
      <c r="E11" s="1">
        <f>C11</f>
        <v>1</v>
      </c>
      <c r="F11" s="55"/>
      <c r="G11" s="55"/>
    </row>
    <row r="12" spans="1:7" ht="39" customHeight="1">
      <c r="A12" s="3" t="s">
        <v>25</v>
      </c>
      <c r="B12" s="3" t="s">
        <v>188</v>
      </c>
      <c r="C12" s="3">
        <v>1</v>
      </c>
      <c r="D12" s="1"/>
      <c r="E12" s="1">
        <f>SUM(C12:D12)</f>
        <v>1</v>
      </c>
      <c r="F12" s="55"/>
      <c r="G12" s="55"/>
    </row>
    <row r="13" spans="1:7" ht="39" customHeight="1">
      <c r="A13" s="3" t="s">
        <v>26</v>
      </c>
      <c r="B13" s="3" t="s">
        <v>136</v>
      </c>
      <c r="C13" s="3">
        <v>3</v>
      </c>
      <c r="D13" s="1"/>
      <c r="E13" s="1">
        <f>SUM(C13:D13)</f>
        <v>3</v>
      </c>
      <c r="F13" s="55"/>
      <c r="G13" s="55"/>
    </row>
    <row r="14" spans="1:7" ht="12.75">
      <c r="A14" s="1" t="s">
        <v>43</v>
      </c>
      <c r="B14" s="3" t="s">
        <v>173</v>
      </c>
      <c r="C14" s="1"/>
      <c r="D14" s="1">
        <v>1</v>
      </c>
      <c r="E14" s="1">
        <f>SUM(C14:D14)</f>
        <v>1</v>
      </c>
      <c r="F14" s="55"/>
      <c r="G14" s="55"/>
    </row>
    <row r="15" spans="1:7" ht="25.5">
      <c r="A15" s="1" t="s">
        <v>224</v>
      </c>
      <c r="B15" s="3" t="s">
        <v>225</v>
      </c>
      <c r="C15" s="1"/>
      <c r="D15" s="1">
        <v>1</v>
      </c>
      <c r="E15" s="1">
        <v>1</v>
      </c>
      <c r="F15" s="55"/>
      <c r="G15" s="55"/>
    </row>
    <row r="16" spans="1:7" ht="12.75">
      <c r="A16" s="1"/>
      <c r="B16" s="3"/>
      <c r="C16" s="1"/>
      <c r="D16" s="1"/>
      <c r="E16" s="1"/>
      <c r="F16" s="55"/>
      <c r="G16" s="55"/>
    </row>
    <row r="17" spans="1:7" ht="12.75">
      <c r="A17" s="1"/>
      <c r="B17" s="3"/>
      <c r="C17" s="1"/>
      <c r="D17" s="1"/>
      <c r="E17" s="1"/>
      <c r="F17" s="62"/>
      <c r="G17" s="55"/>
    </row>
    <row r="18" spans="1:7" ht="12.75">
      <c r="A18" s="1"/>
      <c r="B18" s="37" t="s">
        <v>15</v>
      </c>
      <c r="C18" s="1"/>
      <c r="D18" s="1"/>
      <c r="E18" s="1"/>
      <c r="F18" s="62"/>
      <c r="G18" s="64">
        <f>SUM(G3:G15)</f>
        <v>0</v>
      </c>
    </row>
    <row r="19" spans="1:7" ht="12.75">
      <c r="A19" s="1"/>
      <c r="B19" s="3"/>
      <c r="C19" s="1"/>
      <c r="D19" s="1"/>
      <c r="E19" s="1"/>
      <c r="F19" s="62"/>
      <c r="G19" s="55"/>
    </row>
    <row r="20" spans="1:7" ht="12.75">
      <c r="A20" s="1"/>
      <c r="B20" s="3"/>
      <c r="C20" s="1"/>
      <c r="D20" s="1"/>
      <c r="E20" s="1"/>
      <c r="F20" s="62"/>
      <c r="G20" s="55"/>
    </row>
  </sheetData>
  <sheetProtection password="CC1E" sheet="1"/>
  <mergeCells count="1">
    <mergeCell ref="C3:E3"/>
  </mergeCells>
  <printOptions/>
  <pageMargins left="0.1968503937007874" right="0.1968503937007874" top="0.1968503937007874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5.57421875" style="0" customWidth="1"/>
    <col min="2" max="2" width="52.57421875" style="0" customWidth="1"/>
    <col min="3" max="7" width="4.28125" style="0" customWidth="1"/>
    <col min="8" max="8" width="7.421875" style="0" customWidth="1"/>
    <col min="9" max="10" width="15.140625" style="0" customWidth="1"/>
  </cols>
  <sheetData>
    <row r="1" ht="12.75">
      <c r="A1" t="s">
        <v>146</v>
      </c>
    </row>
    <row r="2" ht="12.75">
      <c r="A2" t="s">
        <v>16</v>
      </c>
    </row>
    <row r="3" ht="15" customHeight="1"/>
    <row r="4" spans="1:10" ht="27.75" customHeight="1">
      <c r="A4" s="1"/>
      <c r="B4" s="1"/>
      <c r="C4" s="38"/>
      <c r="D4" s="86" t="s">
        <v>9</v>
      </c>
      <c r="E4" s="87"/>
      <c r="F4" s="34"/>
      <c r="G4" s="34"/>
      <c r="H4" s="1" t="s">
        <v>8</v>
      </c>
      <c r="I4" s="58" t="s">
        <v>10</v>
      </c>
      <c r="J4" s="58" t="s">
        <v>11</v>
      </c>
    </row>
    <row r="5" spans="1:10" ht="12.75">
      <c r="A5" s="2"/>
      <c r="B5" s="2" t="s">
        <v>1</v>
      </c>
      <c r="C5" s="2" t="s">
        <v>100</v>
      </c>
      <c r="D5" s="2" t="s">
        <v>2</v>
      </c>
      <c r="E5" s="2" t="s">
        <v>3</v>
      </c>
      <c r="F5" s="2" t="s">
        <v>4</v>
      </c>
      <c r="G5" s="2" t="s">
        <v>5</v>
      </c>
      <c r="H5" s="1"/>
      <c r="I5" s="58"/>
      <c r="J5" s="58"/>
    </row>
    <row r="6" spans="1:10" ht="25.5" customHeight="1">
      <c r="A6" s="24" t="s">
        <v>28</v>
      </c>
      <c r="B6" s="3" t="s">
        <v>160</v>
      </c>
      <c r="C6" s="3"/>
      <c r="D6" s="24">
        <v>6</v>
      </c>
      <c r="E6" s="24"/>
      <c r="F6" s="24"/>
      <c r="G6" s="24"/>
      <c r="H6" s="24">
        <v>6</v>
      </c>
      <c r="I6" s="59"/>
      <c r="J6" s="60"/>
    </row>
    <row r="7" spans="1:10" ht="25.5" customHeight="1">
      <c r="A7" s="24" t="s">
        <v>29</v>
      </c>
      <c r="B7" s="3" t="s">
        <v>139</v>
      </c>
      <c r="C7" s="3"/>
      <c r="D7" s="24">
        <v>4</v>
      </c>
      <c r="E7" s="24"/>
      <c r="F7" s="24"/>
      <c r="G7" s="24"/>
      <c r="H7" s="24">
        <v>4</v>
      </c>
      <c r="I7" s="59"/>
      <c r="J7" s="60"/>
    </row>
    <row r="8" spans="1:10" ht="66.75" customHeight="1">
      <c r="A8" s="26" t="s">
        <v>147</v>
      </c>
      <c r="B8" s="25" t="s">
        <v>150</v>
      </c>
      <c r="C8" s="25"/>
      <c r="D8" s="24"/>
      <c r="E8" s="24">
        <v>6</v>
      </c>
      <c r="F8" s="24"/>
      <c r="G8" s="24"/>
      <c r="H8" s="24">
        <v>6</v>
      </c>
      <c r="I8" s="59"/>
      <c r="J8" s="60"/>
    </row>
    <row r="9" spans="1:10" ht="52.5" customHeight="1">
      <c r="A9" s="26" t="s">
        <v>38</v>
      </c>
      <c r="B9" s="25" t="s">
        <v>151</v>
      </c>
      <c r="C9" s="25"/>
      <c r="D9" s="24"/>
      <c r="E9" s="24">
        <v>2</v>
      </c>
      <c r="F9" s="24"/>
      <c r="G9" s="24"/>
      <c r="H9" s="24">
        <v>2</v>
      </c>
      <c r="I9" s="59"/>
      <c r="J9" s="60"/>
    </row>
    <row r="10" spans="1:10" ht="38.25">
      <c r="A10" s="26" t="s">
        <v>39</v>
      </c>
      <c r="B10" s="25" t="s">
        <v>152</v>
      </c>
      <c r="C10" s="25"/>
      <c r="D10" s="24"/>
      <c r="E10" s="24">
        <v>5</v>
      </c>
      <c r="F10" s="24"/>
      <c r="G10" s="24"/>
      <c r="H10" s="24">
        <v>5</v>
      </c>
      <c r="I10" s="59"/>
      <c r="J10" s="60"/>
    </row>
    <row r="11" spans="1:10" ht="38.25">
      <c r="A11" s="26" t="s">
        <v>40</v>
      </c>
      <c r="B11" s="25" t="s">
        <v>153</v>
      </c>
      <c r="C11" s="25"/>
      <c r="D11" s="24"/>
      <c r="E11" s="24">
        <v>17</v>
      </c>
      <c r="F11" s="24"/>
      <c r="G11" s="24"/>
      <c r="H11" s="24">
        <v>17</v>
      </c>
      <c r="I11" s="59"/>
      <c r="J11" s="60"/>
    </row>
    <row r="12" spans="1:10" ht="38.25">
      <c r="A12" s="26" t="s">
        <v>41</v>
      </c>
      <c r="B12" s="14" t="s">
        <v>148</v>
      </c>
      <c r="C12" s="14"/>
      <c r="D12" s="24"/>
      <c r="E12" s="24">
        <v>8</v>
      </c>
      <c r="F12" s="24"/>
      <c r="G12" s="24"/>
      <c r="H12" s="24">
        <v>8</v>
      </c>
      <c r="I12" s="59"/>
      <c r="J12" s="60"/>
    </row>
    <row r="13" spans="1:10" ht="38.25">
      <c r="A13" s="26" t="s">
        <v>42</v>
      </c>
      <c r="B13" s="25" t="s">
        <v>154</v>
      </c>
      <c r="C13" s="25"/>
      <c r="D13" s="24"/>
      <c r="E13" s="24">
        <v>4</v>
      </c>
      <c r="F13" s="24"/>
      <c r="G13" s="24"/>
      <c r="H13" s="24">
        <v>4</v>
      </c>
      <c r="I13" s="59"/>
      <c r="J13" s="60"/>
    </row>
    <row r="14" spans="1:10" ht="38.25">
      <c r="A14" s="26" t="s">
        <v>95</v>
      </c>
      <c r="B14" s="25" t="s">
        <v>149</v>
      </c>
      <c r="C14" s="25"/>
      <c r="D14" s="24"/>
      <c r="E14" s="24">
        <v>4</v>
      </c>
      <c r="F14" s="24"/>
      <c r="G14" s="24"/>
      <c r="H14" s="24">
        <v>4</v>
      </c>
      <c r="I14" s="59"/>
      <c r="J14" s="60"/>
    </row>
    <row r="15" spans="1:10" ht="51">
      <c r="A15" s="26" t="s">
        <v>222</v>
      </c>
      <c r="B15" s="25" t="s">
        <v>223</v>
      </c>
      <c r="C15" s="25"/>
      <c r="D15" s="24"/>
      <c r="E15" s="24">
        <v>1</v>
      </c>
      <c r="F15" s="24"/>
      <c r="G15" s="24"/>
      <c r="H15" s="24">
        <v>1</v>
      </c>
      <c r="I15" s="59"/>
      <c r="J15" s="60"/>
    </row>
    <row r="16" spans="1:10" ht="25.5" customHeight="1">
      <c r="A16" s="24" t="s">
        <v>30</v>
      </c>
      <c r="B16" s="3" t="s">
        <v>161</v>
      </c>
      <c r="C16" s="3"/>
      <c r="D16" s="24">
        <v>2</v>
      </c>
      <c r="E16" s="24"/>
      <c r="F16" s="24"/>
      <c r="G16" s="24"/>
      <c r="H16" s="24">
        <v>2</v>
      </c>
      <c r="I16" s="59"/>
      <c r="J16" s="60"/>
    </row>
    <row r="17" spans="1:10" ht="25.5">
      <c r="A17" s="24" t="s">
        <v>31</v>
      </c>
      <c r="B17" s="3" t="s">
        <v>140</v>
      </c>
      <c r="C17" s="3"/>
      <c r="D17" s="24">
        <v>1</v>
      </c>
      <c r="E17" s="24"/>
      <c r="F17" s="24"/>
      <c r="G17" s="24"/>
      <c r="H17" s="24">
        <v>1</v>
      </c>
      <c r="I17" s="59"/>
      <c r="J17" s="60"/>
    </row>
    <row r="18" spans="1:10" ht="12.75">
      <c r="A18" s="24" t="s">
        <v>46</v>
      </c>
      <c r="B18" s="3" t="s">
        <v>158</v>
      </c>
      <c r="C18" s="3"/>
      <c r="D18" s="24">
        <v>3</v>
      </c>
      <c r="E18" s="24"/>
      <c r="F18" s="24"/>
      <c r="G18" s="24"/>
      <c r="H18" s="24">
        <v>3</v>
      </c>
      <c r="I18" s="59"/>
      <c r="J18" s="60"/>
    </row>
    <row r="19" spans="1:10" ht="12.75">
      <c r="A19" s="26" t="s">
        <v>99</v>
      </c>
      <c r="B19" s="3" t="s">
        <v>159</v>
      </c>
      <c r="C19" s="3"/>
      <c r="D19" s="24"/>
      <c r="E19" s="24">
        <v>1</v>
      </c>
      <c r="F19" s="24"/>
      <c r="G19" s="24"/>
      <c r="H19" s="24">
        <v>1</v>
      </c>
      <c r="I19" s="59"/>
      <c r="J19" s="60"/>
    </row>
    <row r="20" spans="1:10" ht="12.75">
      <c r="A20" s="26" t="s">
        <v>174</v>
      </c>
      <c r="B20" s="3" t="s">
        <v>175</v>
      </c>
      <c r="C20" s="3">
        <v>1</v>
      </c>
      <c r="D20" s="24"/>
      <c r="E20" s="24"/>
      <c r="F20" s="24"/>
      <c r="G20" s="24"/>
      <c r="H20" s="24">
        <v>1</v>
      </c>
      <c r="I20" s="59"/>
      <c r="J20" s="60"/>
    </row>
    <row r="21" spans="1:10" ht="38.25">
      <c r="A21" s="24" t="s">
        <v>32</v>
      </c>
      <c r="B21" s="3" t="s">
        <v>156</v>
      </c>
      <c r="C21" s="3"/>
      <c r="D21" s="24">
        <v>53</v>
      </c>
      <c r="E21" s="24">
        <v>37</v>
      </c>
      <c r="F21" s="24"/>
      <c r="G21" s="24"/>
      <c r="H21" s="24">
        <v>90</v>
      </c>
      <c r="I21" s="59"/>
      <c r="J21" s="60"/>
    </row>
    <row r="22" spans="1:10" ht="25.5">
      <c r="A22" s="89" t="s">
        <v>33</v>
      </c>
      <c r="B22" s="3" t="s">
        <v>141</v>
      </c>
      <c r="C22" s="3"/>
      <c r="D22" s="24"/>
      <c r="E22" s="24"/>
      <c r="F22" s="24"/>
      <c r="G22" s="24"/>
      <c r="H22" s="24"/>
      <c r="I22" s="59"/>
      <c r="J22" s="60"/>
    </row>
    <row r="23" spans="1:10" ht="12.75">
      <c r="A23" s="90"/>
      <c r="B23" s="3" t="s">
        <v>162</v>
      </c>
      <c r="C23" s="3"/>
      <c r="D23" s="24">
        <v>8</v>
      </c>
      <c r="E23" s="24"/>
      <c r="F23" s="24"/>
      <c r="G23" s="24"/>
      <c r="H23" s="24">
        <v>8</v>
      </c>
      <c r="I23" s="59"/>
      <c r="J23" s="60"/>
    </row>
    <row r="24" spans="1:10" ht="12.75">
      <c r="A24" s="90"/>
      <c r="B24" s="3" t="s">
        <v>142</v>
      </c>
      <c r="C24" s="3"/>
      <c r="D24" s="24">
        <v>7</v>
      </c>
      <c r="E24" s="24"/>
      <c r="F24" s="24"/>
      <c r="G24" s="24"/>
      <c r="H24" s="24">
        <v>7</v>
      </c>
      <c r="I24" s="59"/>
      <c r="J24" s="60"/>
    </row>
    <row r="25" spans="1:10" ht="12.75">
      <c r="A25" s="91"/>
      <c r="B25" s="3" t="s">
        <v>143</v>
      </c>
      <c r="C25" s="3"/>
      <c r="D25" s="24">
        <v>8</v>
      </c>
      <c r="E25" s="24"/>
      <c r="F25" s="24"/>
      <c r="G25" s="24"/>
      <c r="H25" s="24">
        <v>8</v>
      </c>
      <c r="I25" s="59"/>
      <c r="J25" s="60"/>
    </row>
    <row r="26" spans="1:10" ht="51" customHeight="1">
      <c r="A26" s="24" t="s">
        <v>34</v>
      </c>
      <c r="B26" s="3" t="s">
        <v>144</v>
      </c>
      <c r="C26" s="3"/>
      <c r="D26" s="24">
        <v>4</v>
      </c>
      <c r="E26" s="24"/>
      <c r="F26" s="24"/>
      <c r="G26" s="24"/>
      <c r="H26" s="24">
        <v>4</v>
      </c>
      <c r="I26" s="59"/>
      <c r="J26" s="60"/>
    </row>
    <row r="27" spans="1:10" ht="38.25">
      <c r="A27" s="24" t="s">
        <v>35</v>
      </c>
      <c r="B27" s="3" t="s">
        <v>145</v>
      </c>
      <c r="C27" s="3"/>
      <c r="D27" s="24">
        <v>2</v>
      </c>
      <c r="E27" s="24"/>
      <c r="F27" s="24"/>
      <c r="G27" s="24"/>
      <c r="H27" s="24">
        <v>2</v>
      </c>
      <c r="I27" s="59"/>
      <c r="J27" s="60"/>
    </row>
    <row r="28" spans="1:10" ht="38.25">
      <c r="A28" s="24" t="s">
        <v>155</v>
      </c>
      <c r="B28" s="3" t="s">
        <v>157</v>
      </c>
      <c r="C28" s="3"/>
      <c r="D28" s="24"/>
      <c r="E28" s="36">
        <v>29</v>
      </c>
      <c r="F28" s="35"/>
      <c r="G28" s="35"/>
      <c r="H28" s="24">
        <v>29</v>
      </c>
      <c r="I28" s="59"/>
      <c r="J28" s="60"/>
    </row>
    <row r="29" spans="1:10" ht="12.75">
      <c r="A29" s="36" t="s">
        <v>189</v>
      </c>
      <c r="B29" s="44" t="s">
        <v>190</v>
      </c>
      <c r="C29" s="44"/>
      <c r="D29" s="36">
        <v>4</v>
      </c>
      <c r="E29" s="36"/>
      <c r="F29" s="36"/>
      <c r="G29" s="36"/>
      <c r="H29" s="36">
        <v>4</v>
      </c>
      <c r="I29" s="59"/>
      <c r="J29" s="60"/>
    </row>
    <row r="30" spans="1:10" ht="38.25">
      <c r="A30" s="24" t="s">
        <v>195</v>
      </c>
      <c r="B30" s="44" t="s">
        <v>196</v>
      </c>
      <c r="C30" s="33"/>
      <c r="D30" s="24"/>
      <c r="E30" s="24">
        <v>1</v>
      </c>
      <c r="F30" s="24"/>
      <c r="G30" s="24"/>
      <c r="H30" s="24">
        <v>1</v>
      </c>
      <c r="I30" s="59"/>
      <c r="J30" s="60"/>
    </row>
    <row r="31" spans="1:10" ht="12.75">
      <c r="A31" s="30"/>
      <c r="B31" s="11"/>
      <c r="C31" s="33"/>
      <c r="D31" s="24"/>
      <c r="E31" s="24"/>
      <c r="F31" s="24"/>
      <c r="G31" s="24"/>
      <c r="H31" s="24"/>
      <c r="I31" s="59"/>
      <c r="J31" s="60"/>
    </row>
    <row r="32" spans="1:10" ht="12.75">
      <c r="A32" s="1"/>
      <c r="B32" s="37" t="s">
        <v>15</v>
      </c>
      <c r="C32" s="37"/>
      <c r="D32" s="24"/>
      <c r="E32" s="24"/>
      <c r="F32" s="24"/>
      <c r="G32" s="24"/>
      <c r="H32" s="24"/>
      <c r="I32" s="59"/>
      <c r="J32" s="61">
        <f>SUM(J6:J30)</f>
        <v>0</v>
      </c>
    </row>
    <row r="33" spans="1:10" ht="12.75">
      <c r="A33" s="1"/>
      <c r="B33" s="3"/>
      <c r="C33" s="3"/>
      <c r="D33" s="1"/>
      <c r="E33" s="1"/>
      <c r="F33" s="1"/>
      <c r="G33" s="1"/>
      <c r="H33" s="1"/>
      <c r="I33" s="62"/>
      <c r="J33" s="55"/>
    </row>
    <row r="34" spans="1:10" ht="12.75">
      <c r="A34" s="1"/>
      <c r="B34" s="3"/>
      <c r="C34" s="3"/>
      <c r="D34" s="1"/>
      <c r="E34" s="1"/>
      <c r="F34" s="1"/>
      <c r="G34" s="1"/>
      <c r="H34" s="1"/>
      <c r="I34" s="23"/>
      <c r="J34" s="7"/>
    </row>
    <row r="35" spans="1:10" ht="12.75">
      <c r="A35" s="1"/>
      <c r="B35" s="3"/>
      <c r="C35" s="3"/>
      <c r="D35" s="1"/>
      <c r="E35" s="1"/>
      <c r="F35" s="1"/>
      <c r="G35" s="1"/>
      <c r="H35" s="1"/>
      <c r="I35" s="4"/>
      <c r="J35" s="7"/>
    </row>
    <row r="36" spans="1:10" ht="12.75">
      <c r="A36" s="1"/>
      <c r="B36" s="3"/>
      <c r="C36" s="3"/>
      <c r="D36" s="1"/>
      <c r="E36" s="1"/>
      <c r="F36" s="1"/>
      <c r="G36" s="1"/>
      <c r="H36" s="1"/>
      <c r="I36" s="4"/>
      <c r="J36" s="7"/>
    </row>
    <row r="37" spans="1:10" ht="12.75">
      <c r="A37" s="1"/>
      <c r="B37" s="3"/>
      <c r="C37" s="3"/>
      <c r="D37" s="1"/>
      <c r="E37" s="1"/>
      <c r="F37" s="1"/>
      <c r="G37" s="1"/>
      <c r="H37" s="1"/>
      <c r="I37" s="23"/>
      <c r="J37" s="7"/>
    </row>
    <row r="38" spans="1:10" ht="12.75">
      <c r="A38" s="1"/>
      <c r="B38" s="3"/>
      <c r="C38" s="3"/>
      <c r="D38" s="1"/>
      <c r="E38" s="1"/>
      <c r="F38" s="1"/>
      <c r="G38" s="1"/>
      <c r="H38" s="1"/>
      <c r="I38" s="4"/>
      <c r="J38" s="7"/>
    </row>
    <row r="39" spans="1:10" ht="12.75">
      <c r="A39" s="1"/>
      <c r="B39" s="3"/>
      <c r="C39" s="3"/>
      <c r="D39" s="1"/>
      <c r="E39" s="1"/>
      <c r="F39" s="1"/>
      <c r="G39" s="1"/>
      <c r="H39" s="1"/>
      <c r="I39" s="23"/>
      <c r="J39" s="7"/>
    </row>
    <row r="40" spans="1:10" ht="12.75">
      <c r="A40" s="1"/>
      <c r="B40" s="3"/>
      <c r="C40" s="3"/>
      <c r="D40" s="1"/>
      <c r="E40" s="1"/>
      <c r="F40" s="1"/>
      <c r="G40" s="1"/>
      <c r="H40" s="1"/>
      <c r="I40" s="4"/>
      <c r="J40" s="7"/>
    </row>
    <row r="41" spans="1:10" ht="12.75">
      <c r="A41" s="1"/>
      <c r="B41" s="3"/>
      <c r="C41" s="3"/>
      <c r="D41" s="1"/>
      <c r="E41" s="1"/>
      <c r="F41" s="1"/>
      <c r="G41" s="1"/>
      <c r="H41" s="1"/>
      <c r="I41" s="4"/>
      <c r="J41" s="7"/>
    </row>
    <row r="42" spans="1:10" ht="12.75">
      <c r="A42" s="1"/>
      <c r="B42" s="3"/>
      <c r="C42" s="3"/>
      <c r="D42" s="1"/>
      <c r="E42" s="1"/>
      <c r="F42" s="1"/>
      <c r="G42" s="1"/>
      <c r="H42" s="1"/>
      <c r="I42" s="4"/>
      <c r="J42" s="7"/>
    </row>
    <row r="43" spans="1:10" ht="12.75">
      <c r="A43" s="1"/>
      <c r="B43" s="3"/>
      <c r="C43" s="3"/>
      <c r="D43" s="1"/>
      <c r="E43" s="1"/>
      <c r="F43" s="1"/>
      <c r="G43" s="1"/>
      <c r="H43" s="1"/>
      <c r="I43" s="4"/>
      <c r="J43" s="7"/>
    </row>
    <row r="44" spans="1:10" ht="12.75">
      <c r="A44" s="1"/>
      <c r="B44" s="3"/>
      <c r="C44" s="3"/>
      <c r="D44" s="1"/>
      <c r="E44" s="1"/>
      <c r="F44" s="1"/>
      <c r="G44" s="1"/>
      <c r="H44" s="1"/>
      <c r="I44" s="4"/>
      <c r="J44" s="7"/>
    </row>
    <row r="45" spans="1:10" ht="12.75">
      <c r="A45" s="9"/>
      <c r="B45" s="14"/>
      <c r="C45" s="14"/>
      <c r="D45" s="1"/>
      <c r="E45" s="1"/>
      <c r="F45" s="1"/>
      <c r="G45" s="1"/>
      <c r="H45" s="1"/>
      <c r="I45" s="4"/>
      <c r="J45" s="7"/>
    </row>
    <row r="46" spans="1:10" ht="12.75">
      <c r="A46" s="17"/>
      <c r="B46" s="18"/>
      <c r="C46" s="18"/>
      <c r="D46" s="19"/>
      <c r="E46" s="19"/>
      <c r="F46" s="19"/>
      <c r="G46" s="19"/>
      <c r="H46" s="19"/>
      <c r="I46" s="20"/>
      <c r="J46" s="21"/>
    </row>
    <row r="47" ht="12.75">
      <c r="J47" s="16"/>
    </row>
  </sheetData>
  <sheetProtection password="CC1E" sheet="1"/>
  <autoFilter ref="A5:M44"/>
  <mergeCells count="2">
    <mergeCell ref="D4:E4"/>
    <mergeCell ref="A22:A2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BreakPreview" zoomScaleSheetLayoutView="100" zoomScalePageLayoutView="0" workbookViewId="0" topLeftCell="A13">
      <selection activeCell="L25" sqref="L25"/>
    </sheetView>
  </sheetViews>
  <sheetFormatPr defaultColWidth="9.140625" defaultRowHeight="12.75"/>
  <cols>
    <col min="1" max="1" width="5.140625" style="0" customWidth="1"/>
    <col min="2" max="2" width="37.00390625" style="0" customWidth="1"/>
    <col min="3" max="6" width="5.28125" style="0" customWidth="1"/>
    <col min="7" max="7" width="6.57421875" style="0" customWidth="1"/>
    <col min="8" max="8" width="13.8515625" style="78" customWidth="1"/>
    <col min="9" max="9" width="16.140625" style="78" customWidth="1"/>
  </cols>
  <sheetData>
    <row r="1" ht="12.75">
      <c r="A1" t="s">
        <v>170</v>
      </c>
    </row>
    <row r="2" ht="12.75">
      <c r="A2" s="5" t="s">
        <v>17</v>
      </c>
    </row>
    <row r="4" spans="1:9" ht="12.75">
      <c r="A4" s="2" t="s">
        <v>0</v>
      </c>
      <c r="B4" s="2" t="s">
        <v>1</v>
      </c>
      <c r="C4" s="2" t="s">
        <v>3</v>
      </c>
      <c r="D4" s="2" t="s">
        <v>4</v>
      </c>
      <c r="E4" s="2" t="s">
        <v>5</v>
      </c>
      <c r="F4" s="6" t="s">
        <v>6</v>
      </c>
      <c r="G4" s="6" t="s">
        <v>15</v>
      </c>
      <c r="H4" s="77" t="s">
        <v>10</v>
      </c>
      <c r="I4" s="77" t="s">
        <v>11</v>
      </c>
    </row>
    <row r="5" spans="1:9" ht="38.25">
      <c r="A5" s="28" t="s">
        <v>47</v>
      </c>
      <c r="B5" s="25" t="s">
        <v>171</v>
      </c>
      <c r="C5" s="28"/>
      <c r="D5" s="28">
        <v>2</v>
      </c>
      <c r="E5" s="28">
        <v>2</v>
      </c>
      <c r="F5" s="29">
        <v>2</v>
      </c>
      <c r="G5" s="30">
        <f aca="true" t="shared" si="0" ref="G5:G15">SUM(C5:F5)</f>
        <v>6</v>
      </c>
      <c r="H5" s="76"/>
      <c r="I5" s="76"/>
    </row>
    <row r="6" spans="1:9" ht="38.25">
      <c r="A6" s="28" t="s">
        <v>48</v>
      </c>
      <c r="B6" s="25" t="s">
        <v>172</v>
      </c>
      <c r="C6" s="28"/>
      <c r="D6" s="28">
        <v>1</v>
      </c>
      <c r="E6" s="28">
        <v>1</v>
      </c>
      <c r="F6" s="29"/>
      <c r="G6" s="30">
        <f t="shared" si="0"/>
        <v>2</v>
      </c>
      <c r="H6" s="76"/>
      <c r="I6" s="76"/>
    </row>
    <row r="7" spans="1:9" ht="38.25">
      <c r="A7" s="28" t="s">
        <v>49</v>
      </c>
      <c r="B7" s="25" t="s">
        <v>164</v>
      </c>
      <c r="C7" s="28"/>
      <c r="D7" s="28">
        <v>1</v>
      </c>
      <c r="E7" s="28">
        <v>1</v>
      </c>
      <c r="F7" s="29">
        <v>2</v>
      </c>
      <c r="G7" s="30">
        <f t="shared" si="0"/>
        <v>4</v>
      </c>
      <c r="H7" s="76"/>
      <c r="I7" s="76"/>
    </row>
    <row r="8" spans="1:9" ht="38.25">
      <c r="A8" s="28" t="s">
        <v>50</v>
      </c>
      <c r="B8" s="25" t="s">
        <v>165</v>
      </c>
      <c r="C8" s="28"/>
      <c r="D8" s="28"/>
      <c r="E8" s="28"/>
      <c r="F8" s="29">
        <v>2</v>
      </c>
      <c r="G8" s="30">
        <f>SUM(C8:F8)</f>
        <v>2</v>
      </c>
      <c r="H8" s="76"/>
      <c r="I8" s="76"/>
    </row>
    <row r="9" spans="1:9" ht="38.25">
      <c r="A9" s="28" t="s">
        <v>97</v>
      </c>
      <c r="B9" s="25" t="s">
        <v>166</v>
      </c>
      <c r="C9" s="28"/>
      <c r="D9" s="28"/>
      <c r="E9" s="28"/>
      <c r="F9" s="29">
        <v>4</v>
      </c>
      <c r="G9" s="30">
        <f>SUM(C9:F9)</f>
        <v>4</v>
      </c>
      <c r="H9" s="76"/>
      <c r="I9" s="76"/>
    </row>
    <row r="10" spans="1:9" ht="38.25">
      <c r="A10" s="92" t="s">
        <v>51</v>
      </c>
      <c r="B10" s="25" t="s">
        <v>167</v>
      </c>
      <c r="C10" s="28"/>
      <c r="D10" s="28"/>
      <c r="E10" s="28"/>
      <c r="F10" s="29"/>
      <c r="G10" s="30"/>
      <c r="H10" s="76"/>
      <c r="I10" s="77"/>
    </row>
    <row r="11" spans="1:9" ht="12.75">
      <c r="A11" s="93"/>
      <c r="B11" s="25" t="s">
        <v>142</v>
      </c>
      <c r="C11" s="28"/>
      <c r="D11" s="28">
        <v>5</v>
      </c>
      <c r="E11" s="28">
        <v>5</v>
      </c>
      <c r="F11" s="29">
        <v>7</v>
      </c>
      <c r="G11" s="30">
        <f>SUM(C11:F11)</f>
        <v>17</v>
      </c>
      <c r="H11" s="76"/>
      <c r="I11" s="76"/>
    </row>
    <row r="12" spans="1:9" ht="12.75">
      <c r="A12" s="94"/>
      <c r="B12" s="25" t="s">
        <v>168</v>
      </c>
      <c r="C12" s="28"/>
      <c r="D12" s="28">
        <v>3</v>
      </c>
      <c r="E12" s="28">
        <v>4</v>
      </c>
      <c r="F12" s="29">
        <v>6</v>
      </c>
      <c r="G12" s="30">
        <f>SUM(C12:F12)</f>
        <v>13</v>
      </c>
      <c r="H12" s="76"/>
      <c r="I12" s="76"/>
    </row>
    <row r="13" spans="1:9" ht="38.25">
      <c r="A13" s="28" t="s">
        <v>98</v>
      </c>
      <c r="B13" s="25" t="s">
        <v>169</v>
      </c>
      <c r="C13" s="28"/>
      <c r="D13" s="28"/>
      <c r="E13" s="28"/>
      <c r="F13" s="29">
        <v>16</v>
      </c>
      <c r="G13" s="30">
        <f>SUM(C13:F13)</f>
        <v>16</v>
      </c>
      <c r="H13" s="76"/>
      <c r="I13" s="76"/>
    </row>
    <row r="14" spans="1:9" ht="89.25">
      <c r="A14" s="30" t="s">
        <v>44</v>
      </c>
      <c r="B14" s="27" t="s">
        <v>231</v>
      </c>
      <c r="C14" s="45"/>
      <c r="D14" s="45"/>
      <c r="E14" s="45"/>
      <c r="F14" s="30">
        <v>6</v>
      </c>
      <c r="G14" s="30">
        <f t="shared" si="0"/>
        <v>6</v>
      </c>
      <c r="H14" s="65"/>
      <c r="I14" s="76"/>
    </row>
    <row r="15" spans="1:9" ht="63.75">
      <c r="A15" s="31" t="s">
        <v>52</v>
      </c>
      <c r="B15" s="27" t="s">
        <v>232</v>
      </c>
      <c r="C15" s="27"/>
      <c r="D15" s="27">
        <v>12</v>
      </c>
      <c r="E15" s="27">
        <v>12</v>
      </c>
      <c r="F15" s="24">
        <v>6</v>
      </c>
      <c r="G15" s="30">
        <f t="shared" si="0"/>
        <v>30</v>
      </c>
      <c r="H15" s="65"/>
      <c r="I15" s="76"/>
    </row>
    <row r="16" spans="1:9" ht="63.75">
      <c r="A16" s="31" t="s">
        <v>96</v>
      </c>
      <c r="B16" s="27" t="s">
        <v>233</v>
      </c>
      <c r="C16" s="32"/>
      <c r="D16" s="32"/>
      <c r="E16" s="32"/>
      <c r="F16" s="24">
        <v>6</v>
      </c>
      <c r="G16" s="24">
        <f>F16</f>
        <v>6</v>
      </c>
      <c r="H16" s="65"/>
      <c r="I16" s="76"/>
    </row>
    <row r="17" spans="1:9" ht="38.25">
      <c r="A17" s="31" t="s">
        <v>163</v>
      </c>
      <c r="B17" s="13" t="s">
        <v>234</v>
      </c>
      <c r="C17" s="13"/>
      <c r="D17" s="13"/>
      <c r="E17" s="13"/>
      <c r="F17" s="36" t="s">
        <v>221</v>
      </c>
      <c r="G17" s="36" t="s">
        <v>221</v>
      </c>
      <c r="H17" s="84" t="s">
        <v>247</v>
      </c>
      <c r="I17" s="85" t="s">
        <v>247</v>
      </c>
    </row>
    <row r="18" spans="1:9" ht="51">
      <c r="A18" s="28" t="s">
        <v>191</v>
      </c>
      <c r="B18" s="25" t="s">
        <v>192</v>
      </c>
      <c r="C18" s="28"/>
      <c r="D18" s="28"/>
      <c r="E18" s="28"/>
      <c r="F18" s="29">
        <v>15</v>
      </c>
      <c r="G18" s="29">
        <v>15</v>
      </c>
      <c r="H18" s="65"/>
      <c r="I18" s="76"/>
    </row>
    <row r="19" spans="1:9" ht="51">
      <c r="A19" s="28" t="s">
        <v>193</v>
      </c>
      <c r="B19" s="25" t="s">
        <v>197</v>
      </c>
      <c r="C19" s="28"/>
      <c r="D19" s="28">
        <v>4</v>
      </c>
      <c r="E19" s="28"/>
      <c r="F19" s="46"/>
      <c r="G19" s="29">
        <v>4</v>
      </c>
      <c r="H19" s="65"/>
      <c r="I19" s="76"/>
    </row>
    <row r="20" spans="1:9" ht="63.75">
      <c r="A20" s="28" t="s">
        <v>194</v>
      </c>
      <c r="B20" s="25" t="s">
        <v>198</v>
      </c>
      <c r="C20" s="28"/>
      <c r="D20" s="28"/>
      <c r="E20" s="28">
        <v>4</v>
      </c>
      <c r="F20" s="46"/>
      <c r="G20" s="29">
        <v>4</v>
      </c>
      <c r="H20" s="65"/>
      <c r="I20" s="76"/>
    </row>
    <row r="21" spans="1:9" ht="12.75">
      <c r="A21" s="12"/>
      <c r="B21" s="13"/>
      <c r="C21" s="13"/>
      <c r="D21" s="13"/>
      <c r="E21" s="13"/>
      <c r="F21" s="1"/>
      <c r="G21" s="1"/>
      <c r="H21" s="65"/>
      <c r="I21" s="76"/>
    </row>
    <row r="22" spans="1:9" ht="12.75">
      <c r="A22" s="10"/>
      <c r="B22" s="37" t="s">
        <v>15</v>
      </c>
      <c r="C22" s="11"/>
      <c r="D22" s="11"/>
      <c r="E22" s="11"/>
      <c r="F22" s="1"/>
      <c r="G22" s="1"/>
      <c r="H22" s="65"/>
      <c r="I22" s="79">
        <f>SUM(I5:I20)</f>
        <v>0</v>
      </c>
    </row>
    <row r="23" spans="1:9" ht="12.75">
      <c r="A23" s="12"/>
      <c r="B23" s="13"/>
      <c r="C23" s="13"/>
      <c r="D23" s="13"/>
      <c r="E23" s="13"/>
      <c r="F23" s="1"/>
      <c r="G23" s="1"/>
      <c r="H23" s="65"/>
      <c r="I23" s="76"/>
    </row>
    <row r="24" spans="1:9" ht="12.75">
      <c r="A24" s="12"/>
      <c r="B24" s="13"/>
      <c r="C24" s="13"/>
      <c r="D24" s="13"/>
      <c r="E24" s="13"/>
      <c r="F24" s="1"/>
      <c r="G24" s="1"/>
      <c r="H24" s="65"/>
      <c r="I24" s="76"/>
    </row>
    <row r="25" spans="1:9" ht="12.75">
      <c r="A25" s="12"/>
      <c r="B25" s="13"/>
      <c r="C25" s="13"/>
      <c r="D25" s="13"/>
      <c r="E25" s="13"/>
      <c r="F25" s="1"/>
      <c r="G25" s="1"/>
      <c r="H25" s="80"/>
      <c r="I25" s="81"/>
    </row>
    <row r="26" spans="1:9" ht="12.75">
      <c r="A26" s="10"/>
      <c r="B26" s="13"/>
      <c r="C26" s="13"/>
      <c r="D26" s="13"/>
      <c r="E26" s="13"/>
      <c r="F26" s="1"/>
      <c r="G26" s="1"/>
      <c r="H26" s="80"/>
      <c r="I26" s="81"/>
    </row>
    <row r="27" spans="1:9" ht="12.75">
      <c r="A27" s="10"/>
      <c r="B27" s="13"/>
      <c r="C27" s="13"/>
      <c r="D27" s="13"/>
      <c r="E27" s="13"/>
      <c r="F27" s="1"/>
      <c r="G27" s="1"/>
      <c r="H27" s="80"/>
      <c r="I27" s="81"/>
    </row>
    <row r="28" spans="1:9" ht="12.75">
      <c r="A28" s="10"/>
      <c r="B28" s="13"/>
      <c r="C28" s="13"/>
      <c r="D28" s="13"/>
      <c r="E28" s="13"/>
      <c r="F28" s="1"/>
      <c r="G28" s="1"/>
      <c r="H28" s="80"/>
      <c r="I28" s="81"/>
    </row>
    <row r="29" spans="1:9" ht="12.75">
      <c r="A29" s="10"/>
      <c r="B29" s="13"/>
      <c r="C29" s="13"/>
      <c r="D29" s="13"/>
      <c r="E29" s="13"/>
      <c r="F29" s="1"/>
      <c r="G29" s="1"/>
      <c r="H29" s="80"/>
      <c r="I29" s="81"/>
    </row>
    <row r="30" spans="1:9" ht="12.75">
      <c r="A30" s="10"/>
      <c r="B30" s="11"/>
      <c r="C30" s="11"/>
      <c r="D30" s="11"/>
      <c r="E30" s="11"/>
      <c r="F30" s="1"/>
      <c r="G30" s="1"/>
      <c r="H30" s="80"/>
      <c r="I30" s="81"/>
    </row>
    <row r="31" spans="1:9" ht="12.75">
      <c r="A31" s="10"/>
      <c r="B31" s="11"/>
      <c r="C31" s="11"/>
      <c r="D31" s="11"/>
      <c r="E31" s="11"/>
      <c r="F31" s="1"/>
      <c r="G31" s="1"/>
      <c r="H31" s="80"/>
      <c r="I31" s="81"/>
    </row>
    <row r="32" spans="1:9" ht="12.75">
      <c r="A32" s="10"/>
      <c r="B32" s="11"/>
      <c r="C32" s="11"/>
      <c r="D32" s="11"/>
      <c r="E32" s="11"/>
      <c r="F32" s="1"/>
      <c r="G32" s="1"/>
      <c r="H32" s="80"/>
      <c r="I32" s="81"/>
    </row>
    <row r="33" spans="1:9" ht="12.75">
      <c r="A33" s="10"/>
      <c r="B33" s="11"/>
      <c r="C33" s="11"/>
      <c r="D33" s="11"/>
      <c r="E33" s="11"/>
      <c r="F33" s="1"/>
      <c r="G33" s="1"/>
      <c r="H33" s="80"/>
      <c r="I33" s="81"/>
    </row>
    <row r="34" spans="1:9" ht="12.75">
      <c r="A34" s="10"/>
      <c r="B34" s="11"/>
      <c r="C34" s="11"/>
      <c r="D34" s="11"/>
      <c r="E34" s="11"/>
      <c r="F34" s="1"/>
      <c r="G34" s="1"/>
      <c r="H34" s="80"/>
      <c r="I34" s="81"/>
    </row>
    <row r="35" spans="1:9" ht="12.75">
      <c r="A35" s="10"/>
      <c r="B35" s="11"/>
      <c r="C35" s="11"/>
      <c r="D35" s="11"/>
      <c r="E35" s="11"/>
      <c r="F35" s="1"/>
      <c r="G35" s="1"/>
      <c r="H35" s="80"/>
      <c r="I35" s="81"/>
    </row>
    <row r="36" spans="1:9" ht="12.75">
      <c r="A36" s="10"/>
      <c r="B36" s="11"/>
      <c r="C36" s="11"/>
      <c r="D36" s="11"/>
      <c r="E36" s="11"/>
      <c r="F36" s="1"/>
      <c r="G36" s="1"/>
      <c r="H36" s="80"/>
      <c r="I36" s="81"/>
    </row>
    <row r="37" spans="1:9" ht="12.75">
      <c r="A37" s="10"/>
      <c r="B37" s="11"/>
      <c r="C37" s="11"/>
      <c r="D37" s="11"/>
      <c r="E37" s="11"/>
      <c r="F37" s="1"/>
      <c r="G37" s="1"/>
      <c r="H37" s="80"/>
      <c r="I37" s="81"/>
    </row>
    <row r="38" spans="1:9" ht="12.75">
      <c r="A38" s="10"/>
      <c r="B38" s="11"/>
      <c r="C38" s="11"/>
      <c r="D38" s="11"/>
      <c r="E38" s="11"/>
      <c r="F38" s="1"/>
      <c r="G38" s="1"/>
      <c r="H38" s="80"/>
      <c r="I38" s="81"/>
    </row>
    <row r="39" spans="1:9" ht="12.75">
      <c r="A39" s="10"/>
      <c r="B39" s="11"/>
      <c r="C39" s="11"/>
      <c r="D39" s="11"/>
      <c r="E39" s="11"/>
      <c r="F39" s="1"/>
      <c r="G39" s="1"/>
      <c r="H39" s="80"/>
      <c r="I39" s="81"/>
    </row>
    <row r="40" spans="1:9" ht="12.75">
      <c r="A40" s="10"/>
      <c r="B40" s="11"/>
      <c r="C40" s="11"/>
      <c r="D40" s="11"/>
      <c r="E40" s="11"/>
      <c r="F40" s="1"/>
      <c r="G40" s="1"/>
      <c r="H40" s="80"/>
      <c r="I40" s="81"/>
    </row>
    <row r="41" spans="1:9" ht="12.75">
      <c r="A41" s="10"/>
      <c r="B41" s="11"/>
      <c r="C41" s="11"/>
      <c r="D41" s="11"/>
      <c r="E41" s="11"/>
      <c r="F41" s="1"/>
      <c r="G41" s="1"/>
      <c r="H41" s="80"/>
      <c r="I41" s="81"/>
    </row>
    <row r="42" spans="1:9" ht="12.75">
      <c r="A42" s="10"/>
      <c r="B42" s="11"/>
      <c r="C42" s="11"/>
      <c r="D42" s="11"/>
      <c r="E42" s="11"/>
      <c r="F42" s="1"/>
      <c r="G42" s="1"/>
      <c r="H42" s="80"/>
      <c r="I42" s="81"/>
    </row>
    <row r="43" spans="1:9" ht="12.75">
      <c r="A43" s="10"/>
      <c r="B43" s="11"/>
      <c r="C43" s="11"/>
      <c r="D43" s="11"/>
      <c r="E43" s="11"/>
      <c r="F43" s="1"/>
      <c r="G43" s="1"/>
      <c r="H43" s="80"/>
      <c r="I43" s="81"/>
    </row>
    <row r="44" spans="1:9" ht="12.75">
      <c r="A44" s="10"/>
      <c r="B44" s="11"/>
      <c r="C44" s="11"/>
      <c r="D44" s="11"/>
      <c r="E44" s="11"/>
      <c r="F44" s="1"/>
      <c r="G44" s="1"/>
      <c r="H44" s="80"/>
      <c r="I44" s="81"/>
    </row>
    <row r="45" spans="1:9" ht="12.75">
      <c r="A45" s="10"/>
      <c r="B45" s="11"/>
      <c r="C45" s="11"/>
      <c r="D45" s="11"/>
      <c r="E45" s="11"/>
      <c r="F45" s="1"/>
      <c r="G45" s="1"/>
      <c r="H45" s="80"/>
      <c r="I45" s="81"/>
    </row>
    <row r="46" spans="1:9" ht="12.75">
      <c r="A46" s="10"/>
      <c r="B46" s="11"/>
      <c r="C46" s="11"/>
      <c r="D46" s="11"/>
      <c r="E46" s="11"/>
      <c r="F46" s="1"/>
      <c r="G46" s="1"/>
      <c r="H46" s="80"/>
      <c r="I46" s="81"/>
    </row>
    <row r="47" spans="1:9" ht="12.75">
      <c r="A47" s="10"/>
      <c r="B47" s="11"/>
      <c r="C47" s="11"/>
      <c r="D47" s="11"/>
      <c r="E47" s="11"/>
      <c r="F47" s="1"/>
      <c r="G47" s="1"/>
      <c r="H47" s="80"/>
      <c r="I47" s="81"/>
    </row>
    <row r="48" spans="1:9" ht="12.75">
      <c r="A48" s="10"/>
      <c r="B48" s="11"/>
      <c r="C48" s="11"/>
      <c r="D48" s="11"/>
      <c r="E48" s="11"/>
      <c r="F48" s="1"/>
      <c r="G48" s="1"/>
      <c r="H48" s="81"/>
      <c r="I48" s="81"/>
    </row>
    <row r="49" spans="1:9" ht="12.75">
      <c r="A49" s="10"/>
      <c r="B49" s="11"/>
      <c r="C49" s="11"/>
      <c r="D49" s="11"/>
      <c r="E49" s="11"/>
      <c r="F49" s="1"/>
      <c r="G49" s="1"/>
      <c r="H49" s="81"/>
      <c r="I49" s="81"/>
    </row>
    <row r="50" spans="1:9" ht="12.75">
      <c r="A50" s="22"/>
      <c r="B50" s="22"/>
      <c r="C50" s="22"/>
      <c r="D50" s="22"/>
      <c r="E50" s="22"/>
      <c r="F50" s="22"/>
      <c r="G50" s="22"/>
      <c r="H50" s="82"/>
      <c r="I50" s="82"/>
    </row>
    <row r="51" ht="12.75">
      <c r="I51" s="83"/>
    </row>
  </sheetData>
  <sheetProtection password="CC1E" sheet="1"/>
  <mergeCells count="1">
    <mergeCell ref="A10:A12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view="pageBreakPreview" zoomScaleSheetLayoutView="100" zoomScalePageLayoutView="0" workbookViewId="0" topLeftCell="A1">
      <selection activeCell="L13" sqref="L13"/>
    </sheetView>
  </sheetViews>
  <sheetFormatPr defaultColWidth="9.140625" defaultRowHeight="12.75"/>
  <cols>
    <col min="1" max="1" width="5.421875" style="0" customWidth="1"/>
    <col min="2" max="2" width="34.28125" style="0" customWidth="1"/>
    <col min="3" max="7" width="5.140625" style="0" customWidth="1"/>
    <col min="8" max="8" width="6.57421875" style="0" customWidth="1"/>
    <col min="9" max="9" width="13.28125" style="67" customWidth="1"/>
    <col min="10" max="10" width="15.7109375" style="67" customWidth="1"/>
    <col min="12" max="12" width="43.28125" style="0" customWidth="1"/>
    <col min="14" max="14" width="9.140625" style="0" hidden="1" customWidth="1"/>
  </cols>
  <sheetData>
    <row r="1" ht="12.75">
      <c r="A1" t="s">
        <v>53</v>
      </c>
    </row>
    <row r="2" ht="12.75">
      <c r="A2" t="s">
        <v>16</v>
      </c>
    </row>
    <row r="3" spans="3:8" ht="12.75">
      <c r="C3" s="86" t="s">
        <v>7</v>
      </c>
      <c r="D3" s="87"/>
      <c r="E3" s="87"/>
      <c r="F3" s="87"/>
      <c r="G3" s="87"/>
      <c r="H3" s="95"/>
    </row>
    <row r="4" spans="1:10" ht="25.5">
      <c r="A4" s="2"/>
      <c r="B4" s="2" t="s">
        <v>1</v>
      </c>
      <c r="C4" s="2" t="s">
        <v>100</v>
      </c>
      <c r="D4" s="2" t="s">
        <v>2</v>
      </c>
      <c r="E4" s="6" t="s">
        <v>3</v>
      </c>
      <c r="F4" s="2" t="s">
        <v>5</v>
      </c>
      <c r="G4" s="6" t="s">
        <v>6</v>
      </c>
      <c r="H4" s="2" t="s">
        <v>8</v>
      </c>
      <c r="I4" s="68" t="s">
        <v>12</v>
      </c>
      <c r="J4" s="63" t="s">
        <v>13</v>
      </c>
    </row>
    <row r="5" spans="1:10" ht="38.25" customHeight="1">
      <c r="A5" s="24" t="s">
        <v>56</v>
      </c>
      <c r="B5" s="11" t="s">
        <v>101</v>
      </c>
      <c r="C5" s="11"/>
      <c r="D5" s="11"/>
      <c r="E5" s="11"/>
      <c r="F5" s="24">
        <v>3</v>
      </c>
      <c r="G5" s="24"/>
      <c r="H5" s="24">
        <v>3</v>
      </c>
      <c r="I5" s="69"/>
      <c r="J5" s="60"/>
    </row>
    <row r="6" spans="1:10" ht="38.25" customHeight="1">
      <c r="A6" s="24" t="s">
        <v>57</v>
      </c>
      <c r="B6" s="13" t="s">
        <v>102</v>
      </c>
      <c r="C6" s="13"/>
      <c r="D6" s="13"/>
      <c r="E6" s="13"/>
      <c r="F6" s="24">
        <v>4</v>
      </c>
      <c r="G6" s="24"/>
      <c r="H6" s="24">
        <f>F6</f>
        <v>4</v>
      </c>
      <c r="I6" s="69"/>
      <c r="J6" s="60"/>
    </row>
    <row r="7" spans="1:10" ht="38.25" customHeight="1">
      <c r="A7" s="24" t="s">
        <v>58</v>
      </c>
      <c r="B7" s="13" t="s">
        <v>103</v>
      </c>
      <c r="C7" s="13"/>
      <c r="D7" s="13"/>
      <c r="E7" s="13"/>
      <c r="F7" s="24">
        <v>2</v>
      </c>
      <c r="G7" s="24"/>
      <c r="H7" s="24">
        <f>F7</f>
        <v>2</v>
      </c>
      <c r="I7" s="69"/>
      <c r="J7" s="60"/>
    </row>
    <row r="8" spans="1:10" ht="38.25" customHeight="1">
      <c r="A8" s="24" t="s">
        <v>59</v>
      </c>
      <c r="B8" s="13" t="s">
        <v>104</v>
      </c>
      <c r="C8" s="13"/>
      <c r="D8" s="13"/>
      <c r="E8" s="13"/>
      <c r="F8" s="24">
        <v>6</v>
      </c>
      <c r="G8" s="24"/>
      <c r="H8" s="24">
        <f>F8</f>
        <v>6</v>
      </c>
      <c r="I8" s="69"/>
      <c r="J8" s="60"/>
    </row>
    <row r="9" spans="1:10" ht="39" customHeight="1">
      <c r="A9" s="24" t="s">
        <v>60</v>
      </c>
      <c r="B9" s="13" t="s">
        <v>106</v>
      </c>
      <c r="C9" s="13"/>
      <c r="D9" s="13"/>
      <c r="E9" s="13"/>
      <c r="F9" s="24">
        <v>3</v>
      </c>
      <c r="G9" s="24"/>
      <c r="H9" s="24">
        <f>F9</f>
        <v>3</v>
      </c>
      <c r="I9" s="69"/>
      <c r="J9" s="60"/>
    </row>
    <row r="10" spans="1:10" ht="39" customHeight="1">
      <c r="A10" s="24" t="s">
        <v>61</v>
      </c>
      <c r="B10" s="13" t="s">
        <v>107</v>
      </c>
      <c r="C10" s="13"/>
      <c r="D10" s="13"/>
      <c r="E10" s="13"/>
      <c r="F10" s="24">
        <v>2</v>
      </c>
      <c r="G10" s="24"/>
      <c r="H10" s="24">
        <f>F10</f>
        <v>2</v>
      </c>
      <c r="I10" s="69"/>
      <c r="J10" s="60"/>
    </row>
    <row r="11" spans="1:10" ht="38.25" customHeight="1">
      <c r="A11" s="24" t="s">
        <v>62</v>
      </c>
      <c r="B11" s="13" t="s">
        <v>105</v>
      </c>
      <c r="C11" s="24">
        <v>1</v>
      </c>
      <c r="D11" s="13"/>
      <c r="E11" s="13"/>
      <c r="F11" s="24">
        <v>1</v>
      </c>
      <c r="G11" s="24"/>
      <c r="H11" s="24">
        <f>SUM(C11:F11)</f>
        <v>2</v>
      </c>
      <c r="I11" s="69"/>
      <c r="J11" s="60"/>
    </row>
    <row r="12" spans="1:10" ht="51">
      <c r="A12" s="24" t="s">
        <v>63</v>
      </c>
      <c r="B12" s="13" t="s">
        <v>108</v>
      </c>
      <c r="C12" s="24">
        <v>2</v>
      </c>
      <c r="D12" s="13"/>
      <c r="E12" s="13"/>
      <c r="F12" s="24">
        <v>3</v>
      </c>
      <c r="G12" s="24"/>
      <c r="H12" s="24">
        <f>SUM(C12:F12)</f>
        <v>5</v>
      </c>
      <c r="I12" s="69"/>
      <c r="J12" s="60"/>
    </row>
    <row r="13" spans="1:10" ht="38.25" customHeight="1">
      <c r="A13" s="24" t="s">
        <v>64</v>
      </c>
      <c r="B13" s="11" t="s">
        <v>109</v>
      </c>
      <c r="C13" s="11"/>
      <c r="D13" s="11"/>
      <c r="E13" s="11"/>
      <c r="F13" s="24">
        <v>1</v>
      </c>
      <c r="G13" s="24"/>
      <c r="H13" s="24">
        <f aca="true" t="shared" si="0" ref="H13:H25">F13</f>
        <v>1</v>
      </c>
      <c r="I13" s="69"/>
      <c r="J13" s="60"/>
    </row>
    <row r="14" spans="1:10" ht="38.25">
      <c r="A14" s="24" t="s">
        <v>65</v>
      </c>
      <c r="B14" s="11" t="s">
        <v>110</v>
      </c>
      <c r="C14" s="11"/>
      <c r="D14" s="11"/>
      <c r="E14" s="11"/>
      <c r="F14" s="24">
        <v>1</v>
      </c>
      <c r="G14" s="24"/>
      <c r="H14" s="24">
        <f t="shared" si="0"/>
        <v>1</v>
      </c>
      <c r="I14" s="69"/>
      <c r="J14" s="60"/>
    </row>
    <row r="15" spans="1:10" ht="38.25">
      <c r="A15" s="24" t="s">
        <v>66</v>
      </c>
      <c r="B15" s="11" t="s">
        <v>111</v>
      </c>
      <c r="C15" s="11"/>
      <c r="D15" s="11"/>
      <c r="E15" s="11"/>
      <c r="F15" s="24">
        <v>2</v>
      </c>
      <c r="G15" s="24"/>
      <c r="H15" s="24">
        <f t="shared" si="0"/>
        <v>2</v>
      </c>
      <c r="I15" s="69"/>
      <c r="J15" s="60"/>
    </row>
    <row r="16" spans="1:10" ht="38.25" customHeight="1">
      <c r="A16" s="24" t="s">
        <v>67</v>
      </c>
      <c r="B16" s="11" t="s">
        <v>199</v>
      </c>
      <c r="C16" s="11"/>
      <c r="D16" s="11"/>
      <c r="E16" s="11"/>
      <c r="F16" s="24">
        <v>1</v>
      </c>
      <c r="G16" s="24"/>
      <c r="H16" s="24">
        <f t="shared" si="0"/>
        <v>1</v>
      </c>
      <c r="I16" s="69"/>
      <c r="J16" s="60"/>
    </row>
    <row r="17" spans="1:10" ht="38.25">
      <c r="A17" s="24" t="s">
        <v>68</v>
      </c>
      <c r="B17" s="11" t="s">
        <v>200</v>
      </c>
      <c r="C17" s="11"/>
      <c r="D17" s="11"/>
      <c r="E17" s="11"/>
      <c r="F17" s="24">
        <v>1</v>
      </c>
      <c r="G17" s="24"/>
      <c r="H17" s="24">
        <f t="shared" si="0"/>
        <v>1</v>
      </c>
      <c r="I17" s="69"/>
      <c r="J17" s="60"/>
    </row>
    <row r="18" spans="1:10" ht="51">
      <c r="A18" s="24" t="s">
        <v>69</v>
      </c>
      <c r="B18" s="11" t="s">
        <v>112</v>
      </c>
      <c r="C18" s="11"/>
      <c r="D18" s="11"/>
      <c r="E18" s="11"/>
      <c r="F18" s="24">
        <v>1</v>
      </c>
      <c r="G18" s="24"/>
      <c r="H18" s="24">
        <f t="shared" si="0"/>
        <v>1</v>
      </c>
      <c r="I18" s="69"/>
      <c r="J18" s="60"/>
    </row>
    <row r="19" spans="1:10" ht="38.25" customHeight="1">
      <c r="A19" s="24" t="s">
        <v>70</v>
      </c>
      <c r="B19" s="11" t="s">
        <v>113</v>
      </c>
      <c r="C19" s="11"/>
      <c r="D19" s="11"/>
      <c r="E19" s="11"/>
      <c r="F19" s="24">
        <v>1</v>
      </c>
      <c r="G19" s="24"/>
      <c r="H19" s="24">
        <f t="shared" si="0"/>
        <v>1</v>
      </c>
      <c r="I19" s="69"/>
      <c r="J19" s="60"/>
    </row>
    <row r="20" spans="1:10" ht="38.25">
      <c r="A20" s="24" t="s">
        <v>71</v>
      </c>
      <c r="B20" s="11" t="s">
        <v>114</v>
      </c>
      <c r="C20" s="11"/>
      <c r="D20" s="11"/>
      <c r="E20" s="11"/>
      <c r="F20" s="24">
        <v>1</v>
      </c>
      <c r="G20" s="24"/>
      <c r="H20" s="24">
        <f t="shared" si="0"/>
        <v>1</v>
      </c>
      <c r="I20" s="69"/>
      <c r="J20" s="60"/>
    </row>
    <row r="21" spans="1:10" ht="51">
      <c r="A21" s="24" t="s">
        <v>72</v>
      </c>
      <c r="B21" s="13" t="s">
        <v>115</v>
      </c>
      <c r="C21" s="13"/>
      <c r="D21" s="13"/>
      <c r="E21" s="13"/>
      <c r="F21" s="24">
        <v>1</v>
      </c>
      <c r="G21" s="24"/>
      <c r="H21" s="24">
        <f t="shared" si="0"/>
        <v>1</v>
      </c>
      <c r="I21" s="69"/>
      <c r="J21" s="60"/>
    </row>
    <row r="22" spans="1:10" ht="25.5" customHeight="1">
      <c r="A22" s="24" t="s">
        <v>73</v>
      </c>
      <c r="B22" s="27" t="s">
        <v>116</v>
      </c>
      <c r="C22" s="25"/>
      <c r="D22" s="25"/>
      <c r="E22" s="25"/>
      <c r="F22" s="24">
        <v>1</v>
      </c>
      <c r="G22" s="24"/>
      <c r="H22" s="24">
        <f t="shared" si="0"/>
        <v>1</v>
      </c>
      <c r="I22" s="69"/>
      <c r="J22" s="60"/>
    </row>
    <row r="23" spans="1:10" ht="38.25">
      <c r="A23" s="24" t="s">
        <v>74</v>
      </c>
      <c r="B23" s="27" t="s">
        <v>214</v>
      </c>
      <c r="C23" s="25"/>
      <c r="D23" s="25"/>
      <c r="E23" s="25"/>
      <c r="F23" s="24">
        <v>1</v>
      </c>
      <c r="G23" s="24"/>
      <c r="H23" s="24">
        <f t="shared" si="0"/>
        <v>1</v>
      </c>
      <c r="I23" s="69"/>
      <c r="J23" s="60"/>
    </row>
    <row r="24" spans="1:10" ht="38.25">
      <c r="A24" s="24" t="s">
        <v>75</v>
      </c>
      <c r="B24" s="27" t="s">
        <v>117</v>
      </c>
      <c r="C24" s="25"/>
      <c r="D24" s="25"/>
      <c r="E24" s="25"/>
      <c r="F24" s="24">
        <v>1</v>
      </c>
      <c r="G24" s="24"/>
      <c r="H24" s="24">
        <f t="shared" si="0"/>
        <v>1</v>
      </c>
      <c r="I24" s="69"/>
      <c r="J24" s="60"/>
    </row>
    <row r="25" spans="1:10" ht="38.25">
      <c r="A25" s="30" t="s">
        <v>201</v>
      </c>
      <c r="B25" s="11" t="s">
        <v>202</v>
      </c>
      <c r="C25" s="11"/>
      <c r="D25" s="11"/>
      <c r="E25" s="11"/>
      <c r="F25" s="24">
        <v>2</v>
      </c>
      <c r="G25" s="24"/>
      <c r="H25" s="24">
        <f t="shared" si="0"/>
        <v>2</v>
      </c>
      <c r="I25" s="69"/>
      <c r="J25" s="60"/>
    </row>
    <row r="26" spans="1:10" ht="38.25" customHeight="1">
      <c r="A26" s="24" t="s">
        <v>78</v>
      </c>
      <c r="B26" s="11" t="s">
        <v>118</v>
      </c>
      <c r="C26" s="11"/>
      <c r="D26" s="27">
        <v>2</v>
      </c>
      <c r="E26" s="27"/>
      <c r="F26" s="24">
        <v>29</v>
      </c>
      <c r="G26" s="24"/>
      <c r="H26" s="24">
        <f>D26+F26</f>
        <v>31</v>
      </c>
      <c r="I26" s="69"/>
      <c r="J26" s="60"/>
    </row>
    <row r="27" spans="1:10" ht="25.5" customHeight="1">
      <c r="A27" s="24" t="s">
        <v>79</v>
      </c>
      <c r="B27" s="11" t="s">
        <v>119</v>
      </c>
      <c r="C27" s="11"/>
      <c r="D27" s="27">
        <v>1</v>
      </c>
      <c r="E27" s="27"/>
      <c r="F27" s="24">
        <v>7</v>
      </c>
      <c r="G27" s="24"/>
      <c r="H27" s="24">
        <f>D27+F27</f>
        <v>8</v>
      </c>
      <c r="I27" s="69"/>
      <c r="J27" s="60"/>
    </row>
    <row r="28" spans="1:10" ht="51" customHeight="1">
      <c r="A28" s="24" t="s">
        <v>80</v>
      </c>
      <c r="B28" s="11" t="s">
        <v>120</v>
      </c>
      <c r="C28" s="11"/>
      <c r="D28" s="11"/>
      <c r="E28" s="11"/>
      <c r="F28" s="24">
        <v>2</v>
      </c>
      <c r="G28" s="24"/>
      <c r="H28" s="24">
        <f>F28</f>
        <v>2</v>
      </c>
      <c r="I28" s="69"/>
      <c r="J28" s="60"/>
    </row>
    <row r="29" spans="1:10" ht="76.5">
      <c r="A29" s="24" t="s">
        <v>81</v>
      </c>
      <c r="B29" s="11" t="s">
        <v>121</v>
      </c>
      <c r="C29" s="11"/>
      <c r="D29" s="11"/>
      <c r="E29" s="11"/>
      <c r="F29" s="24">
        <v>1</v>
      </c>
      <c r="G29" s="24"/>
      <c r="H29" s="24">
        <f>F29</f>
        <v>1</v>
      </c>
      <c r="I29" s="69"/>
      <c r="J29" s="60"/>
    </row>
    <row r="30" spans="1:10" ht="51">
      <c r="A30" s="24" t="s">
        <v>82</v>
      </c>
      <c r="B30" s="11" t="s">
        <v>122</v>
      </c>
      <c r="C30" s="11"/>
      <c r="D30" s="11"/>
      <c r="E30" s="11"/>
      <c r="F30" s="24">
        <v>1</v>
      </c>
      <c r="G30" s="24"/>
      <c r="H30" s="24">
        <f>F30</f>
        <v>1</v>
      </c>
      <c r="I30" s="69"/>
      <c r="J30" s="60"/>
    </row>
    <row r="31" spans="1:10" ht="51">
      <c r="A31" s="30" t="s">
        <v>123</v>
      </c>
      <c r="B31" s="11" t="s">
        <v>124</v>
      </c>
      <c r="C31" s="11"/>
      <c r="D31" s="24">
        <v>2</v>
      </c>
      <c r="E31" s="24">
        <v>2</v>
      </c>
      <c r="F31" s="24"/>
      <c r="G31" s="24">
        <v>2</v>
      </c>
      <c r="H31" s="24">
        <f>SUM(C31:G31)</f>
        <v>6</v>
      </c>
      <c r="I31" s="69"/>
      <c r="J31" s="60"/>
    </row>
    <row r="32" spans="1:10" ht="25.5">
      <c r="A32" s="24" t="s">
        <v>90</v>
      </c>
      <c r="B32" s="11" t="s">
        <v>203</v>
      </c>
      <c r="C32" s="11"/>
      <c r="D32" s="11"/>
      <c r="E32" s="11"/>
      <c r="F32" s="24">
        <v>13</v>
      </c>
      <c r="G32" s="24"/>
      <c r="H32" s="24">
        <f>F32</f>
        <v>13</v>
      </c>
      <c r="I32" s="69"/>
      <c r="J32" s="60"/>
    </row>
    <row r="33" spans="1:10" ht="25.5">
      <c r="A33" s="24" t="s">
        <v>91</v>
      </c>
      <c r="B33" s="11" t="s">
        <v>125</v>
      </c>
      <c r="C33" s="11"/>
      <c r="D33" s="11"/>
      <c r="E33" s="11"/>
      <c r="F33" s="24">
        <v>3</v>
      </c>
      <c r="G33" s="24"/>
      <c r="H33" s="24">
        <f>F33</f>
        <v>3</v>
      </c>
      <c r="I33" s="69"/>
      <c r="J33" s="60"/>
    </row>
    <row r="34" spans="1:10" ht="25.5">
      <c r="A34" s="24" t="s">
        <v>207</v>
      </c>
      <c r="B34" s="11" t="s">
        <v>208</v>
      </c>
      <c r="C34" s="11"/>
      <c r="D34" s="11"/>
      <c r="E34" s="11"/>
      <c r="F34" s="24">
        <v>1</v>
      </c>
      <c r="G34" s="24"/>
      <c r="H34" s="24">
        <f>F34</f>
        <v>1</v>
      </c>
      <c r="I34" s="69"/>
      <c r="J34" s="60"/>
    </row>
    <row r="35" spans="1:10" ht="25.5">
      <c r="A35" s="30" t="s">
        <v>54</v>
      </c>
      <c r="B35" s="25" t="s">
        <v>55</v>
      </c>
      <c r="C35" s="24">
        <v>1</v>
      </c>
      <c r="D35" s="25">
        <v>2</v>
      </c>
      <c r="E35" s="25"/>
      <c r="F35" s="24">
        <v>13</v>
      </c>
      <c r="G35" s="24"/>
      <c r="H35" s="24">
        <f>SUM(C35:F35)</f>
        <v>16</v>
      </c>
      <c r="I35" s="69"/>
      <c r="J35" s="60"/>
    </row>
    <row r="36" spans="1:10" ht="63.75">
      <c r="A36" s="26" t="s">
        <v>92</v>
      </c>
      <c r="B36" s="11" t="s">
        <v>126</v>
      </c>
      <c r="C36" s="24">
        <v>1</v>
      </c>
      <c r="D36" s="25">
        <v>1</v>
      </c>
      <c r="E36" s="25"/>
      <c r="F36" s="24">
        <v>14</v>
      </c>
      <c r="G36" s="24"/>
      <c r="H36" s="24">
        <f>SUM(C36:G36)</f>
        <v>16</v>
      </c>
      <c r="I36" s="69"/>
      <c r="J36" s="60"/>
    </row>
    <row r="37" spans="1:10" ht="27.75" customHeight="1">
      <c r="A37" s="26" t="s">
        <v>93</v>
      </c>
      <c r="B37" s="11" t="s">
        <v>127</v>
      </c>
      <c r="C37" s="25">
        <v>2</v>
      </c>
      <c r="D37" s="3"/>
      <c r="E37" s="3"/>
      <c r="F37" s="24">
        <v>19</v>
      </c>
      <c r="G37" s="24"/>
      <c r="H37" s="24">
        <f>SUM(C37:G37)</f>
        <v>21</v>
      </c>
      <c r="I37" s="69"/>
      <c r="J37" s="60"/>
    </row>
    <row r="38" spans="1:10" ht="38.25">
      <c r="A38" s="26" t="s">
        <v>94</v>
      </c>
      <c r="B38" s="27" t="s">
        <v>128</v>
      </c>
      <c r="C38" s="25"/>
      <c r="D38" s="25">
        <v>2</v>
      </c>
      <c r="E38" s="25"/>
      <c r="F38" s="24">
        <v>3</v>
      </c>
      <c r="G38" s="24"/>
      <c r="H38" s="24">
        <f>SUM(C38:G38)</f>
        <v>5</v>
      </c>
      <c r="I38" s="69"/>
      <c r="J38" s="60"/>
    </row>
    <row r="39" spans="1:10" ht="75.75" customHeight="1">
      <c r="A39" s="30" t="s">
        <v>76</v>
      </c>
      <c r="B39" s="27" t="s">
        <v>129</v>
      </c>
      <c r="C39" s="25"/>
      <c r="D39" s="25"/>
      <c r="E39" s="25"/>
      <c r="F39" s="24">
        <v>1</v>
      </c>
      <c r="G39" s="24"/>
      <c r="H39" s="24">
        <f aca="true" t="shared" si="1" ref="H39:H51">F39</f>
        <v>1</v>
      </c>
      <c r="I39" s="69"/>
      <c r="J39" s="60"/>
    </row>
    <row r="40" spans="1:10" ht="89.25">
      <c r="A40" s="30" t="s">
        <v>77</v>
      </c>
      <c r="B40" s="27" t="s">
        <v>130</v>
      </c>
      <c r="C40" s="25"/>
      <c r="D40" s="25"/>
      <c r="E40" s="25"/>
      <c r="F40" s="24">
        <v>1</v>
      </c>
      <c r="G40" s="24"/>
      <c r="H40" s="24">
        <f t="shared" si="1"/>
        <v>1</v>
      </c>
      <c r="I40" s="69"/>
      <c r="J40" s="60"/>
    </row>
    <row r="41" spans="1:10" ht="63.75">
      <c r="A41" s="30" t="s">
        <v>83</v>
      </c>
      <c r="B41" s="27" t="s">
        <v>215</v>
      </c>
      <c r="C41" s="25"/>
      <c r="D41" s="25"/>
      <c r="E41" s="25"/>
      <c r="F41" s="24">
        <v>2</v>
      </c>
      <c r="G41" s="24"/>
      <c r="H41" s="24">
        <f t="shared" si="1"/>
        <v>2</v>
      </c>
      <c r="I41" s="69"/>
      <c r="J41" s="60"/>
    </row>
    <row r="42" spans="1:10" ht="63.75">
      <c r="A42" s="24" t="s">
        <v>84</v>
      </c>
      <c r="B42" s="27" t="s">
        <v>218</v>
      </c>
      <c r="C42" s="25"/>
      <c r="D42" s="25"/>
      <c r="E42" s="25"/>
      <c r="F42" s="24">
        <v>1</v>
      </c>
      <c r="G42" s="24"/>
      <c r="H42" s="24">
        <f t="shared" si="1"/>
        <v>1</v>
      </c>
      <c r="I42" s="69"/>
      <c r="J42" s="60"/>
    </row>
    <row r="43" spans="1:10" ht="63.75">
      <c r="A43" s="24" t="s">
        <v>85</v>
      </c>
      <c r="B43" s="27" t="s">
        <v>217</v>
      </c>
      <c r="C43" s="25"/>
      <c r="D43" s="25"/>
      <c r="E43" s="25"/>
      <c r="F43" s="24">
        <v>1</v>
      </c>
      <c r="G43" s="24"/>
      <c r="H43" s="24">
        <f t="shared" si="1"/>
        <v>1</v>
      </c>
      <c r="I43" s="69"/>
      <c r="J43" s="60"/>
    </row>
    <row r="44" spans="1:10" ht="63.75">
      <c r="A44" s="26" t="s">
        <v>86</v>
      </c>
      <c r="B44" s="27" t="s">
        <v>219</v>
      </c>
      <c r="C44" s="25"/>
      <c r="D44" s="25"/>
      <c r="E44" s="25"/>
      <c r="F44" s="24">
        <v>1</v>
      </c>
      <c r="G44" s="24"/>
      <c r="H44" s="24">
        <f t="shared" si="1"/>
        <v>1</v>
      </c>
      <c r="I44" s="69"/>
      <c r="J44" s="60"/>
    </row>
    <row r="45" spans="1:10" ht="63.75">
      <c r="A45" s="26" t="s">
        <v>87</v>
      </c>
      <c r="B45" s="27" t="s">
        <v>216</v>
      </c>
      <c r="C45" s="25"/>
      <c r="D45" s="25"/>
      <c r="E45" s="25"/>
      <c r="F45" s="24">
        <v>2</v>
      </c>
      <c r="G45" s="24"/>
      <c r="H45" s="24">
        <f t="shared" si="1"/>
        <v>2</v>
      </c>
      <c r="I45" s="69"/>
      <c r="J45" s="60"/>
    </row>
    <row r="46" spans="1:10" ht="63.75">
      <c r="A46" s="26" t="s">
        <v>88</v>
      </c>
      <c r="B46" s="27" t="s">
        <v>220</v>
      </c>
      <c r="C46" s="25"/>
      <c r="D46" s="25"/>
      <c r="E46" s="25"/>
      <c r="F46" s="24">
        <v>1</v>
      </c>
      <c r="G46" s="24"/>
      <c r="H46" s="24">
        <f t="shared" si="1"/>
        <v>1</v>
      </c>
      <c r="I46" s="69"/>
      <c r="J46" s="60"/>
    </row>
    <row r="47" spans="1:10" ht="63.75">
      <c r="A47" s="26" t="s">
        <v>204</v>
      </c>
      <c r="B47" s="27" t="s">
        <v>218</v>
      </c>
      <c r="C47" s="25"/>
      <c r="D47" s="25"/>
      <c r="E47" s="25">
        <v>1</v>
      </c>
      <c r="F47" s="24"/>
      <c r="G47" s="24"/>
      <c r="H47" s="24">
        <f>E47</f>
        <v>1</v>
      </c>
      <c r="I47" s="69"/>
      <c r="J47" s="60"/>
    </row>
    <row r="48" spans="1:10" ht="63.75">
      <c r="A48" s="26" t="s">
        <v>205</v>
      </c>
      <c r="B48" s="27" t="s">
        <v>238</v>
      </c>
      <c r="C48" s="25"/>
      <c r="D48" s="25"/>
      <c r="E48" s="25">
        <v>1</v>
      </c>
      <c r="F48" s="24"/>
      <c r="G48" s="24"/>
      <c r="H48" s="24">
        <f>E48</f>
        <v>1</v>
      </c>
      <c r="I48" s="69"/>
      <c r="J48" s="60"/>
    </row>
    <row r="49" spans="1:10" ht="63.75">
      <c r="A49" s="26" t="s">
        <v>206</v>
      </c>
      <c r="B49" s="27" t="s">
        <v>237</v>
      </c>
      <c r="C49" s="25"/>
      <c r="D49" s="25"/>
      <c r="E49" s="25">
        <v>1</v>
      </c>
      <c r="F49" s="24"/>
      <c r="G49" s="24"/>
      <c r="H49" s="24">
        <f>E49</f>
        <v>1</v>
      </c>
      <c r="I49" s="69"/>
      <c r="J49" s="60"/>
    </row>
    <row r="50" spans="1:10" ht="63.75">
      <c r="A50" s="26" t="s">
        <v>209</v>
      </c>
      <c r="B50" s="27" t="s">
        <v>236</v>
      </c>
      <c r="C50" s="25"/>
      <c r="D50" s="25"/>
      <c r="E50" s="25">
        <v>1</v>
      </c>
      <c r="F50" s="24"/>
      <c r="G50" s="24"/>
      <c r="H50" s="24">
        <f>E50</f>
        <v>1</v>
      </c>
      <c r="I50" s="69"/>
      <c r="J50" s="60"/>
    </row>
    <row r="51" spans="1:10" ht="25.5">
      <c r="A51" s="31" t="s">
        <v>131</v>
      </c>
      <c r="B51" s="27" t="s">
        <v>132</v>
      </c>
      <c r="C51" s="25"/>
      <c r="D51" s="25"/>
      <c r="E51" s="25"/>
      <c r="F51" s="24">
        <v>5</v>
      </c>
      <c r="G51" s="24"/>
      <c r="H51" s="24">
        <f t="shared" si="1"/>
        <v>5</v>
      </c>
      <c r="I51" s="60"/>
      <c r="J51" s="60"/>
    </row>
    <row r="52" spans="1:10" ht="51">
      <c r="A52" s="31" t="s">
        <v>210</v>
      </c>
      <c r="B52" s="27" t="s">
        <v>212</v>
      </c>
      <c r="C52" s="25"/>
      <c r="D52" s="25"/>
      <c r="E52" s="25">
        <v>1</v>
      </c>
      <c r="F52" s="24"/>
      <c r="G52" s="24"/>
      <c r="H52" s="24">
        <f>E52</f>
        <v>1</v>
      </c>
      <c r="I52" s="60"/>
      <c r="J52" s="60"/>
    </row>
    <row r="53" spans="1:10" ht="51">
      <c r="A53" s="31" t="s">
        <v>211</v>
      </c>
      <c r="B53" s="27" t="s">
        <v>213</v>
      </c>
      <c r="C53" s="25"/>
      <c r="D53" s="25"/>
      <c r="E53" s="25">
        <v>1</v>
      </c>
      <c r="F53" s="24">
        <v>1</v>
      </c>
      <c r="G53" s="24"/>
      <c r="H53" s="24">
        <f>E53+F53</f>
        <v>2</v>
      </c>
      <c r="I53" s="60"/>
      <c r="J53" s="60"/>
    </row>
    <row r="54" spans="1:10" ht="63.75">
      <c r="A54" s="31" t="s">
        <v>228</v>
      </c>
      <c r="B54" s="11" t="s">
        <v>235</v>
      </c>
      <c r="C54" s="33"/>
      <c r="D54" s="24"/>
      <c r="E54" s="24"/>
      <c r="F54" s="24">
        <v>1</v>
      </c>
      <c r="G54" s="24"/>
      <c r="H54" s="24">
        <v>1</v>
      </c>
      <c r="I54" s="60"/>
      <c r="J54" s="60"/>
    </row>
    <row r="55" spans="1:10" ht="12.75">
      <c r="A55" s="31"/>
      <c r="B55" s="27"/>
      <c r="C55" s="25"/>
      <c r="D55" s="25"/>
      <c r="E55" s="25"/>
      <c r="F55" s="24"/>
      <c r="G55" s="24"/>
      <c r="H55" s="24"/>
      <c r="I55" s="60"/>
      <c r="J55" s="60"/>
    </row>
    <row r="56" spans="1:10" ht="35.25" customHeight="1">
      <c r="A56" s="1"/>
      <c r="B56" s="40" t="s">
        <v>15</v>
      </c>
      <c r="C56" s="1"/>
      <c r="D56" s="1"/>
      <c r="E56" s="1"/>
      <c r="F56" s="1"/>
      <c r="G56" s="1"/>
      <c r="H56" s="1"/>
      <c r="I56" s="58"/>
      <c r="J56" s="70">
        <f>SUM(J5:J54)</f>
        <v>0</v>
      </c>
    </row>
    <row r="57" spans="1:10" ht="12.75">
      <c r="A57" s="1"/>
      <c r="B57" s="40"/>
      <c r="C57" s="1"/>
      <c r="D57" s="1"/>
      <c r="E57" s="1"/>
      <c r="F57" s="1"/>
      <c r="G57" s="1"/>
      <c r="H57" s="1"/>
      <c r="I57" s="58"/>
      <c r="J57" s="71"/>
    </row>
    <row r="58" spans="1:10" ht="12.75">
      <c r="A58" s="1"/>
      <c r="B58" s="40"/>
      <c r="C58" s="1"/>
      <c r="D58" s="1"/>
      <c r="E58" s="1"/>
      <c r="F58" s="1"/>
      <c r="G58" s="1"/>
      <c r="H58" s="1"/>
      <c r="I58" s="58"/>
      <c r="J58" s="71"/>
    </row>
    <row r="59" spans="1:10" ht="12.75">
      <c r="A59" s="1"/>
      <c r="B59" s="40"/>
      <c r="C59" s="1"/>
      <c r="D59" s="1"/>
      <c r="E59" s="1"/>
      <c r="F59" s="1"/>
      <c r="G59" s="1"/>
      <c r="H59" s="1"/>
      <c r="I59" s="58"/>
      <c r="J59" s="71"/>
    </row>
    <row r="61" ht="12.75">
      <c r="F61" t="s">
        <v>89</v>
      </c>
    </row>
  </sheetData>
  <sheetProtection password="CC1E" sheet="1"/>
  <mergeCells count="1">
    <mergeCell ref="C3:H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5.8515625" style="0" customWidth="1"/>
    <col min="2" max="2" width="31.140625" style="0" customWidth="1"/>
    <col min="3" max="3" width="4.7109375" style="0" customWidth="1"/>
    <col min="4" max="6" width="5.28125" style="0" customWidth="1"/>
    <col min="7" max="7" width="6.57421875" style="0" customWidth="1"/>
    <col min="8" max="8" width="12.00390625" style="0" customWidth="1"/>
    <col min="9" max="9" width="14.7109375" style="0" customWidth="1"/>
  </cols>
  <sheetData>
    <row r="1" ht="12.75">
      <c r="A1" t="s">
        <v>229</v>
      </c>
    </row>
    <row r="3" spans="3:7" ht="14.25">
      <c r="C3" s="86" t="s">
        <v>45</v>
      </c>
      <c r="D3" s="87"/>
      <c r="E3" s="87"/>
      <c r="F3" s="87"/>
      <c r="G3" s="95"/>
    </row>
    <row r="4" spans="1:9" ht="12.75">
      <c r="A4" s="2" t="s">
        <v>0</v>
      </c>
      <c r="B4" s="2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15</v>
      </c>
      <c r="H4" s="58" t="s">
        <v>12</v>
      </c>
      <c r="I4" s="58" t="s">
        <v>13</v>
      </c>
    </row>
    <row r="5" spans="1:9" ht="39">
      <c r="A5" s="10" t="s">
        <v>36</v>
      </c>
      <c r="B5" s="11" t="s">
        <v>227</v>
      </c>
      <c r="C5" s="8">
        <v>20</v>
      </c>
      <c r="D5" s="41">
        <v>76</v>
      </c>
      <c r="E5" s="41">
        <v>103</v>
      </c>
      <c r="F5" s="41">
        <v>307</v>
      </c>
      <c r="G5" s="42">
        <f>SUM(C5:F5)</f>
        <v>506</v>
      </c>
      <c r="H5" s="66"/>
      <c r="I5" s="55"/>
    </row>
    <row r="6" spans="1:9" ht="51">
      <c r="A6" s="1" t="s">
        <v>37</v>
      </c>
      <c r="B6" s="3" t="s">
        <v>226</v>
      </c>
      <c r="C6" s="1"/>
      <c r="D6" s="42">
        <v>185</v>
      </c>
      <c r="E6" s="42">
        <v>182</v>
      </c>
      <c r="F6" s="42">
        <v>119</v>
      </c>
      <c r="G6" s="42">
        <f>SUM(C6:F6)</f>
        <v>486</v>
      </c>
      <c r="H6" s="55"/>
      <c r="I6" s="55"/>
    </row>
    <row r="7" spans="8:9" ht="12.75">
      <c r="H7" s="67"/>
      <c r="I7" s="67"/>
    </row>
    <row r="8" spans="2:9" ht="12.75">
      <c r="B8" s="43" t="s">
        <v>15</v>
      </c>
      <c r="H8" s="67"/>
      <c r="I8" s="56">
        <f>SUM(I5:I6)</f>
        <v>0</v>
      </c>
    </row>
  </sheetData>
  <sheetProtection password="CC1E" sheet="1"/>
  <mergeCells count="1">
    <mergeCell ref="C3:G3"/>
  </mergeCells>
  <printOptions/>
  <pageMargins left="0.1968503937007874" right="0.1968503937007874" top="0.1968503937007874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3"/>
  <sheetViews>
    <sheetView view="pageLayout" zoomScaleSheetLayoutView="130" workbookViewId="0" topLeftCell="A1">
      <selection activeCell="H5" sqref="H5"/>
    </sheetView>
  </sheetViews>
  <sheetFormatPr defaultColWidth="9.140625" defaultRowHeight="12.75"/>
  <cols>
    <col min="1" max="1" width="5.8515625" style="0" customWidth="1"/>
    <col min="2" max="2" width="37.421875" style="0" customWidth="1"/>
    <col min="3" max="6" width="6.7109375" style="0" customWidth="1"/>
    <col min="7" max="7" width="12.57421875" style="0" customWidth="1"/>
    <col min="8" max="8" width="12.7109375" style="0" customWidth="1"/>
  </cols>
  <sheetData>
    <row r="1" spans="1:2" ht="12.75">
      <c r="A1" t="s">
        <v>242</v>
      </c>
      <c r="B1" t="s">
        <v>241</v>
      </c>
    </row>
    <row r="2" ht="12.75">
      <c r="A2" t="s">
        <v>16</v>
      </c>
    </row>
    <row r="3" spans="3:6" ht="12.75">
      <c r="C3" s="96" t="s">
        <v>7</v>
      </c>
      <c r="D3" s="87"/>
      <c r="E3" s="87"/>
      <c r="F3" s="88"/>
    </row>
    <row r="4" spans="1:8" ht="12.75">
      <c r="A4" s="15"/>
      <c r="B4" s="2" t="s">
        <v>1</v>
      </c>
      <c r="C4" s="2" t="s">
        <v>2</v>
      </c>
      <c r="D4" s="2" t="s">
        <v>3</v>
      </c>
      <c r="E4" s="2" t="s">
        <v>4</v>
      </c>
      <c r="F4" s="2" t="s">
        <v>8</v>
      </c>
      <c r="G4" s="63" t="s">
        <v>10</v>
      </c>
      <c r="H4" s="63" t="s">
        <v>11</v>
      </c>
    </row>
    <row r="5" spans="1:8" ht="51">
      <c r="A5" s="28" t="s">
        <v>40</v>
      </c>
      <c r="B5" s="47" t="s">
        <v>153</v>
      </c>
      <c r="C5" s="28"/>
      <c r="D5" s="28">
        <v>1</v>
      </c>
      <c r="E5" s="28"/>
      <c r="F5" s="28">
        <f>SUM(C5:D5)</f>
        <v>1</v>
      </c>
      <c r="G5" s="72"/>
      <c r="H5" s="72"/>
    </row>
    <row r="6" spans="1:8" ht="38.25">
      <c r="A6" s="28" t="s">
        <v>33</v>
      </c>
      <c r="B6" s="47" t="s">
        <v>244</v>
      </c>
      <c r="C6" s="28">
        <v>1</v>
      </c>
      <c r="D6" s="28"/>
      <c r="E6" s="28"/>
      <c r="F6" s="28">
        <f>SUM(C6:D6)</f>
        <v>1</v>
      </c>
      <c r="G6" s="72"/>
      <c r="H6" s="72"/>
    </row>
    <row r="7" spans="1:8" ht="53.25" customHeight="1">
      <c r="A7" s="28" t="s">
        <v>155</v>
      </c>
      <c r="B7" s="47" t="s">
        <v>157</v>
      </c>
      <c r="C7" s="28"/>
      <c r="D7" s="28">
        <v>2</v>
      </c>
      <c r="E7" s="28"/>
      <c r="F7" s="28">
        <v>2</v>
      </c>
      <c r="G7" s="72"/>
      <c r="H7" s="72"/>
    </row>
    <row r="8" spans="1:8" ht="38.25">
      <c r="A8" s="28" t="s">
        <v>51</v>
      </c>
      <c r="B8" s="47" t="s">
        <v>243</v>
      </c>
      <c r="C8" s="28"/>
      <c r="D8" s="28"/>
      <c r="E8" s="28">
        <v>1</v>
      </c>
      <c r="F8" s="28">
        <v>1</v>
      </c>
      <c r="G8" s="72"/>
      <c r="H8" s="72"/>
    </row>
    <row r="9" spans="1:8" ht="25.5">
      <c r="A9" s="28" t="s">
        <v>54</v>
      </c>
      <c r="B9" s="47" t="s">
        <v>55</v>
      </c>
      <c r="C9" s="28">
        <v>1</v>
      </c>
      <c r="D9" s="28"/>
      <c r="E9" s="28"/>
      <c r="F9" s="28">
        <f>C9</f>
        <v>1</v>
      </c>
      <c r="G9" s="72"/>
      <c r="H9" s="72"/>
    </row>
    <row r="10" spans="1:8" ht="38.25">
      <c r="A10" s="28" t="s">
        <v>78</v>
      </c>
      <c r="B10" s="48" t="s">
        <v>118</v>
      </c>
      <c r="C10" s="28">
        <v>1</v>
      </c>
      <c r="D10" s="28"/>
      <c r="E10" s="28"/>
      <c r="F10" s="28">
        <f>C10</f>
        <v>1</v>
      </c>
      <c r="G10" s="72"/>
      <c r="H10" s="72"/>
    </row>
    <row r="11" spans="1:8" ht="51">
      <c r="A11" s="28" t="s">
        <v>92</v>
      </c>
      <c r="B11" s="48" t="s">
        <v>126</v>
      </c>
      <c r="C11" s="28">
        <v>1</v>
      </c>
      <c r="D11" s="28"/>
      <c r="E11" s="28"/>
      <c r="F11" s="28">
        <f>C11</f>
        <v>1</v>
      </c>
      <c r="G11" s="72"/>
      <c r="H11" s="72"/>
    </row>
    <row r="12" spans="1:8" ht="39" thickBot="1">
      <c r="A12" s="51" t="s">
        <v>36</v>
      </c>
      <c r="B12" s="52" t="s">
        <v>227</v>
      </c>
      <c r="C12" s="53"/>
      <c r="D12" s="54"/>
      <c r="E12" s="54" t="s">
        <v>246</v>
      </c>
      <c r="F12" s="53" t="s">
        <v>245</v>
      </c>
      <c r="G12" s="73"/>
      <c r="H12" s="73"/>
    </row>
    <row r="13" spans="1:8" ht="24" customHeight="1" thickTop="1">
      <c r="A13" s="49"/>
      <c r="B13" s="50" t="s">
        <v>15</v>
      </c>
      <c r="C13" s="49"/>
      <c r="D13" s="49"/>
      <c r="E13" s="49"/>
      <c r="F13" s="49"/>
      <c r="G13" s="74"/>
      <c r="H13" s="75">
        <f>SUM(H5:H12)</f>
        <v>0</v>
      </c>
    </row>
  </sheetData>
  <sheetProtection password="CC1E" sheet="1"/>
  <mergeCells count="1">
    <mergeCell ref="C3:F3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Hradec Králové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K_Tuslova</dc:creator>
  <cp:keywords/>
  <dc:description/>
  <cp:lastModifiedBy>186</cp:lastModifiedBy>
  <cp:lastPrinted>2015-07-31T07:33:29Z</cp:lastPrinted>
  <dcterms:created xsi:type="dcterms:W3CDTF">2013-01-10T11:49:30Z</dcterms:created>
  <dcterms:modified xsi:type="dcterms:W3CDTF">2015-09-16T13:01:38Z</dcterms:modified>
  <cp:category/>
  <cp:version/>
  <cp:contentType/>
  <cp:contentStatus/>
</cp:coreProperties>
</file>