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39 Úpice - Radeč\B7 Vysvětlení, změna č. 7\Výkaz výměr\"/>
    </mc:Choice>
  </mc:AlternateContent>
  <bookViews>
    <workbookView xWindow="0" yWindow="0" windowWidth="0" windowHeight="0" activeTab="3"/>
  </bookViews>
  <sheets>
    <sheet name="SO 000" sheetId="2" r:id="rId1"/>
    <sheet name="SO 103" sheetId="3" r:id="rId2"/>
    <sheet name="SO 185.1" sheetId="4" r:id="rId3"/>
    <sheet name="SO 256" sheetId="5" r:id="rId4"/>
  </sheets>
  <calcPr/>
</workbook>
</file>

<file path=xl/calcChain.xml><?xml version="1.0" encoding="utf-8"?>
<calcChain xmlns="http://schemas.openxmlformats.org/spreadsheetml/2006/main">
  <c i="5" l="1" r="I3"/>
  <c r="I155"/>
  <c r="O184"/>
  <c r="I184"/>
  <c r="O180"/>
  <c r="I180"/>
  <c r="O176"/>
  <c r="I176"/>
  <c r="O172"/>
  <c r="I172"/>
  <c r="O168"/>
  <c r="I168"/>
  <c r="O164"/>
  <c r="I164"/>
  <c r="O160"/>
  <c r="I160"/>
  <c r="O156"/>
  <c r="I156"/>
  <c r="I142"/>
  <c r="O151"/>
  <c r="I151"/>
  <c r="O147"/>
  <c r="I147"/>
  <c r="O143"/>
  <c r="I143"/>
  <c r="I129"/>
  <c r="O138"/>
  <c r="I138"/>
  <c r="O134"/>
  <c r="I134"/>
  <c r="O130"/>
  <c r="I130"/>
  <c r="I92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I71"/>
  <c r="O88"/>
  <c r="I88"/>
  <c r="O84"/>
  <c r="I84"/>
  <c r="O80"/>
  <c r="I80"/>
  <c r="O76"/>
  <c r="I76"/>
  <c r="O72"/>
  <c r="I72"/>
  <c r="I38"/>
  <c r="O67"/>
  <c r="I67"/>
  <c r="O63"/>
  <c r="I63"/>
  <c r="O59"/>
  <c r="I59"/>
  <c r="O55"/>
  <c r="I55"/>
  <c r="O51"/>
  <c r="I51"/>
  <c r="O47"/>
  <c r="I47"/>
  <c r="O43"/>
  <c r="I43"/>
  <c r="O39"/>
  <c r="I39"/>
  <c r="I17"/>
  <c r="O34"/>
  <c r="I34"/>
  <c r="O30"/>
  <c r="I30"/>
  <c r="O26"/>
  <c r="I26"/>
  <c r="O22"/>
  <c r="I22"/>
  <c r="O18"/>
  <c r="I18"/>
  <c r="I8"/>
  <c r="O13"/>
  <c r="I13"/>
  <c r="O9"/>
  <c r="I9"/>
  <c i="4" r="I3"/>
  <c r="I12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I8"/>
  <c r="O9"/>
  <c r="I9"/>
  <c i="3" r="I3"/>
  <c r="I247"/>
  <c r="O344"/>
  <c r="I344"/>
  <c r="O340"/>
  <c r="I340"/>
  <c r="O336"/>
  <c r="I336"/>
  <c r="O332"/>
  <c r="I332"/>
  <c r="O328"/>
  <c r="I328"/>
  <c r="O324"/>
  <c r="I324"/>
  <c r="O320"/>
  <c r="I320"/>
  <c r="O316"/>
  <c r="I316"/>
  <c r="O312"/>
  <c r="I312"/>
  <c r="O308"/>
  <c r="I308"/>
  <c r="O304"/>
  <c r="I304"/>
  <c r="O300"/>
  <c r="I300"/>
  <c r="O296"/>
  <c r="I296"/>
  <c r="O292"/>
  <c r="I292"/>
  <c r="O288"/>
  <c r="I288"/>
  <c r="O284"/>
  <c r="I284"/>
  <c r="O280"/>
  <c r="I280"/>
  <c r="O276"/>
  <c r="I276"/>
  <c r="O272"/>
  <c r="I272"/>
  <c r="O268"/>
  <c r="I268"/>
  <c r="O264"/>
  <c r="I264"/>
  <c r="O260"/>
  <c r="I260"/>
  <c r="O256"/>
  <c r="I256"/>
  <c r="O252"/>
  <c r="I252"/>
  <c r="O248"/>
  <c r="I248"/>
  <c r="I230"/>
  <c r="O243"/>
  <c r="I243"/>
  <c r="O239"/>
  <c r="I239"/>
  <c r="O235"/>
  <c r="I235"/>
  <c r="O231"/>
  <c r="I231"/>
  <c r="I217"/>
  <c r="O226"/>
  <c r="I226"/>
  <c r="O222"/>
  <c r="I222"/>
  <c r="O218"/>
  <c r="I218"/>
  <c r="I168"/>
  <c r="O213"/>
  <c r="I213"/>
  <c r="O209"/>
  <c r="I209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I159"/>
  <c r="O164"/>
  <c r="I164"/>
  <c r="O160"/>
  <c r="I160"/>
  <c r="I134"/>
  <c r="O155"/>
  <c r="I155"/>
  <c r="O151"/>
  <c r="I151"/>
  <c r="O147"/>
  <c r="I147"/>
  <c r="O143"/>
  <c r="I143"/>
  <c r="O139"/>
  <c r="I139"/>
  <c r="O135"/>
  <c r="I135"/>
  <c r="I25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2" r="I3"/>
  <c r="I8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<sst xmlns="http://schemas.openxmlformats.org/spreadsheetml/2006/main">
  <si>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</si>
  <si>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</si>
  <si>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</si>
  <si>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</si>
  <si>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</si>
  <si>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36651c</t>
  </si>
  <si>
    <t>III/3012 Trutnov - Radec - 3.etapa - 25062025</t>
  </si>
  <si>
    <t>SO 000</t>
  </si>
  <si>
    <t>O</t>
  </si>
  <si>
    <t>Rozpočet:</t>
  </si>
  <si>
    <t>Všeobecné a predbežné položky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</si>
  <si>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</si>
  <si>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</si>
  <si>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</si>
  <si>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</si>
  <si>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</si>
  <si>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</si>
  <si>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</si>
  <si>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</si>
  <si>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</si>
  <si>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</si>
  <si>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</si>
  <si>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</si>
  <si>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</si>
  <si>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</si>
  <si>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</si>
  <si>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</si>
  <si>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</si>
  <si>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ZRÍZ NEBO ZAJIŠT OCHRANU INŽENÝRSKÝCH SÍTÍ</t>
  </si>
  <si>
    <t>KPL</t>
  </si>
  <si>
    <t>PP</t>
  </si>
  <si>
    <t>Zajištení inženýrských sítí behem realizace stavby dle požadavku správcu. Nutné vytycení všech podzemních sítí s protokolárním zápisem príslušných správcu. Presnou polohu podzemních vedení overit rucne kopanými sondami. Podzemní plynovod, sdelovací kabely, elektrické vedení vcetne vrchního vedení, vodovod, v trase prícné prechody. Prechody sítí nutno ochránit. Zajištení stavby proti škodám na okolních pozemcích a objektech. 
Délka stavby 0,9977km,
PEVNÁ CENA</t>
  </si>
  <si>
    <t>VV</t>
  </si>
  <si>
    <t>1 = 1,000 [A]</t>
  </si>
  <si>
    <t>TS</t>
  </si>
  <si>
    <t>zahrnuje veškeré náklady spojené s objednatelem požadovanými zarízeními</t>
  </si>
  <si>
    <t>02910</t>
  </si>
  <si>
    <t>OSTATNÍ POŽADAVKY - ZEMEMERICSKÁ MERENÍ</t>
  </si>
  <si>
    <t>Veškerá nutná zamerení nutná k realizaci díla (napr. zamerení stavby pred výstavbou, vytycení stavby a obvodu stavenište apod.) a k uvedení stavby do užívání a rádnému predání dokonceného díla - zamerení skutecného provedení díla v délce xy m -3x tištené paré + 1xCD),
Délka stavby 0,9977km,
PEVNÁ CENA</t>
  </si>
  <si>
    <t>zahrnuje veškeré náklady spojené s objednatelem požadovanými pracemi, 
- pro stanovení orientacní investorské ceny urcete jednotkovou cenu jako 1% odhadované ceny stavby</t>
  </si>
  <si>
    <t>02911</t>
  </si>
  <si>
    <t>a</t>
  </si>
  <si>
    <t>OSTATNÍ POŽADAVKY - GEODETICKÉ ZAMERENÍ</t>
  </si>
  <si>
    <t xml:space="preserve">Zamerení skutecného provedení díla ke kolaudaci stavby v délce stavby  tj. 997 m. 
- Geodetická cást dokumentace skutecného provedení díla v soutisku s katastrální mapou.
- Geodetické zamerení a vyhodnocení základní polohové situace (ZPS) dokoncené stavby v jednotném výmenném formátu digitální technické mapy (dále jen „JVF DTM“) podle vyhlášky c. 393/2020 Sb., ve znení pozdejších predpisu a jeho predání prostrednictvím aplikace napojené na službu informacního systému digitální technické mapy verejné správy (dále jen „IS DMVS“) prostrednictvím autorizovaného zememericského inženýra. Dokladem o splnení této povinnosti je potvrzení o úspešném nahrání ZPS dokoncené stavby do IS DMVS.
- Geodetické zamerení a vyhodnocení dokoncené stavby ve vztahu k poloze prubehu stavbou vyvolaných preložek nebo zmen sítí technické infrastruktury ve vlastnictví Královéhradeckého kraje (TI) a dopravní infrastruktury (DI), vcetne ochranných pásem, v jednotném výmenného formátu digitální technické mapy podle vyhlášky c. 393/2020 Sb., ve znení pozdejších predpisu a jeho predání príslušnému editorovi TI a DI SSKHK k následnému zadání do systému digitální technické mapy kraje (DTM) prostrednictvím IS DMVS. Dokladem o splnení této povinnosti bude potvrzení príslušného editora TI a DI o úspešném nahrání do IS DMVS.
Délka stavby 0,9977km,
3x tištené paré + 1x CD  
PEVNÁ CENA</t>
  </si>
  <si>
    <t>zahrnuje veškeré náklady spojené s objednatelem požadovanými pracemi</t>
  </si>
  <si>
    <t>b</t>
  </si>
  <si>
    <t>Geometrický oddelovací plán pro majetkové vyporádání vlastnických vztahu. Vcetne odsouhlasení TDS a projednání a potvrzení katastrálním úradem.
12x tiskem 
Délka stavby 0,9977km,
PEVNÁ CENA</t>
  </si>
  <si>
    <t>c</t>
  </si>
  <si>
    <t>Geodetického zamerení a vyhodnocení vybraných prvku silnicního majetku, kterých se provádení Díla týká a jsou soucástí pasportního systému SSKHK podle datového predpisu (https://www.sskhk.cz/files/file-tinyfilemanager/ISPSM/Datovy_predpis.zip) pro pasport silnicního majetku vcetne porízení potrebných popisných informací, fotodokumentace apod. Dokladem o splnení této povinnosti bude potvrzení príslušného editora SSKHK o správnosti prevzaté struktury a obsahu dat.
PEVNÁ CENA
PEVNÁ CENA</t>
  </si>
  <si>
    <t>d</t>
  </si>
  <si>
    <t>Zamerení vrstev pro urcení kubatur sanací (dle zamerení prícných rezu v PD) a pro urcení kubatur konstrukcních vrstev a celkových plošných a délkových výmer. 
Délka stavby 0,9977km,
PEVNÁ CENA</t>
  </si>
  <si>
    <t>02940</t>
  </si>
  <si>
    <t>OSTATNÍ POŽADAVKY - VYPRACOVÁNÍ DOKUMENTACE</t>
  </si>
  <si>
    <t>Dokumentace skutecného provedení stavby. Výkresy a související písemnosti zhotovené stavby potrebné pro evidenci pozemní komunikace. Výkresy odchylek a zmen stavby oproti DSP, PDPS. Overení podpisem odpovedného zástupce zhotovitele a správce stavby. 
Zadavatel poskytne dokumentaci v otevreném formátu *.dwg. 
4x tiskem + 1x elektronicky 
Délka stavby 0,9977km,
PEVNÁ CENA</t>
  </si>
  <si>
    <t>02943320</t>
  </si>
  <si>
    <t>OSTATNÍ POŽADAVKY - VYPRACOVÁNÍ RDS</t>
  </si>
  <si>
    <t xml:space="preserve">Realizacní dokumentace stavby (4x tiskem + 1x elektronicky). Obsah dle smernice pro dokumentaci staveb PK, v souladu s PDPS. Reší podrobnosti pro kvalitní a bezpecné zhotovení stavby. Mimo jiné zahrnuje vypracování souradnicového a výškového pokrytí komunikace, zahuštení prícných rezu pro plynulé rešení, detaily oprav poruch dle TP 82 - Katalog poruch netuhých vozovek, aktualizace dopracování dopravního znacení. Vypracuje 
autorizovaná osoba. Odsouhlasí správce stavby.  
Havarijní plán a protipovodnový plán (2x tiskem). 
Zadavatel poskytne otevrený formát *.dwg. 
Délka stavby 0,9977km,
PEVNÁ CENA</t>
  </si>
  <si>
    <t>02946</t>
  </si>
  <si>
    <t>OSTAT POŽADAVKY - FOTODOKUMENTACE</t>
  </si>
  <si>
    <t>1x mesícne zpráva o prubehu výstavby doplnená o sadu barevných fotografií v tištené i 
elektronické podobe 
3x záverecná fotodokumentace v albu s popisem v tištené i elektronické podobe 
Délka stavby 0,9977km,
PEVNÁ CENA</t>
  </si>
  <si>
    <t>položka zahrnuje:
- fotodokumentaci zadavatelem požadovaného deje a konstrukcí v požadovaných casových intervalech
- zadavatelem specifikované výstupy (fotografie v papírovém a digitálním formátu) v požadovaném poctu - predpoklad 2 ks</t>
  </si>
  <si>
    <t>02950</t>
  </si>
  <si>
    <t>OSTATNÍ POŽADAVKY - POSUDKY, KONTROLY, REVIZNÍ ZPRÁVY</t>
  </si>
  <si>
    <t xml:space="preserve">Pasportizace zástavby a objektu, které mohou být dotceny stavbou pred zahájením stavebních prací.
3x tiskem + 1x CD  
PEVNÁ CENA</t>
  </si>
  <si>
    <t>Položka zahrnuje:
- veškeré náklady spojené s objednatelem požadovanými pracemi
Položka nezahrnuje:
- x</t>
  </si>
  <si>
    <t>02971</t>
  </si>
  <si>
    <t>OSTAT POŽADAVKY - GEOTECHNICKÝ MONITORING NA POVRCHU</t>
  </si>
  <si>
    <t xml:space="preserve">- zajištení geotechnika -  hodnocení základové spáry / výkopu; zahrnuje veškeré náklady spojené s objednatelem požadovanými pracemi</t>
  </si>
  <si>
    <t>02990</t>
  </si>
  <si>
    <t>OSTATNÍ POŽADAVKY - INFORMACNÍ TABULE</t>
  </si>
  <si>
    <t>Náklady na zrízení informacních tabulí s údaji o stavbe s textem dle vzoru objednatele, vcetne kotvení. Po ukoncení stavby odstranení. 2 kusy tabulí 
PEVNÁ CENA</t>
  </si>
  <si>
    <t>2 = 2,000 [A]</t>
  </si>
  <si>
    <t>položka zahrnuje:
- dodání a osazení informacních tabulí v predepsaném provedení a množství s obsahem predepsaným zadavatelem
- veškeré nosné a upevnovací konstrukce
- základové konstrukce vcetne nutných zemních prací
- demontáž a odvoz po skoncení platnosti
- prípadne nutné opravy poškozených cátí behem platnosti</t>
  </si>
  <si>
    <t>03720</t>
  </si>
  <si>
    <t>POMOC PRÁCE ZAJIŠT NEBO ZRÍZ REGULACI A OCHRANU DOPRAVY</t>
  </si>
  <si>
    <t>Úhrnná cástka musí obsahovat veškeré náklady na docasné úpravy a regulaci dopravy (i peší) na staveništi a nezbytné znacení a opatrení vyplývající z požadavku BOZP na staveništi vc. provizorních lávek, nájezdu, apod. Trasy pro peší v souladu s vyhl. c. 398/2009 Sb., o obecných technických požadavcích zabezpecujících bezbariérové užívání staveb. Po dobu realizace stavby zajišten prístup k objektum pro požární techniku, policii, 
záchranné služby. 
Vcetne návrhu docasného dopravního znacení vc. jeho projednání s dotcenými orgány a organizacemi a získání stanovení DIO. 
Délka stavby 0,9977km,
PEVNÁ CENA</t>
  </si>
  <si>
    <t>zahrnuje objednatelem povolené náklady na požadovaná zarízení zhotovitele</t>
  </si>
  <si>
    <t>SO 103</t>
  </si>
  <si>
    <t>Komunikace a zpevnené plochy</t>
  </si>
  <si>
    <t>014211</t>
  </si>
  <si>
    <t>POPLATKY ZA ZEMNÍK - ORNICE</t>
  </si>
  <si>
    <t>M3</t>
  </si>
  <si>
    <t>nákup ornice</t>
  </si>
  <si>
    <t>1655*0,15 = 248,250 [A]</t>
  </si>
  <si>
    <t>Položka zahrnuje:
- veškeré poplatky majiteli zemníku související s nákupem zeminy (nikoliv s otvírkou zemníku)
Položka nezahrnuje:
- x</t>
  </si>
  <si>
    <t>015111</t>
  </si>
  <si>
    <t xml:space="preserve">POPLATKY ZA LIKVIDACI ODPADU NEKONTAMINOVANÝCH - 17 05 04  VYTEŽENÉ ZEMINY A HORNINY -  I. TRÍDA TEŽITELNOSTI</t>
  </si>
  <si>
    <t>T</t>
  </si>
  <si>
    <t>dle pol 11130 1637*0,15*2 = 491,100 [A]_x000d_
dle pol 113328 713,11*2 = 1426,220 [B]_x000d_
dle pol 123738 197,25*2 = 394,500 [C]_x000d_
dle pol 123738 b - výkop AZ se souhlasem TDI 912*2 = 1824,000 [D]_x000d_
dle pol 123838 37,5*2 = 75,000 [I]_x000d_
dle pol. 12930 33,6*2 = 67,200 [J]_x000d_
dle pol. 129945 16*0,1*2 = 3,200 [H]_x000d_
dle pol 131738 22,5*2 = 45,000 [E]_x000d_
dle pol 131838 22,5*2 = 45,000 [F]_x000d_
dle pol 132738 134,7*2 = 269,400 [K]_x000d_
dle pol 132838 134,7*2 = 269,400 [L]_x000d_
dle pol 212635 919*0,2*2 = 367,600 [M]_x000d_
dle pol. 212636+pol. 212637 (150+75)*0,2*2 = 90,000 [G]_x000d_
dle pol. 12924 632*0,2*2 = 252,800 [N]_x000d_
Celkové množství = 5620,420</t>
  </si>
  <si>
    <t>1. Položka obsahuje:
 – veškeré poplatky provozovateli skládky, recyklacní linky nebo jiného zarízení na zpracování nebo likvidaci odpadu související s prevzetím, uložením, zpracováním nebo likvidací odpadu
2. Položka neobsahuje:
 – náklady spojené s dopravou odpadu z místa stavby na místo prevzetí provozovatelem skládky, recyklacní linky nebo jiného zarízení na zpracování nebo likvidaci odpadu
3. Zpusob merení:
Tunou se rozumí hmotnost odpadu vytrídeného v souladu se zákonem c. 541/2020 Sb., o nakládání s odpady, v platném znení.</t>
  </si>
  <si>
    <t>015130</t>
  </si>
  <si>
    <t xml:space="preserve">POPLATKY ZA LIKVIDACI ODPADU NEKONTAMINOVANÝCH - 17 03 02  VYBOURANÝ ASFALTOVÝ BETON BEZ DEHTU</t>
  </si>
  <si>
    <t>dle pol. 113138 402,84 *2,3 = 926,532 [A]</t>
  </si>
  <si>
    <t>015140</t>
  </si>
  <si>
    <t xml:space="preserve">POPLATKY ZA LIKVIDACI ODPADU NEKONTAMINOVANÝCH - 17 01 01  BETON Z DEMOLIC OBJEKTU, ZÁKLADU TV</t>
  </si>
  <si>
    <t>dle pol.966118 1*2,5 = 2,500 [A]_x000d_
dle pol. 966357 17*0,558 = 9,486 [B]_x000d_
dle pol. 11328 4,5*0,15*2,4 = 1,620 [D]_x000d_
dle pol. 113188 6,085*2,4 = 14,604 [E]_x000d_
dle pol. 96687 5*0,1 = 0,500 [F]_x000d_
dle pol 96688 1*0,55 = 0,550 [C]_x000d_
Celkové množství = 29,260</t>
  </si>
  <si>
    <t>1</t>
  </si>
  <si>
    <t>Zemní práce</t>
  </si>
  <si>
    <t>11120</t>
  </si>
  <si>
    <t>ODSTRANENÍ KROVIN</t>
  </si>
  <si>
    <t>M2</t>
  </si>
  <si>
    <t>ze situace demolic, úprava zárezu,</t>
  </si>
  <si>
    <t>cca 10% plochy 1635*0,1 = 163,500 [A]</t>
  </si>
  <si>
    <t>odstranení krovin a stromu do prumeru 100 mm
doprava drevin bez ohledu na vzdálenost
spálení na hromadách nebo štepkování</t>
  </si>
  <si>
    <t>11130</t>
  </si>
  <si>
    <t>SEJMUTÍ DRNU</t>
  </si>
  <si>
    <t xml:space="preserve">tlouštka do 15 cm,   vc. odvozu na recyklacní skládku predpoklad do 20 km
ZHOTOVITEL V CENE ZOHLEDNÍ SKUTECNÉ NÁKLADY NA DOPRAVU NA MÍSTO ULOŽENÍ</t>
  </si>
  <si>
    <t>ze situace výmer 1637 = 1637,000 [A]</t>
  </si>
  <si>
    <t xml:space="preserve">Položka zahrnuje:
- vodorovnou dopravu  a uložení na skládku
Položka nezahrnuje:
- x</t>
  </si>
  <si>
    <t>113138</t>
  </si>
  <si>
    <t>ODSTRANENÍ KRYTU ZPEVNENÝCH PLOCH S ASFALT POJIVEM, ODVOZ DO 20KM</t>
  </si>
  <si>
    <t xml:space="preserve">demolice chodníku pri výmene obrub, nástupište BUS
bourání zbývajících asf. vrstev PM apod. 
ZAS-T1
vc. odvozu a uložení na  recyklacní skládku
poplatek za recyklaci dle pol. 015130
ZHOTOVITEL V CENE ZOHLEDNÍ SKUTECNÉ NÁKLADY NA DOPRAVU NA MÍSTO ULOŽENÍ</t>
  </si>
  <si>
    <t>demolice chodníku pri výmene obrub, ze situace demolic, nástupište ((96,6*0,5)+20+18)*0,05 = 4,315 [A]_x000d_
úsek extr. km 8,174-8,545, prum.tl. dle dgn 70 mm 2275*0,07 = 159,250 [B]_x000d_
úsek intr. km 8,545-9,171, prum tl. dle dgn 60 mm
odecet plochy rýh IS (4638-650)*0,06 = 239,280 [C]_x000d_
Mezisoucet = 402,845 [D]</t>
  </si>
  <si>
    <t xml:space="preserve">Položka zahrnuje:
- veškerou manipulaci s vybouranou sutí a s vybouranými hmotami vc. uložení na skládku. 
Položka nezahrnuje:
-  poplatek za skládku, který se vykazuje v položce 0141** (s výjimkou malého množství bouraného materiálu, kde je možné poplatek zahrnout do jednotkové ceny bourání – tento fakt musí být uveden v doplnujícím textu k položce).</t>
  </si>
  <si>
    <t>113188</t>
  </si>
  <si>
    <t>ODSTRANENÍ KRYTU ZPEVNENÝCH PLOCH Z DLAŽDIC, ODVOZ DO 20KM</t>
  </si>
  <si>
    <t xml:space="preserve">ze situace demolic, bet. prídlažba, bet. dlažba-vjezdy 
vc. odvozu a uložení na  recyklacní skládku
poplatek za recyklaci dle pol. 015140
ZHOTOVITEL V CENE ZOHLEDNÍ SKUTECNÉ NÁKLADY NA DOPRAVU NA MÍSTO ULOŽENÍ</t>
  </si>
  <si>
    <t>"prídlažba"_x000d_
 173*0,25*0,1 = 4,325 [A]_x000d_
 "dlažba vjezdy"_x000d_
 22*0,08 = 1,760 [B]_x000d_
 "Celkem: "A+B = 6,085 [C]</t>
  </si>
  <si>
    <t xml:space="preserve">Položka zahrnuje:
- veškerou manipulaci s vybouranou sutí a s vybouranými hmotami vc. uložení na skládku. 
Položka nezahrnuje:
-  poplatek za skládku, který se vykazuje v položce 0141** (s výjimkou malého množství bouraného materiálu, kde je možné poplatek zahrnout do jednotkové ceny bourání – tento fakt musí být uveden v doplnujícím textu k položce). jednotkové ceny bourání – tento fakt musí být uveden v doplnujícím textu k položce).</t>
  </si>
  <si>
    <t>11328</t>
  </si>
  <si>
    <t>ODSTRANENÍ PRÍKOPU, ŽLABU A RIGOLU Z PRÍKOPOVÝCH TVÁRNIC</t>
  </si>
  <si>
    <t xml:space="preserve">ze situace demolic, odstranení stáv. žlabovek vcetne podkladu
vc. odvozu a uložení na  recyklacní skládku
poplatek za recyklaci dle pol. 015140
ZHOTOVITEL V CENE ZOHLEDNÍ SKUTECNÉ NÁKLADY NA DOPRAVU NA MÍSTO ULOŽENÍ</t>
  </si>
  <si>
    <t>"odstranení stáv. žlabovek vcetne podkladu"_x000d_
 9*0,5 = 4,500 [A]</t>
  </si>
  <si>
    <t xml:space="preserve">Položka zahrnuje:
-  odstranení tvárnic vcetne podkladu
-  veškerou manipulaci s vybouranou sutí a s vybouranými hmotami, vc. uložení na skládku. 
Položka nezahrnuje:
-  poplatek za skládku, který se vykazuje v položce 0141** (s výjimkou malého množství bouraného materiálu, kde je možné poplatek zahrnout do jednotkové ceny bourání – tento fakt musí být uveden v doplnujícím textu k položce). jednotkové ceny bourání – tento fakt musí být uveden v doplnujícím textu k položce).</t>
  </si>
  <si>
    <t>113321</t>
  </si>
  <si>
    <t>ODSTRANENÍ PODKLADU ZPEVNENÝCH PLOCH Z KAMENIVA NESTMEL, ODVOZ DO 1KM</t>
  </si>
  <si>
    <t>odkop materiálu provizorní konstrukce rýh IS a konstrukce vozovky (vhodný materiál HDK,ŠD apod.) pro využití v AZ
uložení na mezideponii</t>
  </si>
  <si>
    <t>provizorní konstrukce rýh IS 650*0,41 = 266,500 [A]_x000d_
konstrukce vozovky 912-A = 645,500 [B]_x000d_
Celkové množství = 912,000</t>
  </si>
  <si>
    <t>113328</t>
  </si>
  <si>
    <t>ODSTRANENÍ PODKLADU ZPEVNENÝCH PLOCH Z KAMENIVA NESTMEL, ODVOZ DO 20KM</t>
  </si>
  <si>
    <t>odkop konstrucke stávající vozovky na plán, odvoz na recyklacní skládku
poplatek za recyklaci dle pol. 015111
ZHOTOVITEL V CENE ZOHLEDNÍ SKUTECNÉ NÁKLADY NA DOPRAVU NA MÍSTO ULOŽENÍ</t>
  </si>
  <si>
    <t>úsek extr. km 8,174-8,545, prum.tl. dle dgn 190 mm 2275*0,19 = 432,250 [A]_x000d_
úsek intr. km 8,545-9,171, prum tl. dle dgn 230 mm
odecet plochy rýh IS (4638-650)*0,23 = 917,240 [B]_x000d_
odecet materiálu na mezideponii pro výmenu AZ(pol.113321) -645,5 = -645,500 [C]_x000d_
podklad chodníku u nástupišt (20+18)*0,24 = 9,120 [D]_x000d_
Celkové množství = 713,110</t>
  </si>
  <si>
    <t>11372</t>
  </si>
  <si>
    <t>FRÉZOVÁNÍ ZPEVNENÝCH PLOCH ASFALTOVÝCH</t>
  </si>
  <si>
    <t>celoplošné frézování asfalt. vrstev , materiál zustává zhotoviteli
ZAS-T1</t>
  </si>
  <si>
    <t>úsek extr. km 8,174-8,545, prum.tl. dle dgn 190 mm 2275*0,19 = 432,250 [A]_x000d_
úsek intr. km 8,545-9,171, prum tl. dle dgn 160 mm
odecet plochy rýh IS (4638-650)*0,16 = 638,080 [B]_x000d_
frézování provizorního povrchu u rýh IS, tl. 40 mm 650*0,04 = 26,000 [C]_x000d_
sjezdy, tl. 100 mm 513*0,1 = 51,300 [D]_x000d_
Celkové množství = 1147,630</t>
  </si>
  <si>
    <t>113764</t>
  </si>
  <si>
    <t>FRÉZOVÁNÍ DRÁŽKY PRUREZU DO 400MM2 V ASFALTOVÉ VOZOVCE</t>
  </si>
  <si>
    <t>M</t>
  </si>
  <si>
    <t>172 = 172,000 [A]</t>
  </si>
  <si>
    <t>Položka zahrnuje:
- veškerou manipulaci s vybouranou sutí a s vybouranými hmotami vc. uložení na skládku.
Položka nezahrnuje:
- x</t>
  </si>
  <si>
    <t>123738</t>
  </si>
  <si>
    <t>ODKOP PRO SPOD STAVBU SILNIC A ŽELEZNIC TR. I, ODVOZ DO 20KM</t>
  </si>
  <si>
    <t>pro krajnice, sjezdy
poplatek za recyklaci dle pol. 015111
ZHOTOVITEL V CENE ZOHLEDNÍ SKUTECNÉ NÁKLADY NA DOPRAVU NA MÍSTO ULOŽENÍ</t>
  </si>
  <si>
    <t>výkop v zárezu (50% tr.tezit.I) 2*250*0,15*0,5 = 37,500 [A]_x000d_
výkop krajnice u nových dláždených rigolu 925*0,5*0,3 = 138,750 [B]_x000d_
výkop svahu u palisád zastávky BUS 12*0,35 = 4,200 [C]_x000d_
výkop krajnic u reprofilace príkopu 112*1,5*0,1 = 16,800 [D]_x000d_
Celkové množství = 197,250</t>
  </si>
  <si>
    <t xml:space="preserve"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 uložení zeminy (na skládku, do násypu) ani poplatky za skládku, vykazují se v položce c.0141**</t>
  </si>
  <si>
    <t>odkop pro aktivní zónu, položka bude cerpána se souhlasem TD
vc. odvozu a uložení na recyklacní skládku
poplatek za recyklaci dle pol. 015111
ZHOTOVITEL V CENE ZOHLEDNÍ SKUTECNÉ NÁKLADY NA DOPRAVU NA MÍSTO ULOŽENÍ</t>
  </si>
  <si>
    <t>predpoklad 25% pláne minus zásyp rýh IS (7946-650)*0,5*0,25 = 912,000 [A]</t>
  </si>
  <si>
    <t>123838</t>
  </si>
  <si>
    <t>ODKOP PRO SPOD STAVBU SILNIC A ŽELEZNIC TR. II, ODVOZ DO 20KM</t>
  </si>
  <si>
    <t>výkop v zárezu (50% tr. tezit. II) 2*250*0,15 * 0,5 = 37,500 [A]</t>
  </si>
  <si>
    <t>12573</t>
  </si>
  <si>
    <t>VYKOPÁVKY ZE ZEMNÍKU A SKLÁDEK TR. I</t>
  </si>
  <si>
    <t xml:space="preserve">ornice pro ohumusování,  natežení ornice ze zemníku
natežení materiálu do AZ z mezideponie,položka bude cerpána se souhlasem TD
vc. manipulace a dopravy na stavbu</t>
  </si>
  <si>
    <t>natežení materiálu pro AZ z mezideponie (7946-650)*0,5*0,25 = 912,000 [A]_x000d_
dovoz ornice ze zemníku 1655*0,15 = 248,250 [B]_x000d_
Celkové množství = 1160,250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</si>
  <si>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rucní vykopávky, odstranení korenu a napadávek
- pažení, vzeprení a rozeprení vc. prepažování (vyjma štetových sten)
- úpravu, ochranu a ocištení dna, základové spáry, sten a svahu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práce spojené s otvírkou zemníku</t>
  </si>
  <si>
    <t>12924</t>
  </si>
  <si>
    <t>CIŠTENÍ KRAJNIC OD NÁNOSU TL. DO 200MM</t>
  </si>
  <si>
    <t>vc. odvozu na skládku urcenou zhotovitelem (predpoklad do 20km),
poplatek za recykl. dle pol. 015111
ZHOTOVITEL V CENE ZOHLEDNÍ SKUTECNÉ NÁKLADY NA DOPRAVU NA MÍSTO ULOŽENÍ</t>
  </si>
  <si>
    <t>"ze situace výmer"_x000d_
 1264*0,5 = 632,000 [A]</t>
  </si>
  <si>
    <t xml:space="preserve">Soucástí položky je vodorovná a svislá doprava, premístení, preložení, manipulace s materiálem a uložení na skládku.
 Nezahrnuje poplatek za skládku, který se vykazuje v položce 0141** (s výjimkou malého množství  materiálu, kde je možné poplatek zahrnout do jednotkové ceny položky – tento fakt musí být uveden v doplnujícím textu k položce)</t>
  </si>
  <si>
    <t>12930</t>
  </si>
  <si>
    <t>CIŠTENÍ PRÍKOPU OD NÁNOSU</t>
  </si>
  <si>
    <t>vcetne odvozu na recykl. skládku
poplatek za recykl. dle pol. 015111
ZHOTOVITEL V CENE ZOHLEDNÍ SKUTECNÉ NÁKLADY NA DOPRAVU NA MÍSTO ULOŽENÍ</t>
  </si>
  <si>
    <t>"ze situace výmer "_x000d_
 112*1,5*0,2 = 33,600 [A]</t>
  </si>
  <si>
    <t>129945</t>
  </si>
  <si>
    <t>CIŠTENÍ POTRUBÍ DN DO 300MM</t>
  </si>
  <si>
    <t>ze situace výmerprocištení podélných zatrubnení vc.odvozu na recyklacni skladku
poplatek za skl. dle pol. 015111
ZHOTOVITEL V CENE ZOHLEDNÍ SKUTECNÉ NÁKLADY NA DOPRAVU NA MÍSTO ULOŽENÍ</t>
  </si>
  <si>
    <t>"procistení podélných propustku"_x000d_
 16 = 16,000 [A]</t>
  </si>
  <si>
    <t>131738</t>
  </si>
  <si>
    <t>HLOUBENÍ JAM ZAPAŽ I NEPAŽ TR. I, ODVOZ DO 20KM</t>
  </si>
  <si>
    <t>hloubení jámy pro vpusti
vcetne odvozu na recyklacní skládku
poplatek za recyklaci dle pol. 015111
ZHOTOVITEL V CENE ZOHLEDNÍ SKUTECNÉ NÁKLADY NA DOPRAVU NA MÍSTO ULOŽENÍ</t>
  </si>
  <si>
    <t>HV 5*(2*2*2) = 40,000 [A]_x000d_
UV 3*(1*1*1,5) = 4,500 [B]_x000d_
Mezisoucet = 44,500 [C]_x000d_
 C*0,5 = 22,250 [D]</t>
  </si>
  <si>
    <t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uložení zeminy (na skládku, do násypu) ani poplatky za skládku, vykazují se v položce c.0141**</t>
  </si>
  <si>
    <t>131838</t>
  </si>
  <si>
    <t>HLOUBENÍ JAM ZAPAŽ I NEPAŽ TR. II, ODVOZ DO 20KM</t>
  </si>
  <si>
    <t>132738</t>
  </si>
  <si>
    <t>HLOUBENÍ RÝH ŠÍR DO 2M PAŽ I NEPAŽ TR. I, ODVOZ DO 20KM</t>
  </si>
  <si>
    <t>vc. odvozu a uložení na recyklacní skládku
poplatek za recyklaci dle pol. 015111
ZHOTOVITEL V CENE ZOHLEDNÍ SKUTECNÉ NÁKLADY NA DOPRAVU NA MÍSTO ULOŽENÍ</t>
  </si>
  <si>
    <t>prípojky UV,HV 201*0,8*1 = 160,800 [A]_x000d_
propustky DN300 52*1*1,5 = 78,000 [B]_x000d_
podélný propustek DN500 17*1,2*1,5 = 30,600 [C]_x000d_
Mezisoucet = 269,400 [D]_x000d_
 D*0,5 = 134,700 [E]</t>
  </si>
  <si>
    <t>132838</t>
  </si>
  <si>
    <t>HLOUBENÍ RÝH ŠÍR DO 2M PAŽ I NEPAŽ TR. II, ODVOZ DO 20KM</t>
  </si>
  <si>
    <t>17110</t>
  </si>
  <si>
    <t>ULOŽENÍ SYPANINY DO NÁSYPU SE ZHUTNENÍM</t>
  </si>
  <si>
    <t>výmena AZ, využití odtežené materiálu ŠD z provizorní konstrukce IS a odkopu stávajících konstrukcních vrstev vozovky (materiál HDK resp. ŠD)
položka bude cerpána se souhlasem TD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</si>
  <si>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</si>
  <si>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17380</t>
  </si>
  <si>
    <t>ZEMNÍ KRAJNICE A DOSYPÁVKY Z NAKUPOVANÝCH MATERIÁLU</t>
  </si>
  <si>
    <t>dosypávky NENAMRZAVOU zeminou vhodnou dle CSN 73 6133</t>
  </si>
  <si>
    <t>úsek bez obrub 54*0,5*0,2 = 5,400 [A]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</si>
  <si>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svahování, hutnení a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</si>
  <si>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17481</t>
  </si>
  <si>
    <t>ZÁSYP JAM A RÝH Z NAKUPOVANÝCH MATERIÁLU</t>
  </si>
  <si>
    <t>zemina materiál min vhodný dle CSN 736133
ze situace výmer - vpusti, prípojky, podélné propustky</t>
  </si>
  <si>
    <t>zásyp u palisád 12*0,25 = 3,000 [A]_x000d_
prípojky UV+HV 201*0,8*0,6 = 96,480 [B]_x000d_
propustky DN300 52*1*1 = 52,000 [C]_x000d_
propustek DN500 17*1,2*0,8 = 16,320 [D]_x000d_
UV 8*1*1*1,5-(8*0,6*0,6*1,5) = 7,680 [I]_x000d_
HV 5*2*2*2-(5*0,9*1,2*2) = 29,200 [J]_x000d_
Celkové množství = 204,680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</si>
  <si>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</si>
  <si>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17581</t>
  </si>
  <si>
    <t>OBSYP POTRUBÍ A OBJEKTU Z NAKUPOVANÝCH MATERIÁLU</t>
  </si>
  <si>
    <t>SP
ze situace výmer, prípojky kanalizace</t>
  </si>
  <si>
    <t>prípojky UV+HV 201*0,8*0,3-(201*3,14*0,1*0,1) = 41,929 [A]_x000d_
propustky DN300 52*1*0,4-(52*3,14*0,15*0,15) = 17,126 [B]_x000d_
propustek DN500 17*1,2*0,6-(17*3,14*0,25*0,25) = 8,904 [C]_x000d_
Celkové množství = 67,959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</si>
  <si>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- zemina vytlacená potrubím o DN do 180mm se od kubatury obsypu neodecítá</t>
  </si>
  <si>
    <t>18110</t>
  </si>
  <si>
    <t>ÚPRAVA PLÁNE SE ZHUTNENÍM V HORNINE TR. I</t>
  </si>
  <si>
    <t>úprava pláne dle projektové dokumentace, vc. zhutnení na požadovaný parametr
Edef,2=45Mpa</t>
  </si>
  <si>
    <t>vozovka 7946 = 7946,000 [A]_x000d_
nástupište BUS,vjezdy 34+22+12+2 = 70,000 [B]_x000d_
Celkové množství = 8016,000</t>
  </si>
  <si>
    <t>položka zahrnuje úpravu pláne vcetne vyrovnání výškových rozdílu. Míru zhutnení urcuje projekt.</t>
  </si>
  <si>
    <t>18222</t>
  </si>
  <si>
    <t>ROZPROSTRENÍ ORNICE VE SVAHU V TL DO 0,15M</t>
  </si>
  <si>
    <t>ze situace výmer</t>
  </si>
  <si>
    <t>1655 = 1655,000 [A]</t>
  </si>
  <si>
    <t>položka zahrnuje:
nutné premístení ornice z docasných skládek vzdálených do 50m
rozprostrení ornice v predepsané tlouštce ve svahu pres 1:5</t>
  </si>
  <si>
    <t>18241</t>
  </si>
  <si>
    <t>ZALOŽENÍ TRÁVNÍKU RUCNÍM VÝSEVEM</t>
  </si>
  <si>
    <t>ze situace výmer, dle pol. 18222</t>
  </si>
  <si>
    <t>"dle pol. 18222"_x000d_
 1655 = 1655,000 [A]</t>
  </si>
  <si>
    <t>Zahrnuje dodání predepsané travní smesi, její výsev na ornici, zalévání, první pokosení, to vše bez ohledu na sklon terénu</t>
  </si>
  <si>
    <t>2</t>
  </si>
  <si>
    <t>Základy</t>
  </si>
  <si>
    <t>212635</t>
  </si>
  <si>
    <t>TRATIVODY KOMPL Z TRUB Z PLAST HM DN DO 150MM, RÝHA TR I</t>
  </si>
  <si>
    <t>HDPE, PROFILOVANÝ, KRUHOVÁ PEVNOST SN8, PERFOROVANÝ S PLNÝM
DNEM, ULOŽEN DO ŠP LOŽE tl.0,10m (pri sklonu &lt;1,0% na lože z podkladního
betonu), zaústení/ vyústení do horských vpustí, propustku a otevrených príkopu
vc.dodání, ŠP lože, osazení, obsypu drenážním zásypem (z hrubozrnného
materiálu- nadsítný zbytek pri trídení šterkopísku, šterkopísek frakce 8-32 ).), vc.
príp. T-kusu, napojení a vyústení, príp. seríznutí
vc. zásypu ŠD fr.32-63,vc. výkopu rýhy</t>
  </si>
  <si>
    <t>celková délka minus odecet pol. 212636-637 345+405+41+159+71+112+11-150-75 = 919,000 [A]</t>
  </si>
  <si>
    <t>Položka zahrnuje:
 - platí pro kompletní konstrukce trativodu:
- výkop rýhy predepsaného tvaru v dané tríde težitelnosti, výpln, zásyp trativodu vcetne dopravy, uložení prebytecného materiálu, dodávky predepsaného materiálu pro výpln a zásyp
- zrízení spojovací vrstvy
- zrízení podkladu a lože trativodu z predepsaného materiálu
- dodávka a uložení trativodu predepsaného materiálu a profilu
- obsyp trativodu predepsaným materiálem
- ukoncení trativodu zaústením do potrubí nebo vodotece, prípadne vybudování ukoncujícího objektu (kaplicky) dle VL
- veškerý materiál, výrobky a polotovary, vcetne mimostaveništní a vnitrostaveništní dopravy
Položka nezahrnuje:
- opláštení z geotextilie, fólie</t>
  </si>
  <si>
    <t>212636</t>
  </si>
  <si>
    <t>TRATIVODY KOMPL Z TRUB Z PLAST HM DN DO 150MM, RÝHA TR II</t>
  </si>
  <si>
    <t>HDPE, PROFILOVANÝ, KRUHOVÁ PEVNOST SN8, PERFOROVANÝ S PLNÝM
DNEM, ULOŽEN DO ŠP LOŽE tl.0,10m (pri sklonu &lt;1,0% na lože z podkladního
betonu), zaústení/ vyústení do horských vpustí, propustku a otevrených príkopu
vc.dodání, ŠP lože, osazení, obsypu drenážním zásypem (z hrubozrnného
materiálu- nadsítný zbytek pri trídení šterkopísku, šterkopísek frakce 8-32 ).), vc.
príp. T-kusu, napojení a vyústení, príp. seríznutí
vc. zásypu ŠD fr.32-63,vc. výkopu rýhy
položka bude cerpána dle skutecnosti a se souhlasem TDI</t>
  </si>
  <si>
    <t>predpoklad 20% délky trativodu v zárezu ZU - km 8,545 (345+405)*0,2 = 150,000 [A]</t>
  </si>
  <si>
    <t>212637</t>
  </si>
  <si>
    <t>TRATIVODY KOMPL Z TRUB Z PLAST HM DN DO 150MM, RÝHA TR III</t>
  </si>
  <si>
    <t>predpoklad 10% délky trativodu v zárezu ZU - km 8,545 (345+405)*0,1 = 75,000 [A]</t>
  </si>
  <si>
    <t>21461</t>
  </si>
  <si>
    <t>SEPARACNÍ GEOTEXTILIE</t>
  </si>
  <si>
    <t>OPLÁŠTENÍ TRATIVODU, netkaná geotextilie zajištující seperacní a filtracní funkci, 
400g/m2,</t>
  </si>
  <si>
    <t>dle pol 212635-637 š.2,5m (345+405+41+159+71+112+11)*2,5 = 2860,000 [A]</t>
  </si>
  <si>
    <t>Položka zahrnuje:
- dodávku predepsané geotextilie
- úpravu, ocištení a ochranu podkladu
- prichycení k podkladu, prípadne zatížení
- úpravy spoju a zajištení okraju
- úpravy pro odvodnení
- nutné presahy (nezapocítávají se do výmery)
- mimostaveništní a vnitrostaveništní dopravu
Položka nezahrnuje:
- x</t>
  </si>
  <si>
    <t>separacní geotextilie na pláni po sanaci AZ ( tažnost &gt; 50 %, pevnost v tahu min. 30 KN/m, mech. odolnost proti protlacení &lt;10 mm - min. 3kN, plošná hmotnost min. 500 g/m2), položka bude cerpána dle skutecnosti a se souhlasem TDI</t>
  </si>
  <si>
    <t>predpoklad 25% pláne+10% presah mimo rýhy IS 0,35*(7946-650) = 2553,600 [A]</t>
  </si>
  <si>
    <t>289973</t>
  </si>
  <si>
    <t>OPLÁŠTENÍ (ZPEVNENÍ) Z GEOSÍTÍ A GEOROHOŽÍ</t>
  </si>
  <si>
    <t>stabilizace svahu v zárezu, predpoklad cca 30% 
vyztužení z dvojosé geomríže z PP, velikost oka 40x40, pevnost v tahu min. 20 kN/m</t>
  </si>
  <si>
    <t>"ze situace vymer-zpevneni strmých svahu dl. x 30% x š"_x000d_
 1500*0,3*1,4 "(sklon1:1)" = 630,000 [A]</t>
  </si>
  <si>
    <t>Položka zahrnuje:
- dodávku predepsané geosíte nebi georohože
- úpravu, ocištení a ochranu podkladu
- prichycení k podkladu, prípadne zatížení
- úpravy spoju a zajištení okraju
- úpravy pro odvodnení
- nutné presahy
- mimostaveništní a vnitrostaveništní dopravu</t>
  </si>
  <si>
    <t>4</t>
  </si>
  <si>
    <t>Vodorovné konstrukce</t>
  </si>
  <si>
    <t>451314</t>
  </si>
  <si>
    <t>PODKLADNÍ A VÝPLNOVÉ VRSTVY Z PROSTÉHO BETONU C25/30</t>
  </si>
  <si>
    <t>podkaldní beton pod dlažbu z kostek 
C20/25 n XF3</t>
  </si>
  <si>
    <t>925*0,5*0,2 = 92,500 [A]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</si>
  <si>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</si>
  <si>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45152</t>
  </si>
  <si>
    <t>PODKLADNÍ A VÝPLNOVÉ VRSTVY Z KAMENIVA DRCENÉHO</t>
  </si>
  <si>
    <t>Šterkopísek fr.0-8, tl.0,1m, vc. hutnení, lože pro potrubí</t>
  </si>
  <si>
    <t>prípojky UV,HV 201*0,8*0,1 = 16,080 [A]_x000d_
propustky DN300 52*1*0,1 = 5,200 [B]_x000d_
propustek DN500 17*1,2*0,1 = 2,040 [C]_x000d_
Celkové množství = 23,320</t>
  </si>
  <si>
    <t>Položka zahrnuje:
- dodávku predepsaného kameniva
- mimostaveništní a vnitrostaveništní dopravu a jeho uložení
- není-li v zadávací dokumentaci uvedeno jinak, jedná se o nakupovaný materiál
Položka nezahrnuje:
- x</t>
  </si>
  <si>
    <t>5</t>
  </si>
  <si>
    <t>Komunikace</t>
  </si>
  <si>
    <t>56333</t>
  </si>
  <si>
    <t>VOZOVKOVÉ VRSTVY ZE ŠTERKODRTI TL. DO 150MM</t>
  </si>
  <si>
    <t>ŠDa 0/32</t>
  </si>
  <si>
    <t>vozovka 7005 = 7005,000 [A]_x000d_
nástupište BUS 34+12+2 = 48,000 [B]_x000d_
dláždené sjezdy 22 = 22,000 [C]_x000d_
Celkové množství = 7075,000</t>
  </si>
  <si>
    <t>Položka zahrnuje:
- dodání kameniva predepsané kvality a zrnitosti
- rozprostrení a zhutnení vrstvy v predepsané tlouštce
- zrízení vrstvy bez rozlišení šírky, pokládání vrstvy po etapách
Položka nezahrnuje:
- postriky, nátery</t>
  </si>
  <si>
    <t>ŠDb 0/32</t>
  </si>
  <si>
    <t>vozovka 7946 = 7946,000 [A]_x000d_
dlažba chodníky a nástupište,vjzdy 48+22 = 70,000 [B]_x000d_
Celkové množství = 8016,000</t>
  </si>
  <si>
    <t>56963</t>
  </si>
  <si>
    <t>ZPEVNENÍ KRAJNIC Z RECYKLOVANÉHO MATERIÁLU TL DO 150MM</t>
  </si>
  <si>
    <t>sjezdy 83 = 83,000 [A]_x000d_
nezpevnené krajnice 51*0,75 = 38,250 [B]_x000d_
Celkové množství = 121,250</t>
  </si>
  <si>
    <t>Položka zahrnuje:
- dodání recyklátu predepsané kvality a zrnitosti
- ocištení podkladu
- uložení recyklátu dle predepsaného technologického predpisu, zhutnení vrstvy v predepsané tlouštce
- zrízení vrstvy bez rozlišení šírky, pokládání vrstvy po etapách,
Položka nezahrnuje:
- postriky, nátery</t>
  </si>
  <si>
    <t>572123</t>
  </si>
  <si>
    <t>INFILTRACNÍ POSTRIK Z EMULZE DO 1,0KG/M2</t>
  </si>
  <si>
    <t>PI-CP 1,0kg/m2</t>
  </si>
  <si>
    <t>na vrstve ŠDa 7005 = 7005,000 [A]</t>
  </si>
  <si>
    <t>Položka zahrnuje:
- dodání všech predepsaných materiálu pro postriky v predepsaném množství
- provedení dle predepsaného technologického predpisu
- zrízení vrstvy bez rozlišení šírky, pokládání vrstvy po etapách
- úpravu napojení, ukoncení
Položka nezahrnuje:
- x</t>
  </si>
  <si>
    <t>572214</t>
  </si>
  <si>
    <t>SPOJOVACÍ POSTRIK Z MODIFIK EMULZE DO 0,5KG/M2</t>
  </si>
  <si>
    <t>PS-CP 0,4 kg/m2</t>
  </si>
  <si>
    <t>výmena konstrukce (pod ACO+ACL) 2*7505 = 15010,000 [D]</t>
  </si>
  <si>
    <t>- dodání všech predepsaných materiálu pro postriky v predepsaném množství
- provedení dle predepsaného technologického predpisu
- zrízení vrstvy bez rozlišení šírky, pokládání vrstvy po etapách
- úpravu napojení, ukoncení</t>
  </si>
  <si>
    <t>574A34</t>
  </si>
  <si>
    <t>ASFALTOVÝ BETON PRO OBRUSNÉ VRSTVY ACO 11+ TL. 40MM</t>
  </si>
  <si>
    <t>ACO 11+ 50/70 tl. 40 mm</t>
  </si>
  <si>
    <t>výmena konstrukce vozovky 6988 = 6988,000 [A]_x000d_
sjezdy 513 = 513,000 [B]_x000d_
Celkové množství = 7501,000</t>
  </si>
  <si>
    <t>Položka zahrnuje:
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Položka nezahrnuje:
- postriky, nátery
- tesnení podél obrubníku, dilatacních zarízení, odvodnovacích proužku, odvodnovacu, vpustí, šachet a pod.</t>
  </si>
  <si>
    <t>574C56</t>
  </si>
  <si>
    <t>ASFALTOVÝ BETON PRO LOŽNÍ VRSTVY ACL 16+, 16S TL. 60MM</t>
  </si>
  <si>
    <t>ACL 16+ 50/70 tl. 60 mm</t>
  </si>
  <si>
    <t>výmena konstrukce vozovky 6992 = 6992,000 [A]_x000d_
sjezdy 513 = 513,000 [B]_x000d_
Celkové množství = 7505,000</t>
  </si>
  <si>
    <t>574E46</t>
  </si>
  <si>
    <t>ASFALTOVÝ BETON PRO PODKLADNÍ VRSTVY ACP 16+, 16S TL. 50MM</t>
  </si>
  <si>
    <t>výmena konstrukce vozovky 6995 = 6995,000 [A]_x000d_
Celkové množství = 6995,000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</si>
  <si>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</si>
  <si>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582611</t>
  </si>
  <si>
    <t>KRYTY Z BETON DLAŽDIC SE ZÁMKEM ŠEDÝCH TL 60MM DO LOŽE Z KAM</t>
  </si>
  <si>
    <t>nástupište BUS, bet.dl. 60 mm</t>
  </si>
  <si>
    <t>34 = 34,000 [A]</t>
  </si>
  <si>
    <t>Položka zahrnuje:
- dodání dlažebního materiálu v požadované kvalite, dodání materiálu pro predepsané lože v tlouštce predepsané dokumentací a pro predepsanou výpln spar
- ocištení podkladu
- uložení dlažby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Položka nezahrnuje:
- postriky, nátery
- tesnení podél obrubníku, dilatacních zarízení, odvodnovacích proužku, odvodnovacu, vpustí, šachet a pod.</t>
  </si>
  <si>
    <t>582612</t>
  </si>
  <si>
    <t>KRYTY Z BETON DLAŽDIC SE ZÁMKEM ŠEDÝCH TL 80MM DO LOŽE Z KAM</t>
  </si>
  <si>
    <t>vjezdy 22 = 22,000 [A]</t>
  </si>
  <si>
    <t>582614</t>
  </si>
  <si>
    <t>KRYTY Z BETON DLAŽDIC SE ZÁMKEM BAREV TL 60MM DO LOŽE Z KAM</t>
  </si>
  <si>
    <t>kontrastní pás zastávky BUS</t>
  </si>
  <si>
    <t>12 = 12,000 [A]</t>
  </si>
  <si>
    <t>58261A</t>
  </si>
  <si>
    <t>KRYTY Z BETON DLAŽDIC SE ZÁMKEM BAREV RELIÉF TL 60MM DO LOŽE Z KAM</t>
  </si>
  <si>
    <t>signální pásy zastávky BUS</t>
  </si>
  <si>
    <t xml:space="preserve">- dodání dlažebního materiálu v požadované kvalite, dodání materiálu pro predepsané  lože v tlouštce predepsané dokumentací a pro predepsanou výpln spar
- ocištení podkladu
- uložení dlažby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- nezahrnuje postriky, nátery
- nezahrnuje tesnení podél obrubníku, dilatacních zarízení, odvodnovacích proužku, odvodnovacu, vpustí, šachet a pod.</t>
  </si>
  <si>
    <t>6</t>
  </si>
  <si>
    <t>Úpravy povrchu, podlahy, výplne otvoru</t>
  </si>
  <si>
    <t>626112</t>
  </si>
  <si>
    <t>REPROFILACE PODHLEDU, SVISLÝCH PLOCH SANACNÍ MALTOU JEDNOVRST TL 20MM</t>
  </si>
  <si>
    <t>uvažovat cca 20% plochy, sanace stáv. zdí</t>
  </si>
  <si>
    <t>"stáv. zdi"_x000d_
 1*29,68 = 29,680 [A]_x000d_
 1*11,3 = 11,300 [B]_x000d_
 1,5*68,2 = 102,300 [C]_x000d_
 1,5*62,8 = 94,200 [D]_x000d_
 A+B+C+D = 237,480 [E]_x000d_
 E*0,2 = 47,496 [F]</t>
  </si>
  <si>
    <t>položka zahrnuje:
dodávku veškerého materiálu potrebného pro predepsanou úpravu v predepsané kvalite
nutné vyspravení podkladu, prípadne zatrení spar zdiva
položení vrstvy v predepsané tlouštce
potrebná lešení a podperné konstrukce</t>
  </si>
  <si>
    <t>626122</t>
  </si>
  <si>
    <t>REPROFILACE PODHLEDU, SVISLÝCH PLOCH SANACNÍ MALTOU DVOUVRST TL 50MM</t>
  </si>
  <si>
    <t>sanace stáv. zdí, ze situace výmer, uvažovat cca 20% povrchu</t>
  </si>
  <si>
    <t>237,48*0,2 = 47,496 [A]</t>
  </si>
  <si>
    <t>62631</t>
  </si>
  <si>
    <t>SPOJOVACÍ MUSTEK MEZI STARÝM A NOVÝM BETONEM</t>
  </si>
  <si>
    <t>ze sitauce výmer, viz. pol. 626112 a pol. 626122</t>
  </si>
  <si>
    <t>47,496 = 47,496 [A]</t>
  </si>
  <si>
    <t>8</t>
  </si>
  <si>
    <t>Potrubí</t>
  </si>
  <si>
    <t>87434</t>
  </si>
  <si>
    <t>POTRUBÍ Z TRUB PLASTOVÝCH ODPADNÍCH DN DO 200MM</t>
  </si>
  <si>
    <t>prípojky UV,HV</t>
  </si>
  <si>
    <t>201 = 201,000 [A]</t>
  </si>
  <si>
    <t xml:space="preserve">Položka zahrnuje:
- výrobní dokumentaci (vcetne technologického predpisu)
- dodání veškerého trubního a pomocného materiálu (trouby, trubky, tvarovky, spojovací a tesnící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 (bez ohledu na sklon)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Položka nezahrnuje:
- tlakové zkoušky ani proplach a dezinfekci</t>
  </si>
  <si>
    <t>894858</t>
  </si>
  <si>
    <t>ŠACHTY KANALIZACNÍ PLASTOVÉ D 600MM</t>
  </si>
  <si>
    <t>KUS</t>
  </si>
  <si>
    <t>cistící šachty na trativodech a v mezilehlých úsecích, DN 600</t>
  </si>
  <si>
    <t>cca po 100 m 10 = 10,000 [A]</t>
  </si>
  <si>
    <t>položka zahrnuje:
- poklopy s rámem z predepsaného materiálu a tvaru
- predepsané plastové skruže, dno a není-li uvedeno jinak i podkladní vrstvu (z kameniva nebo betonu).
- výpln, tesnení a tmelení spár a spoju,
- ocištení a ošetrení úložných ploch,
- predepsané podkladní konstrukce</t>
  </si>
  <si>
    <t>89712</t>
  </si>
  <si>
    <t>VPUST KANALIZACNÍ ULICNÍ KOMPLETNÍ Z BETONOVÝCH DÍLCU</t>
  </si>
  <si>
    <t>výmena stáv. UV + nové UV</t>
  </si>
  <si>
    <t>5+3 = 8,000 [A]</t>
  </si>
  <si>
    <t xml:space="preserve">položka zahrnuje:
- dodávku a osazení predepsaných dílu vcetne mríže
- výpln, tesnení  a tmelení spar a spoju,
- opatrení  povrchu  betonu  izolací  proti zemní vlhkosti v cástech, kde prijdou do styku se zeminou nebo kamenivem,
- predepsané podkladní konstrukce</t>
  </si>
  <si>
    <t>89721</t>
  </si>
  <si>
    <t>VPUST KANALIZACNÍ HORSKÁ KOMPLETNÍ MONOLITICKÁ BETONOVÁ</t>
  </si>
  <si>
    <t>ze situace výmer,</t>
  </si>
  <si>
    <t>nové HV+obnova nátoku propustku DN 500 5 = 5,000 [A]</t>
  </si>
  <si>
    <t xml:space="preserve">položka zahrnuje:
- mríže s rámem, koše na bahno,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zrízení  všech  požadovaných  otvoru, kapes, výklenku, prostupu, dutin, drážek a pod., vc. ztížení práce a úprav  kolem nich,
- nátery zabranující soudržnost betonu a bednení,
- výpln, tesnení  a tmelení spar a spoju,
- opatrení  povrchu  betonu  izolací  proti zemní vlhkosti v cástech, kde prijdou do styku se zeminou nebo kamenivem,
- predepsané podkladní konstrukce</t>
  </si>
  <si>
    <t>9</t>
  </si>
  <si>
    <t>Ostatní konstrukce a práce</t>
  </si>
  <si>
    <t>91228</t>
  </si>
  <si>
    <t>SMEROVÉ SLOUPKY Z PLAST HMOT VCETNE ODRAZNÉHO PÁSKU</t>
  </si>
  <si>
    <t>"Z11g cervené" 30 = 30,000 [C]_x000d_
 "bílé Z11a/b "2*10 = 20,000 [B]_x000d_
 B+C = 50,000 [D]</t>
  </si>
  <si>
    <t>položka zahrnuje:
- dodání a osazení sloupku vcetne nutných zemních prací
- vnitrostaveništní a mimostaveništní doprava
- odrazky plastové nebo z retroreflexní fólie</t>
  </si>
  <si>
    <t>912283</t>
  </si>
  <si>
    <t>SMEROVÉ SLOUPKY Z PLAST HMOT - DEMONTÁŽ A ODVOZ</t>
  </si>
  <si>
    <t>ze situace výmer, materiál zustává zhotoviteli</t>
  </si>
  <si>
    <t>8 = 8,000 [A]</t>
  </si>
  <si>
    <t>položka zahrnuje demontáž stávajícího sloupku, jeho odvoz do skladu nebo na skládku</t>
  </si>
  <si>
    <t>91297</t>
  </si>
  <si>
    <t>DOPRAVNÍ ZRCADLO</t>
  </si>
  <si>
    <t>ze situace výmer, obnova</t>
  </si>
  <si>
    <t>položka zahrnuje:
- dodání a osazení zrcadla vcetne nutných zemních prací
- predepsaná povrchová úprava
- vnitrostaveništní a mimostaveništní doprava
- odrazky plastové nebo z retroreflexní fólie.</t>
  </si>
  <si>
    <t>914121</t>
  </si>
  <si>
    <t>DOPRAVNÍ ZNACKY ZÁKLADNÍ VELIKOSTI OCELOVÉ FÓLIE TR 1 - DODÁVKA A MONTÁŽ</t>
  </si>
  <si>
    <t>ze situace, obnova+nové</t>
  </si>
  <si>
    <t>17+3 = 20,000 [A]_x000d_
 "obnova "_x000d_
 "IZ4a 1"_x000d_
 "IZ4b 1"_x000d_
 "IS24b 1"_x000d_
 "IS3b 1"_x000d_
 "P2 2"_x000d_
 "E2b 2"_x000d_
 "IS3c 2"_x000d_
 "B13 1"_x000d_
 "A18 1"_x000d_
 "P4 1"_x000d_
 "IS3a 1"_x000d_
 "IJ4b 2"_x000d_
 "IS24b 1"_x000d_
 "nové"_x000d_
 "P2 2"_x000d_
 "P6 1"</t>
  </si>
  <si>
    <t>položka zahrnuje:
- dodávku a montáž znacek v požadovaném provedení</t>
  </si>
  <si>
    <t>914123</t>
  </si>
  <si>
    <t>DOPRAVNÍ ZNACKY ZÁKLADNÍ VELIKOSTI OCELOVÉ FÓLIE TR 1 - DEMONTÁŽ</t>
  </si>
  <si>
    <t>ze situace, vcetne dorpavních zrcadel,materiál zustává zhotoviteli</t>
  </si>
  <si>
    <t>19 = 19,000 [A]</t>
  </si>
  <si>
    <t>Položka zahrnuje odstranení, demontáž a odklizení materiálu s odvozem na predepsané místo</t>
  </si>
  <si>
    <t>914911</t>
  </si>
  <si>
    <t>SLOUPKY A STOJKY DOPRAVNÍCH ZNACEK Z OCEL TRUBEK SE ZABETONOVÁNÍM - DODÁVKA A MONTÁŽ</t>
  </si>
  <si>
    <t>13+3 = 16,000 [A]</t>
  </si>
  <si>
    <t>položka zahrnuje:
- sloupky a upevnovací zarízení vcetne jejich osazení (betonová patka, zemní práce)</t>
  </si>
  <si>
    <t>914913</t>
  </si>
  <si>
    <t>SLOUPKY A STOJKY DZ Z OCEL TRUBEK ZABETON DEMONTÁŽ</t>
  </si>
  <si>
    <t>ze situace, materiál zustává zhotoviteli</t>
  </si>
  <si>
    <t>13 = 13,000 [A]</t>
  </si>
  <si>
    <t>915111</t>
  </si>
  <si>
    <t>VODOROVNÉ DOPRAVNÍ ZNACENÍ BARVOU HLADKÉ - DODÁVKA A POKLÁDKA</t>
  </si>
  <si>
    <t>predznacení barvou</t>
  </si>
  <si>
    <t>"V4 (0,125)"_x000d_
 257 = 257,000 [C]_x000d_
 "V"2"b(1,5/1,5/0,25)"27 = 0 [D]_x000d_
 "V2b(3/1,5/0,125)"_x000d_
 6 = 6,000 [I]_x000d_
 "V1a "_x000d_
 42 = 42,000 [E]_x000d_
 "V11a"_x000d_
 13 = 13,000 [J]_x000d_
 "vizuální pás "0,3*12 = 3,600 [K]_x000d_
 "Celkem: "C+D+I+E+J+K = 0,000 [H]</t>
  </si>
  <si>
    <t>položka zahrnuje:
- dodání a pokládku náterového materiálu (merí se pouze natíraná plocha)
- predznacení a reflexní úpravu</t>
  </si>
  <si>
    <t>915211</t>
  </si>
  <si>
    <t>VODOROVNÉ DOPRAVNÍ ZNACENÍ PLASTEM HLADKÉ - DODÁVKA A POKLÁDKA</t>
  </si>
  <si>
    <t>finální úprava VDZ</t>
  </si>
  <si>
    <t>548,6 = 548,600 [A]</t>
  </si>
  <si>
    <t>91710</t>
  </si>
  <si>
    <t>OBRUBY Z BETONOVÝCH PALISÁD</t>
  </si>
  <si>
    <t>ze situace výmer, výškové vyrovnání u nástupište BUS</t>
  </si>
  <si>
    <t>"dle situace vymer"_x000d_
 12*1*0,2 = 2,400 [A]</t>
  </si>
  <si>
    <t>Položka zahrnuje:
dodání a pokládku betonových palisád o rozmerech predepsaných zadávací dokumentací
betonové lože i bocní betonovou operku.</t>
  </si>
  <si>
    <t>917212</t>
  </si>
  <si>
    <t>ZÁHONOVÉ OBRUBY Z BETONOVÝCH OBRUBNÍKU ŠÍR 80MM</t>
  </si>
  <si>
    <t>ze situace výmer, obruba u nástupišt</t>
  </si>
  <si>
    <t>10 = 10,000 [A]</t>
  </si>
  <si>
    <t>Položka zahrnuje:
dodání a pokládku betonových obrubníku o rozmerech predepsaných zadávací dokumentací
betonové lože i bocní betonovou operku.</t>
  </si>
  <si>
    <t>917224</t>
  </si>
  <si>
    <t>SILNICNÍ A CHODNÍKOVÉ OBRUBY Z BETONOVÝCH OBRUBNÍKU ŠÍR 150MM</t>
  </si>
  <si>
    <t>1940 = 1940,000 [A]</t>
  </si>
  <si>
    <t>91725</t>
  </si>
  <si>
    <t>NÁSTUPIŠTNÍ OBRUBNÍKY BETONOVÉ</t>
  </si>
  <si>
    <t>bet obruba 300x150x1000</t>
  </si>
  <si>
    <t>12*2 = 24,000 [A]</t>
  </si>
  <si>
    <t>9183A3</t>
  </si>
  <si>
    <t>PROPUSTY Z TRUB DN 300MM PLASTOVÝCH</t>
  </si>
  <si>
    <t>POTRUBÍ HDPE NEBO PP, KRUH. PEVNOST SN 16 , podélné propustky</t>
  </si>
  <si>
    <t>52 = 52,000 [A]</t>
  </si>
  <si>
    <t>Položka zahrnuje:
- dodání a položení potrubí z trub z dokumentací predepsaného materiálu a predepsaného prumeru
- prípadné úpravy trub (zkrácení, šikmé seríznutí)
Nezahrnuje podkladní vrstvy a obetonování.</t>
  </si>
  <si>
    <t>9183C3</t>
  </si>
  <si>
    <t>PROPUSTY Z TRUB DN 500MM PLASTOVÝCH</t>
  </si>
  <si>
    <t>PP DN500 SN16</t>
  </si>
  <si>
    <t>17 = 17,000 [A]</t>
  </si>
  <si>
    <t>Položka zahrnuje:
- dodání a položení potrubí z trub z dokumentací predepsaného materiálu a predepsaného prumeru
- prípadné úpravy trub (zkrácení, šikmé seríznutí)
Položka nezahrnuje:
- podkladní vrstvy a obetonování</t>
  </si>
  <si>
    <t>9185A2</t>
  </si>
  <si>
    <t>CELA KAMENNÁ PROPUSTU Z TRUB DN DO 300MM</t>
  </si>
  <si>
    <t>ze situace výmer, cela u nových podélných propustku</t>
  </si>
  <si>
    <t>Položka zahrnuje:
zdivo z lomového kamen na MC ve tvaru, predepsaným zadávací dokumentací
vyspárování zdiva MC
rímsu ze železobetonu vcetne výztuže, pokud je predepsaná zadávací dokumentací
Nezahrnuje zábradlí</t>
  </si>
  <si>
    <t>919112</t>
  </si>
  <si>
    <t>REZÁNÍ ASFALTOVÉHO KRYTU VOZOVEK TL DO 100MM</t>
  </si>
  <si>
    <t>ze situace výmer, napojení u konstrukcních vrstev</t>
  </si>
  <si>
    <t>"u napojení"172 = 172,000 [B]</t>
  </si>
  <si>
    <t>položka zahrnuje rezání vozovkové vrstvy v predepsané tlouštce, vcetne spotreby vody</t>
  </si>
  <si>
    <t>931324</t>
  </si>
  <si>
    <t>TESNENÍ DILATAC SPAR ASF ZÁLIVKOU MODIFIK PRUR DO 400MM2</t>
  </si>
  <si>
    <t xml:space="preserve">ze situace  výmer,napojení konstr. vrstev</t>
  </si>
  <si>
    <t>"ze situace (obruby+žlab+vpusti+oprava zdi)"_x000d_
 172 = 172,000 [A]</t>
  </si>
  <si>
    <t>položka zahrnuje dodávku a osazení predepsaného materiálu, ocištení ploch spáry pred úpravou, ocištení okolí spáry po úprave
nezahrnuje tesnící profil</t>
  </si>
  <si>
    <t>935812</t>
  </si>
  <si>
    <t>ŽLABY A RIGOLY DLÁŽDENÉ Z KOSTEK DROBNÝCH DO BETONU TL 100MM</t>
  </si>
  <si>
    <t>drobné kostky z prírodního kamene (žula) o velikosti hrany 100mm do betonového
lože C20/25nXF3 tl.100mm</t>
  </si>
  <si>
    <t>"ze situace vymer"_x000d_
 925*0,5 = 462,500 [A]</t>
  </si>
  <si>
    <t>položka zahrnuje:
- dodání a uložení predepsaného dlažebního materiálu v požadované kvalite do predepsaného tvaru a v predepsané šírce
- dodání a rozprostrení lože z predepsaného materiálu v predepsané tlouštce a šírce
- úpravu napojení a ukoncení
- vnitrostaveništní i mimostaveništní dopravu
- merí se vydláždená plocha.</t>
  </si>
  <si>
    <t>93851</t>
  </si>
  <si>
    <t>OCIŠTENÍ BETON KONSTR UMYTÍM VODOU</t>
  </si>
  <si>
    <t>ze situace výmer, sanace stáv. zdí, uvažovat cca 20% plochy</t>
  </si>
  <si>
    <t>1*29,68 = 29,680 [E]_x000d_
 1*11,3 = 11,300 [F]_x000d_
 1,5*68,2 = 102,300 [G]_x000d_
 1,5*62,8 = 94,200 [H]_x000d_
 E+F+G+H = 237,480 [I]_x000d_
 I*0,2 = 47,496 [J]</t>
  </si>
  <si>
    <t>položka zahrnuje ocištení predepsaným zpusobem vcetne odklizení vzniklého odpadu</t>
  </si>
  <si>
    <t>93852</t>
  </si>
  <si>
    <t>OCIŠTENÍ BETON KONSTR OD VEGETACE</t>
  </si>
  <si>
    <t>966118</t>
  </si>
  <si>
    <t>BOURÁNÍ KONSTRUKCÍ Z BETON DÍLCU S ODVOZEM DO 20KM</t>
  </si>
  <si>
    <t xml:space="preserve">bourání palisády u zastávky BUS
vc. odvozu a uložení na  recyklacní skládku
poplatek za recyklaci dle pol. 015140
ZHOTOVITEL V CENE ZOHLEDNÍ SKUTECNÉ NÁKLADY NA DOPRAVU NA MÍSTO ULOŽENÍ</t>
  </si>
  <si>
    <t>0,2*5*1 = 1,000 [A]</t>
  </si>
  <si>
    <t>Položka zahrnuje:
- rozbourání konstrukce bez ohledu na použitou technologii
- veškeré pomocné konstrukce (lešení a pod.)
- veškerou manipulaci s vybouranou sutí a hmotami vcetne uložení na skládku
- veškeré další práce plynoucí z technologického predpisu a z platných predpisu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</si>
  <si>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966357</t>
  </si>
  <si>
    <t>BOURÁNÍ PROPUSTU Z TRUB DN DO 500MM</t>
  </si>
  <si>
    <t xml:space="preserve">vc. odvozu a uložení na  recyklacní skládku
poplatek za recyklaci dle pol. 015140
ZHOTOVITEL V CENE ZOHLEDNÍ SKUTECNÉ NÁKLADY NA DOPRAVU NA MÍSTO ULOŽENÍ</t>
  </si>
  <si>
    <t>Položka zahrnuje:
- odstranení trub vcetne prípadného obetonování a lože
- veškeré pomocné konstrukce (lešení a pod.)
- veškerou manipulaci s vybouranou sutí a hmotami vcetne uložení na skládku 
- veškeré další práce plynoucí z technologického predpisu a z platných predpisu
- nezahrnuje bourání cel, vtokových a výtokových jímek, odstranení zábradlí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</si>
  <si>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96687</t>
  </si>
  <si>
    <t>VYBOURÁNÍ ULICNÍCH VPUSTÍ KOMPLETNÍCH</t>
  </si>
  <si>
    <t xml:space="preserve">ze situace demolic, 5ks vc. nezbytného odkopu jam
vc. odvozu a uložení na  recyklacní skládku
poplatek za recyklaci dle pol. 015140
ZHOTOVITEL V CENE ZOHLEDNÍ SKUTECNÉ NÁKLADY NA DOPRAVU NA MÍSTO ULOŽENÍ</t>
  </si>
  <si>
    <t>"ze situace demolic "_x000d_
 5 = 5,000 [A]</t>
  </si>
  <si>
    <t>položka zahrnuje:
- kompletní bourací práce vcetne nezbytného rozsahu zemních prací,
- veškerou manipulaci s vybouranou sutí a hmotami vcetne uložení na skládku,
- veškeré další práce plynoucí z technologického predpisu a z platných predpisu,
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</si>
  <si>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>96688</t>
  </si>
  <si>
    <t>VYBOURÁNÍ KANALIZAC ŠACHET KOMPLETNÍCH</t>
  </si>
  <si>
    <t xml:space="preserve">vc. nezbytného odkopu jam
vc. odvozu a uložení na  recyklacní skládku
poplatek za recyklaci dle pol. 015140
ZHOTOVITEL V CENE ZOHLEDNÍ SKUTECNÉ NÁKLADY NA DOPRAVU NA MÍSTO ULOŽENÍ</t>
  </si>
  <si>
    <t>nátoková šachta u propustku DN500 1 = 1,000 [A]</t>
  </si>
  <si>
    <t>Položka zahrnuje:
- kompletní bourací práce vcetne nezbytného rozsahu zemních prací,
- veškerou manipulaci s vybouranou sutí a hmotami vcetne uložení na skládku,
- veškeré další práce plynoucí z technologického predpisu a z platných predpisu,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</si>
  <si>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SO 185.1</t>
  </si>
  <si>
    <t>Dopravne-inženýrská opatrení 3.etapa</t>
  </si>
  <si>
    <t>02720</t>
  </si>
  <si>
    <t>POMOC PRÁCE ZRÍZ NEBO ZAJIŠT REGULACI A OCHRANU DOPRAVY</t>
  </si>
  <si>
    <t>projekt DIO behem výstavby, vc. projednání a stanovení</t>
  </si>
  <si>
    <t>914132</t>
  </si>
  <si>
    <t>DOPRAVNÍ ZNACKY ZÁKLADNÍ VELIKOSTI OCELOVÉ FÓLIE TR 2 - MONTÁŽ S PREMÍSTENÍM</t>
  </si>
  <si>
    <t>Dopravní znacení objízdné trasy. Vcetne dodání (znacka, sloupek, uchycení, podkladní deska), montáže a premístení po celou dobu výstavby.</t>
  </si>
  <si>
    <t>69 = 69,000 [A]</t>
  </si>
  <si>
    <t>položka zahrnuje:
- dopravu demontované znacky z docasné skládky
- osazení a montáž znacky na míste urceném projektem
- nutnou opravu poškozených cástí
nezahrnuje dodávku znacky</t>
  </si>
  <si>
    <t>914133</t>
  </si>
  <si>
    <t>DOPRAVNÍ ZNACKY ZÁKLADNÍ VELIKOSTI OCELOVÉ FÓLIE TR 2 - DEMONTÁŽ</t>
  </si>
  <si>
    <t>Demontáž znacení objízdné trasy.</t>
  </si>
  <si>
    <t>914139</t>
  </si>
  <si>
    <t>DOPRAV ZNACKY ZÁKLAD VEL OCEL FÓLIE TR 2 - NÁJEMNÉ</t>
  </si>
  <si>
    <t>KPL…</t>
  </si>
  <si>
    <t>nájemné po celou dobu stavby</t>
  </si>
  <si>
    <t>položka zahrnuje sazbu za pronájem dopravních znacek a zarízení, pocet jednotek je urcen jako soucin poctu znacek a poctu dní použití</t>
  </si>
  <si>
    <t>914632</t>
  </si>
  <si>
    <t>DOPRAV ZNACKY 150X150CM OCEL FÓLIE TR 2 - MONTÁŽ S PRESUNEM</t>
  </si>
  <si>
    <t>IP 22,Dopravní znacení objízdné trasy. Vcetne dodání (znacka, sloupek, uchycení, podkladní deska), montáže a premístení po celou dobu výstavby.</t>
  </si>
  <si>
    <t>11 = 11,000 [A]</t>
  </si>
  <si>
    <t>položka zahrnuje:
- demontáž stávající dopravní znacky s príslušenstvím, její premístení z puvodního místa a její osazení a montáž na míste urceném projektem
- u docasných (provizorních) znacek a zarízení údržbu po celou dobu trvání funkce, náhradu znicených nebo ztracených kusu, nutnou opravu poškozených cástí</t>
  </si>
  <si>
    <t>914633</t>
  </si>
  <si>
    <t>DOPRAV ZNACKY 150X150CM OCEL FÓLIE TR 2 - DEMONTÁŽ</t>
  </si>
  <si>
    <t>ip22,Demontáž znacení objízdné trasy.</t>
  </si>
  <si>
    <t>914639</t>
  </si>
  <si>
    <t>DOPRAV ZNAC 150X150CM OCEL FÓLIE TR 2 - NÁJEMNÉ</t>
  </si>
  <si>
    <t>916322</t>
  </si>
  <si>
    <t>DOPRAVNÍ ZÁBRANY Z2 S FÓLIÍ TR 2 - MONTÁŽ S PRESUNEM</t>
  </si>
  <si>
    <t>položka zahrnuje:
- premístení zarízení z docasné skládky a jeho osazení a montáž na míste urceném projektem
- údržbu po celou dobu trvání funkce, náhradu znicených nebo ztracených kusu, nutnou opravu poškozených cástí</t>
  </si>
  <si>
    <t>916323</t>
  </si>
  <si>
    <t>DOPRAVNÍ ZÁBRANY Z2 S FÓLIÍ TR 2 - DEMONTÁŽ</t>
  </si>
  <si>
    <t>Položka zahrnuje odstranení, demontáž a odklizení zarízení s odvozem na predepsané místo</t>
  </si>
  <si>
    <t>916329</t>
  </si>
  <si>
    <t>DOPRAVNÍ ZÁBRANY Z2 S FÓLIÍ TR 2 - NÁJEMNÉ</t>
  </si>
  <si>
    <t>1.000000 = 1,000 [A]</t>
  </si>
  <si>
    <t>položka zahrnuje sazbu za pronájem zarízení. Pocet merných jednotek se urcí jako soucin poctu zarízení a poctu dní použití.</t>
  </si>
  <si>
    <t>SO 256</t>
  </si>
  <si>
    <t>Operná zed Radec</t>
  </si>
  <si>
    <t>pol.c. 131738 117,88 = 117,880 [A]_x000d_
pol.c. 131838 117,88 = 117,880 [B]_x000d_
Mezisoucet = 235,760 [D]_x000d_
 D*2,0 = 471,520 [E]</t>
  </si>
  <si>
    <t>dle pol.966168 62*2,5 = 155,000 [A]</t>
  </si>
  <si>
    <t>11525</t>
  </si>
  <si>
    <t>PREVEDENÍ VODY POTRUBÍM DN 600 NEBO ŽLABY R.O. DO 2,0M</t>
  </si>
  <si>
    <t>MIN. DN600, komplet vc. odstranení</t>
  </si>
  <si>
    <t>35,0 = 35,000 [A]</t>
  </si>
  <si>
    <t>122738</t>
  </si>
  <si>
    <t>ODKOPÁVKY A PROKOPÁVKY OBECNÉ TR. I, ODVOZ DO 20KM</t>
  </si>
  <si>
    <t>zrušení a odvoz zemních hrázek na recykl. skládku (skládk. dle pol. 131738 a 131838)
ZHOTOVITEL V CENE ZOHLEDNÍ SKUTECNÉ NÁKLADY NA DOPRAVU NA MÍSTO ULOŽENÍ</t>
  </si>
  <si>
    <t>"pol.c. 17750 "8,0 = 8,000 [A]</t>
  </si>
  <si>
    <t>výkop pro zed v tr. I objem 50% vc. potrebného cerpání vody
vc. odvozu na recyklacni skládku
ZHOTOVITEL V CENE ZOHLEDNÍ SKUTECNÉ NÁKLADY NA DOPRAVU NA MÍSTO ULOŽENÍ</t>
  </si>
  <si>
    <t>"stavební výkresy SO 201, 3D teleso výkopu v ACADu"_x000d_
 "za rubem zdí" 2,5*2,1*32,0 = 168,000 [A]_x000d_
 "pred zdí "1,2*1,4*32,0 = 53,760 [B]_x000d_
 "kužele "8,0+6,0 = 14,000 [C]_x000d_
 "Celkem: "A+B+C = 235,760 [D]_x000d_
 "objem zeminy v tr. I = 50% "D*0,5 = 117,880 [E]</t>
  </si>
  <si>
    <t>výkop pro zed v tr. II objem 50% vc. potrebného cerpání vody
vc. odvozu na recykl. skládku
ZHOTOVITEL V CENE ZOHLEDNÍ SKUTECNÉ NÁKLADY NA DOPRAVU NA MÍSTO ULOŽENÍ</t>
  </si>
  <si>
    <t>"stavební výkresy SO 201, 3D teleso výkopu v ACADu"_x000d_
 "za rubem zdí" 2,5*2,1*32,0 = 168,000 [A]_x000d_
 "pred zdí "1,2*1,4*32,0 = 53,760 [B]_x000d_
 "kužele "8,0+6,0 = 14,000 [C]_x000d_
 "Celkem: "A+B+C = 235,760 [D]_x000d_
 "objem zeminy v tr. II = 50% "D*0,5 = 117,880 [E]</t>
  </si>
  <si>
    <t>17750</t>
  </si>
  <si>
    <t>ZEMNÍ HRÁZKY ZE ZEMIN NEPROPUSTNÝCH</t>
  </si>
  <si>
    <t>hrázky na návodní a povodní strane pro docasné zatrubnení, materiál z výkopu dle pol. 131738,131838</t>
  </si>
  <si>
    <t>1,0*2,0*2,0*2 = 8,000 [A]</t>
  </si>
  <si>
    <t>21331</t>
  </si>
  <si>
    <t>DRENÁŽNÍ VRSTVY Z BETONU MEZEROVITÉHO (DRENÁŽNÍHO)</t>
  </si>
  <si>
    <t>obetonování drenážního potrubí MCB-8</t>
  </si>
  <si>
    <t>"dle stavebních výkresu a dle detailu VL4 204.01a"_x000d_
 0,3*0,3*30,0 = 2,700 [A]</t>
  </si>
  <si>
    <t>22694</t>
  </si>
  <si>
    <t>ZÁPOROVÉ PAŽENÍ Z KOVU DOCASNÉ</t>
  </si>
  <si>
    <t>pažení výkopu
komplet vc. prevázek a prípadných zemních kotev
zabet. paty za rubem dl. 2,5 m a 1,5 m v koryte</t>
  </si>
  <si>
    <t>"HEB 140 33,7kg/m, dl.6m - 40ks, dl. 3,5 m - 35ks"_x000d_
 33,7*6,0*40*0,001+33,7*3,5*35*0,001 = 12,216 [A]_x000d_
 "prevázka "33,7*32,0*0,001 = 1,078 [B]_x000d_
 "Celkem: "A+B = 13,294 [C]</t>
  </si>
  <si>
    <t>položka zahrnuje opotrebení ocelových zápor, jejich osazení do pripravených vrtu vcetne zabetonování koncu a obsypu, prípadne jejich zaberanení a jejich odstranení. Ocelová prevázka se zapocítá do výsledné hmotnosti.</t>
  </si>
  <si>
    <t>22695</t>
  </si>
  <si>
    <t>VÝDREVA ZÁPOROVÉHO PAŽENÍ DOCASNÁ (KUBATURA)</t>
  </si>
  <si>
    <t>3,0*40,0+2,0*35,0 = 190,000 [A]_x000d_
 A*0,08 = 15,200 [B]</t>
  </si>
  <si>
    <t>položka zahrnuje osazení pažin bez ohledu na druh, jejich opotrebení a jejich odstranení</t>
  </si>
  <si>
    <t>26145</t>
  </si>
  <si>
    <t>VRTY PRO KOTVENÍ, INJEKTÁŽ A MIKROPILOTY NA POVRCHU TR. IV D DO 300MM</t>
  </si>
  <si>
    <t>pro zápory, D=250 mm
komplet vc. uložení zeminy vrtu na skládku a popl. za skládku</t>
  </si>
  <si>
    <t>3,0*40,0+1,5*35,0 = 172,500 [A]</t>
  </si>
  <si>
    <t>Položka zahrnuje:
- premístení, montáž a demontáž vrtných souprav
- svislou dopravu zeminy z vrtu
- vodorovnou dopravu zeminy bez uložení na skládku
- prípadne nutné pažení docasné (vcetne odpažení) i trvalé
Položka nezahrnuje:
- x</t>
  </si>
  <si>
    <t>26165</t>
  </si>
  <si>
    <t>VRTY PRO KOTVENÍ, INJEKTÁŽ A MIKROPILOTY NA POVRCHU TR. VI D DO 300MM</t>
  </si>
  <si>
    <t>2,5*40,0+1,5*35,0 = 152,500 [A]</t>
  </si>
  <si>
    <t>272325</t>
  </si>
  <si>
    <t>ZÁKLADY ZE ŽELEZOBETONU DO C30/37</t>
  </si>
  <si>
    <t>C30/37 XC2 XA1</t>
  </si>
  <si>
    <t>"odecteno z ACADu"_x000d_
 2,3*0,5*30,0 = 34,500 [A]</t>
  </si>
  <si>
    <t>272365</t>
  </si>
  <si>
    <t>VÝZTUŽ ZÁKLADU Z OCELI 10505, B500B</t>
  </si>
  <si>
    <t>"uvažováno 150kg/m3"_x000d_
 "pol.c. 272325 "34,5*0,150 = 5,175 [A]</t>
  </si>
  <si>
    <t>28999</t>
  </si>
  <si>
    <t>OPLÁŠTENÍ (ZPEVNENÍ) Z FÓLIE</t>
  </si>
  <si>
    <t>folie v prechodové oblasti - tesnící folie dle 5.2 CSN 73 6244, min. pevnost 20 kN/m,tažnost min. 20%</t>
  </si>
  <si>
    <t>"za rubem oper "2,5*30,0 = 75,000 [A]</t>
  </si>
  <si>
    <t>3</t>
  </si>
  <si>
    <t>Svislé konstrukce</t>
  </si>
  <si>
    <t>317325</t>
  </si>
  <si>
    <t>RÍMSY ZE ŽELEZOBETONU DO C30/37</t>
  </si>
  <si>
    <t>C30/37 XC4 XF4 XD3</t>
  </si>
  <si>
    <t>"dle výkresu tvaru"_x000d_
 30,0*(0,8*0,35+0,3*0,2) = 10,200 [A]</t>
  </si>
  <si>
    <t>317365</t>
  </si>
  <si>
    <t>VÝZTUŽ RÍMS Z OCELI 10505, B500B</t>
  </si>
  <si>
    <t>výztuž vc. kompletního uchycení</t>
  </si>
  <si>
    <t>"uvažováno 180kg/m3"_x000d_
 "pol.c. 317325 "10,2*0,18 = 1,836 [A]</t>
  </si>
  <si>
    <t>327215</t>
  </si>
  <si>
    <t>PREZDENÍ ZDÍ Z KAMENNÉHO ZDIVA</t>
  </si>
  <si>
    <t>prezdení stáv. zdi navazujícíc na opernou zed</t>
  </si>
  <si>
    <t>2,5*2,5*0,8 = 5,000 [A]</t>
  </si>
  <si>
    <t>333325</t>
  </si>
  <si>
    <t>MOSTNÍ OPERY A KRÍDLA ZE ŽELEZOVÉHO BETONU DO C30/37</t>
  </si>
  <si>
    <t>C30/37 XC4 XF3 XD1</t>
  </si>
  <si>
    <t>"dle výkresu tvaru, prumerná výška dríku 2,2 m"_x000d_
 0,5*2,2*30,0 = 33,000 [A]</t>
  </si>
  <si>
    <t>333365</t>
  </si>
  <si>
    <t>VÝZTUŽ MOSTNÍCH OPER A KRÍDEL Z OCELI 10505, B500B</t>
  </si>
  <si>
    <t>"uvažováno 200kg/m3"_x000d_
 33,0*0,2 = 6,600 [A]</t>
  </si>
  <si>
    <t>451312</t>
  </si>
  <si>
    <t>PODKLADNÍ A VÝPLNOVÉ VRSTVY Z PROSTÉHO BETONU C12/15</t>
  </si>
  <si>
    <t>podkladní betony C12/15 X0</t>
  </si>
  <si>
    <t>"pod základem zdi "2,7*30,4*0,15 = 12,312 [A]</t>
  </si>
  <si>
    <t>45131A</t>
  </si>
  <si>
    <t>PODKLADNÍ A VÝPLNOVÉ VRSTVY Z PROSTÉHO BETONU C20/25</t>
  </si>
  <si>
    <t>lože pod dlažbu a skluzy, beton C20/25n XF3, tl.100 mm</t>
  </si>
  <si>
    <t>"výbehy za rímsami "0,8*2,0*0,1*2 = 0,320 [A]_x000d_
 "skluz "5,0*0,6*0,1 = 0,300 [B]_x000d_
 "kužel" 2,5*3,0*0,5*0,1 = 0,375 [C]_x000d_
 "Celkem: "A+B+C = 0,995 [D]</t>
  </si>
  <si>
    <t>451523</t>
  </si>
  <si>
    <t>VÝPLN VRSTVY Z KAMENIVA DRCENÉHO, INDEX ZHUTNENÍ ID DO 0,9</t>
  </si>
  <si>
    <t>zásyp základu (výkopu), ŠD 0/32</t>
  </si>
  <si>
    <t>"stavební výkresy SO 201, 3D teleso výkopu v ACADu"_x000d_
 "za rubem zdi" 2,0*2,0*32,0 = 128,000 [A]_x000d_
 "pred lícem zdi "1,3*1,4*32,0 = 58,240 [B]_x000d_
 "kužele" 8,0+6,0 = 14,000 [C]_x000d_
 "Celkem: "A+B+C = 200,240 [D]</t>
  </si>
  <si>
    <t>45157</t>
  </si>
  <si>
    <t>PODKLADNÍ A VÝPLNOVÉ VRSTVY Z KAMENIVA TEŽENÉHO</t>
  </si>
  <si>
    <t>ŠP fr. 0-4</t>
  </si>
  <si>
    <t>"podkladní a ochranná vrstva geomembrány 2 x150mm"_x000d_
 "pol.c.28999 "75,0*2*0,15 = 22,500 [A]_x000d_
 "podsyp pol.c.45131A "0,995 = 0,995 [B]_x000d_
 "Celkem: "A+B = 23,495 [C]</t>
  </si>
  <si>
    <t>457312</t>
  </si>
  <si>
    <t>VYROVNÁVACÍ A SPÁDOVÝ PROSTÝ BETON C12/15</t>
  </si>
  <si>
    <t>podkl. spádový beton pod drenáží mezi krídly</t>
  </si>
  <si>
    <t>0,3*1,5*30,0 = 13,500 [A]</t>
  </si>
  <si>
    <t>458523</t>
  </si>
  <si>
    <t>VÝPLN ZA OPERAMI A ZDMI Z KAMENIVA DRCENÉHO, INDEX ZHUTNENÍ ID DO 0,9</t>
  </si>
  <si>
    <t>prechodový klín za rubem zdi,ŠD 0/32</t>
  </si>
  <si>
    <t>2,4*0,3*32,0 = 23,040 [A]</t>
  </si>
  <si>
    <t>46251</t>
  </si>
  <si>
    <t>ZÁHOZ Z LOMOVÉHO KAMENE</t>
  </si>
  <si>
    <t>prechod do stáv. dna
hm. kamene 80-200kg/kus</t>
  </si>
  <si>
    <t>1,5*0,5*30,0 = 22,500 [A]</t>
  </si>
  <si>
    <t>465512</t>
  </si>
  <si>
    <t>DLAŽBY Z LOMOVÉHO KAMENE NA MC</t>
  </si>
  <si>
    <t>lomový kámen tl. 200 mm
tr. jakosti I., min. pevnost v tlaku 110MPa, max. nasákavost 1,5%, souc.
mrazuvzdornosti 0,75</t>
  </si>
  <si>
    <t>"výbehy za rímsami "0,8*2,0*0,2*2 = 0,640 [A]_x000d_
 "kužel" 2,5*3,0*0,5*0,2 = 0,750 [B]_x000d_
 "Celkem: "A+B = 1,390 [C]</t>
  </si>
  <si>
    <t>46731A</t>
  </si>
  <si>
    <t>STUPNE A PRAHY VODNÍCH KORYT Z PROSTÉHO BETONU C20/25</t>
  </si>
  <si>
    <t>stabilizacní prahy C30/37 XF4</t>
  </si>
  <si>
    <t>"pod opevneným kuželem "1,0*0,5*4,0 = 2,000 [A]</t>
  </si>
  <si>
    <t>7</t>
  </si>
  <si>
    <t>Pridružená stavební výroba</t>
  </si>
  <si>
    <t>711509</t>
  </si>
  <si>
    <t>OCHRANA IZOLACE NA POVRCHU TEXTILIÍ</t>
  </si>
  <si>
    <t>drenážní a ochranná vrstva izolace, min. 600g/m2, tl.6mm, tažnost min. 20%</t>
  </si>
  <si>
    <t>1,0*30,0 = 30,000 [A]</t>
  </si>
  <si>
    <t>ochranná izolace náteru proti zemní vlhkosti, min. 300g/m2, tl.3mm</t>
  </si>
  <si>
    <t>(3,3+2,2)*(0,5+30,0+0,5) = 170,500 [A]</t>
  </si>
  <si>
    <t>78383</t>
  </si>
  <si>
    <t>NÁTERY BETON KONSTR TYP S4 (OS-C)</t>
  </si>
  <si>
    <t>ochranný náter obruby rímsy</t>
  </si>
  <si>
    <t>0,3*30,0 = 9,000 [A]</t>
  </si>
  <si>
    <t>875332</t>
  </si>
  <si>
    <t>POTRUBÍ DREN Z TRUB PLAST DN DO 150MM DEROVANÝCH</t>
  </si>
  <si>
    <t>drenážní celoperforované DN 150, SN8</t>
  </si>
  <si>
    <t>30,0 = 30,000 [A]</t>
  </si>
  <si>
    <t>87633</t>
  </si>
  <si>
    <t>CHRÁNICKY Z TRUB PLASTOVÝCH DN DO 150MM</t>
  </si>
  <si>
    <t>chránicky v rímse
tuhá HDPE 110/94</t>
  </si>
  <si>
    <t>"vc. 1m presah za zpevnené plochy "37,0*2 = 74,000 [A]</t>
  </si>
  <si>
    <t>87644</t>
  </si>
  <si>
    <t>CHRÁNICKY Z TRUB PLASTOVÝCH DN DO 250MM</t>
  </si>
  <si>
    <t>vyústky drenáže ve svahu
mrazuvzdorný materiál tl. steny min. 11 mm</t>
  </si>
  <si>
    <t>0,65*3 = 1,950 [A]</t>
  </si>
  <si>
    <t>9113B1</t>
  </si>
  <si>
    <t>SVODIDLO OCEL SILNIC JEDNOSTR, ÚROVEN ZADRŽ H1 -DODÁVKA A MONTÁŽ</t>
  </si>
  <si>
    <t>H1, ukoncení zábradelního svodidla
svodnice v polomeru dle PD</t>
  </si>
  <si>
    <t>8,0*2 = 16,000 [A]</t>
  </si>
  <si>
    <t>9115C3</t>
  </si>
  <si>
    <t>SVODIDLO OCEL MOSTNÍ JEDNOSTR, ÚROVEN ZADRŽ H2 - DEMONTÁŽ S PRESUNEM</t>
  </si>
  <si>
    <t>stáv. svodidlo zabetonované do rímsy, materiál zustává zhotoviteli</t>
  </si>
  <si>
    <t>37,0 = 37,000 [A]</t>
  </si>
  <si>
    <t>9117C1</t>
  </si>
  <si>
    <t>SVOD OCEL ZÁBRADEL ÚROVEN ZADRŽ H2 - DODÁVKA A MONTÁŽ</t>
  </si>
  <si>
    <t>H2/W4 svislá výpln</t>
  </si>
  <si>
    <t>32,0 = 32,000 [A]</t>
  </si>
  <si>
    <t>91238</t>
  </si>
  <si>
    <t>SMEROVÉ SLOUPKY Z PLAST HMOT - NÁSTAVCE NA SVODIDLA VCETNE ODRAZNÉHO PÁSKU</t>
  </si>
  <si>
    <t>2ks bílé + 2ks modré</t>
  </si>
  <si>
    <t>2+2 = 4,000 [A]</t>
  </si>
  <si>
    <t>917223</t>
  </si>
  <si>
    <t>SILNICNÍ A CHODNÍKOVÉ OBRUBY Z BETONOVÝCH OBRUBNÍKU ŠÍR 100MM</t>
  </si>
  <si>
    <t>mimo vozovku</t>
  </si>
  <si>
    <t>"obruby kolem ramp ríms" 2,0+1,0+1,0 = 4,000 [A]_x000d_
 "podél skluzu "5,0*2 = 10,000 [B]_x000d_
 "Celkem: "A+B = 14,000 [C]</t>
  </si>
  <si>
    <t>obruby na vnitrní strane ramp ríms a chodníku</t>
  </si>
  <si>
    <t>2,0+2,5 = 4,500 [A]</t>
  </si>
  <si>
    <t>935212</t>
  </si>
  <si>
    <t>PRÍKOPOVÉ ŽLABY Z BETON TVÁRNIC ŠÍR DO 600MM DO BETONU TL 100MM</t>
  </si>
  <si>
    <t>skluz</t>
  </si>
  <si>
    <t>5,0 = 5,000 [A]</t>
  </si>
  <si>
    <t>966168</t>
  </si>
  <si>
    <t>BOURÁNÍ KONSTRUKCÍ ZE ŽELEZOBETONU S ODVOZEM DO 20KM</t>
  </si>
  <si>
    <t>dosavadní bet. kce
vc. odvozu na recykl. skládku
poplatek za recyklaci dle pol. 015140
ZHOTOVITEL V CENE ZOHLEDNÍ SKUTECNÉ NÁKLADY NA DOPRAVU NA MÍSTO ULOŽENÍ</t>
  </si>
  <si>
    <t>" pl.kce odectena z ACADU"_x000d_
 2,0*31,0 = 62,000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</si>
</sst>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7" fillId="0" borderId="0" xfId="0" applyFont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SUMIFS(I8:I60,A8:A60,"SD")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SUMIFS(I9:I60,A9:A60,"P")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50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105">
      <c r="A14" s="29" t="s">
        <v>30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33</v>
      </c>
      <c r="F15" s="37"/>
      <c r="G15" s="37"/>
      <c r="H15" s="37"/>
      <c r="I15" s="37"/>
      <c r="J15" s="38"/>
    </row>
    <row r="16" ht="60">
      <c r="A16" s="29" t="s">
        <v>34</v>
      </c>
      <c r="B16" s="36"/>
      <c r="C16" s="37"/>
      <c r="D16" s="37"/>
      <c r="E16" s="31" t="s">
        <v>39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40</v>
      </c>
      <c r="D17" s="29" t="s">
        <v>41</v>
      </c>
      <c r="E17" s="31" t="s">
        <v>42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409.5">
      <c r="A18" s="29" t="s">
        <v>30</v>
      </c>
      <c r="B18" s="36"/>
      <c r="C18" s="37"/>
      <c r="D18" s="37"/>
      <c r="E18" s="31" t="s">
        <v>43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33</v>
      </c>
      <c r="F19" s="37"/>
      <c r="G19" s="37"/>
      <c r="H19" s="37"/>
      <c r="I19" s="37"/>
      <c r="J19" s="38"/>
    </row>
    <row r="20" ht="30">
      <c r="A20" s="29" t="s">
        <v>34</v>
      </c>
      <c r="B20" s="36"/>
      <c r="C20" s="37"/>
      <c r="D20" s="37"/>
      <c r="E20" s="31" t="s">
        <v>44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40</v>
      </c>
      <c r="D21" s="29" t="s">
        <v>45</v>
      </c>
      <c r="E21" s="31" t="s">
        <v>42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105">
      <c r="A22" s="29" t="s">
        <v>30</v>
      </c>
      <c r="B22" s="36"/>
      <c r="C22" s="37"/>
      <c r="D22" s="37"/>
      <c r="E22" s="31" t="s">
        <v>46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33</v>
      </c>
      <c r="F23" s="37"/>
      <c r="G23" s="37"/>
      <c r="H23" s="37"/>
      <c r="I23" s="37"/>
      <c r="J23" s="38"/>
    </row>
    <row r="24" ht="30">
      <c r="A24" s="29" t="s">
        <v>34</v>
      </c>
      <c r="B24" s="36"/>
      <c r="C24" s="37"/>
      <c r="D24" s="37"/>
      <c r="E24" s="31" t="s">
        <v>44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40</v>
      </c>
      <c r="D25" s="29" t="s">
        <v>47</v>
      </c>
      <c r="E25" s="31" t="s">
        <v>42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180">
      <c r="A26" s="29" t="s">
        <v>30</v>
      </c>
      <c r="B26" s="36"/>
      <c r="C26" s="37"/>
      <c r="D26" s="37"/>
      <c r="E26" s="31" t="s">
        <v>48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33</v>
      </c>
      <c r="F27" s="37"/>
      <c r="G27" s="37"/>
      <c r="H27" s="37"/>
      <c r="I27" s="37"/>
      <c r="J27" s="38"/>
    </row>
    <row r="28" ht="30">
      <c r="A28" s="29" t="s">
        <v>34</v>
      </c>
      <c r="B28" s="36"/>
      <c r="C28" s="37"/>
      <c r="D28" s="37"/>
      <c r="E28" s="31" t="s">
        <v>44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40</v>
      </c>
      <c r="D29" s="29" t="s">
        <v>49</v>
      </c>
      <c r="E29" s="31" t="s">
        <v>42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90">
      <c r="A30" s="29" t="s">
        <v>30</v>
      </c>
      <c r="B30" s="36"/>
      <c r="C30" s="37"/>
      <c r="D30" s="37"/>
      <c r="E30" s="31" t="s">
        <v>50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33</v>
      </c>
      <c r="F31" s="37"/>
      <c r="G31" s="37"/>
      <c r="H31" s="37"/>
      <c r="I31" s="37"/>
      <c r="J31" s="38"/>
    </row>
    <row r="32" ht="30">
      <c r="A32" s="29" t="s">
        <v>34</v>
      </c>
      <c r="B32" s="36"/>
      <c r="C32" s="37"/>
      <c r="D32" s="37"/>
      <c r="E32" s="31" t="s">
        <v>44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51</v>
      </c>
      <c r="D33" s="29" t="s">
        <v>27</v>
      </c>
      <c r="E33" s="31" t="s">
        <v>52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135">
      <c r="A34" s="29" t="s">
        <v>30</v>
      </c>
      <c r="B34" s="36"/>
      <c r="C34" s="37"/>
      <c r="D34" s="37"/>
      <c r="E34" s="31" t="s">
        <v>53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33</v>
      </c>
      <c r="F35" s="37"/>
      <c r="G35" s="37"/>
      <c r="H35" s="37"/>
      <c r="I35" s="37"/>
      <c r="J35" s="38"/>
    </row>
    <row r="36" ht="30">
      <c r="A36" s="29" t="s">
        <v>34</v>
      </c>
      <c r="B36" s="36"/>
      <c r="C36" s="37"/>
      <c r="D36" s="37"/>
      <c r="E36" s="31" t="s">
        <v>44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54</v>
      </c>
      <c r="D37" s="29" t="s">
        <v>27</v>
      </c>
      <c r="E37" s="31" t="s">
        <v>55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210">
      <c r="A38" s="29" t="s">
        <v>30</v>
      </c>
      <c r="B38" s="36"/>
      <c r="C38" s="37"/>
      <c r="D38" s="37"/>
      <c r="E38" s="31" t="s">
        <v>56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33</v>
      </c>
      <c r="F39" s="37"/>
      <c r="G39" s="37"/>
      <c r="H39" s="37"/>
      <c r="I39" s="37"/>
      <c r="J39" s="38"/>
    </row>
    <row r="40" ht="30">
      <c r="A40" s="29" t="s">
        <v>34</v>
      </c>
      <c r="B40" s="36"/>
      <c r="C40" s="37"/>
      <c r="D40" s="37"/>
      <c r="E40" s="31" t="s">
        <v>44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57</v>
      </c>
      <c r="D41" s="29" t="s">
        <v>27</v>
      </c>
      <c r="E41" s="31" t="s">
        <v>58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120">
      <c r="A42" s="29" t="s">
        <v>30</v>
      </c>
      <c r="B42" s="36"/>
      <c r="C42" s="37"/>
      <c r="D42" s="37"/>
      <c r="E42" s="31" t="s">
        <v>59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33</v>
      </c>
      <c r="F43" s="37"/>
      <c r="G43" s="37"/>
      <c r="H43" s="37"/>
      <c r="I43" s="37"/>
      <c r="J43" s="38"/>
    </row>
    <row r="44" ht="75">
      <c r="A44" s="29" t="s">
        <v>34</v>
      </c>
      <c r="B44" s="36"/>
      <c r="C44" s="37"/>
      <c r="D44" s="37"/>
      <c r="E44" s="31" t="s">
        <v>60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61</v>
      </c>
      <c r="D45" s="29" t="s">
        <v>27</v>
      </c>
      <c r="E45" s="31" t="s">
        <v>62</v>
      </c>
      <c r="F45" s="32" t="s">
        <v>29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60">
      <c r="A46" s="29" t="s">
        <v>30</v>
      </c>
      <c r="B46" s="36"/>
      <c r="C46" s="37"/>
      <c r="D46" s="37"/>
      <c r="E46" s="31" t="s">
        <v>63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33</v>
      </c>
      <c r="F47" s="37"/>
      <c r="G47" s="37"/>
      <c r="H47" s="37"/>
      <c r="I47" s="37"/>
      <c r="J47" s="38"/>
    </row>
    <row r="48" ht="60">
      <c r="A48" s="29" t="s">
        <v>34</v>
      </c>
      <c r="B48" s="36"/>
      <c r="C48" s="37"/>
      <c r="D48" s="37"/>
      <c r="E48" s="31" t="s">
        <v>64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65</v>
      </c>
      <c r="D49" s="29" t="s">
        <v>27</v>
      </c>
      <c r="E49" s="31" t="s">
        <v>66</v>
      </c>
      <c r="F49" s="32" t="s">
        <v>29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30">
      <c r="A50" s="29" t="s">
        <v>30</v>
      </c>
      <c r="B50" s="36"/>
      <c r="C50" s="37"/>
      <c r="D50" s="37"/>
      <c r="E50" s="31" t="s">
        <v>67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33</v>
      </c>
      <c r="F51" s="37"/>
      <c r="G51" s="37"/>
      <c r="H51" s="37"/>
      <c r="I51" s="37"/>
      <c r="J51" s="38"/>
    </row>
    <row r="52" ht="30">
      <c r="A52" s="29" t="s">
        <v>34</v>
      </c>
      <c r="B52" s="36"/>
      <c r="C52" s="37"/>
      <c r="D52" s="37"/>
      <c r="E52" s="31" t="s">
        <v>44</v>
      </c>
      <c r="F52" s="37"/>
      <c r="G52" s="37"/>
      <c r="H52" s="37"/>
      <c r="I52" s="37"/>
      <c r="J52" s="38"/>
    </row>
    <row r="53">
      <c r="A53" s="29" t="s">
        <v>25</v>
      </c>
      <c r="B53" s="29">
        <v>12</v>
      </c>
      <c r="C53" s="30" t="s">
        <v>68</v>
      </c>
      <c r="D53" s="29" t="s">
        <v>27</v>
      </c>
      <c r="E53" s="31" t="s">
        <v>69</v>
      </c>
      <c r="F53" s="32" t="s">
        <v>29</v>
      </c>
      <c r="G53" s="33">
        <v>2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90">
      <c r="A54" s="29" t="s">
        <v>30</v>
      </c>
      <c r="B54" s="36"/>
      <c r="C54" s="37"/>
      <c r="D54" s="37"/>
      <c r="E54" s="31" t="s">
        <v>70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39" t="s">
        <v>71</v>
      </c>
      <c r="F55" s="37"/>
      <c r="G55" s="37"/>
      <c r="H55" s="37"/>
      <c r="I55" s="37"/>
      <c r="J55" s="38"/>
    </row>
    <row r="56" ht="105">
      <c r="A56" s="29" t="s">
        <v>34</v>
      </c>
      <c r="B56" s="36"/>
      <c r="C56" s="37"/>
      <c r="D56" s="37"/>
      <c r="E56" s="31" t="s">
        <v>72</v>
      </c>
      <c r="F56" s="37"/>
      <c r="G56" s="37"/>
      <c r="H56" s="37"/>
      <c r="I56" s="37"/>
      <c r="J56" s="38"/>
    </row>
    <row r="57">
      <c r="A57" s="29" t="s">
        <v>25</v>
      </c>
      <c r="B57" s="29">
        <v>13</v>
      </c>
      <c r="C57" s="30" t="s">
        <v>73</v>
      </c>
      <c r="D57" s="29" t="s">
        <v>27</v>
      </c>
      <c r="E57" s="31" t="s">
        <v>74</v>
      </c>
      <c r="F57" s="32" t="s">
        <v>29</v>
      </c>
      <c r="G57" s="33">
        <v>1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195">
      <c r="A58" s="29" t="s">
        <v>30</v>
      </c>
      <c r="B58" s="36"/>
      <c r="C58" s="37"/>
      <c r="D58" s="37"/>
      <c r="E58" s="31" t="s">
        <v>75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33</v>
      </c>
      <c r="F59" s="37"/>
      <c r="G59" s="37"/>
      <c r="H59" s="37"/>
      <c r="I59" s="37"/>
      <c r="J59" s="38"/>
    </row>
    <row r="60" ht="30">
      <c r="A60" s="29" t="s">
        <v>34</v>
      </c>
      <c r="B60" s="40"/>
      <c r="C60" s="41"/>
      <c r="D60" s="41"/>
      <c r="E60" s="31" t="s">
        <v>76</v>
      </c>
      <c r="F60" s="41"/>
      <c r="G60" s="41"/>
      <c r="H60" s="41"/>
      <c r="I60" s="41"/>
      <c r="J60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77</v>
      </c>
      <c r="I3" s="16">
        <f>SUMIFS(I8:I347,A8:A347,"SD")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77</v>
      </c>
      <c r="D4" s="13"/>
      <c r="E4" s="14" t="s">
        <v>78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SUMIFS(I9:I24,A9:A24,"P")</f>
        <v>0</v>
      </c>
      <c r="J8" s="28"/>
    </row>
    <row r="9">
      <c r="A9" s="29" t="s">
        <v>25</v>
      </c>
      <c r="B9" s="29">
        <v>1</v>
      </c>
      <c r="C9" s="30" t="s">
        <v>79</v>
      </c>
      <c r="D9" s="29" t="s">
        <v>27</v>
      </c>
      <c r="E9" s="31" t="s">
        <v>80</v>
      </c>
      <c r="F9" s="32" t="s">
        <v>81</v>
      </c>
      <c r="G9" s="33">
        <v>248.25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82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83</v>
      </c>
      <c r="F11" s="37"/>
      <c r="G11" s="37"/>
      <c r="H11" s="37"/>
      <c r="I11" s="37"/>
      <c r="J11" s="38"/>
    </row>
    <row r="12" ht="75">
      <c r="A12" s="29" t="s">
        <v>34</v>
      </c>
      <c r="B12" s="36"/>
      <c r="C12" s="37"/>
      <c r="D12" s="37"/>
      <c r="E12" s="31" t="s">
        <v>84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85</v>
      </c>
      <c r="D13" s="29" t="s">
        <v>27</v>
      </c>
      <c r="E13" s="31" t="s">
        <v>86</v>
      </c>
      <c r="F13" s="32" t="s">
        <v>87</v>
      </c>
      <c r="G13" s="33">
        <v>5620.4200000000001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225">
      <c r="A15" s="29" t="s">
        <v>32</v>
      </c>
      <c r="B15" s="36"/>
      <c r="C15" s="37"/>
      <c r="D15" s="37"/>
      <c r="E15" s="39" t="s">
        <v>88</v>
      </c>
      <c r="F15" s="37"/>
      <c r="G15" s="37"/>
      <c r="H15" s="37"/>
      <c r="I15" s="37"/>
      <c r="J15" s="38"/>
    </row>
    <row r="16" ht="165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 ht="30">
      <c r="A17" s="29" t="s">
        <v>25</v>
      </c>
      <c r="B17" s="29">
        <v>3</v>
      </c>
      <c r="C17" s="30" t="s">
        <v>90</v>
      </c>
      <c r="D17" s="29" t="s">
        <v>27</v>
      </c>
      <c r="E17" s="31" t="s">
        <v>91</v>
      </c>
      <c r="F17" s="32" t="s">
        <v>87</v>
      </c>
      <c r="G17" s="33">
        <v>926.53200000000004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3" t="s">
        <v>27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92</v>
      </c>
      <c r="F19" s="37"/>
      <c r="G19" s="37"/>
      <c r="H19" s="37"/>
      <c r="I19" s="37"/>
      <c r="J19" s="38"/>
    </row>
    <row r="20" ht="165">
      <c r="A20" s="29" t="s">
        <v>34</v>
      </c>
      <c r="B20" s="36"/>
      <c r="C20" s="37"/>
      <c r="D20" s="37"/>
      <c r="E20" s="31" t="s">
        <v>89</v>
      </c>
      <c r="F20" s="37"/>
      <c r="G20" s="37"/>
      <c r="H20" s="37"/>
      <c r="I20" s="37"/>
      <c r="J20" s="38"/>
    </row>
    <row r="21" ht="30">
      <c r="A21" s="29" t="s">
        <v>25</v>
      </c>
      <c r="B21" s="29">
        <v>4</v>
      </c>
      <c r="C21" s="30" t="s">
        <v>93</v>
      </c>
      <c r="D21" s="29" t="s">
        <v>27</v>
      </c>
      <c r="E21" s="31" t="s">
        <v>94</v>
      </c>
      <c r="F21" s="32" t="s">
        <v>87</v>
      </c>
      <c r="G21" s="33">
        <v>29.260000000000002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43" t="s">
        <v>27</v>
      </c>
      <c r="F22" s="37"/>
      <c r="G22" s="37"/>
      <c r="H22" s="37"/>
      <c r="I22" s="37"/>
      <c r="J22" s="38"/>
    </row>
    <row r="23" ht="105">
      <c r="A23" s="29" t="s">
        <v>32</v>
      </c>
      <c r="B23" s="36"/>
      <c r="C23" s="37"/>
      <c r="D23" s="37"/>
      <c r="E23" s="39" t="s">
        <v>95</v>
      </c>
      <c r="F23" s="37"/>
      <c r="G23" s="37"/>
      <c r="H23" s="37"/>
      <c r="I23" s="37"/>
      <c r="J23" s="38"/>
    </row>
    <row r="24" ht="165">
      <c r="A24" s="29" t="s">
        <v>34</v>
      </c>
      <c r="B24" s="36"/>
      <c r="C24" s="37"/>
      <c r="D24" s="37"/>
      <c r="E24" s="31" t="s">
        <v>89</v>
      </c>
      <c r="F24" s="37"/>
      <c r="G24" s="37"/>
      <c r="H24" s="37"/>
      <c r="I24" s="37"/>
      <c r="J24" s="38"/>
    </row>
    <row r="25">
      <c r="A25" s="23" t="s">
        <v>22</v>
      </c>
      <c r="B25" s="24"/>
      <c r="C25" s="25" t="s">
        <v>96</v>
      </c>
      <c r="D25" s="26"/>
      <c r="E25" s="23" t="s">
        <v>97</v>
      </c>
      <c r="F25" s="26"/>
      <c r="G25" s="26"/>
      <c r="H25" s="26"/>
      <c r="I25" s="27">
        <f>SUMIFS(I26:I133,A26:A133,"P")</f>
        <v>0</v>
      </c>
      <c r="J25" s="28"/>
    </row>
    <row r="26">
      <c r="A26" s="29" t="s">
        <v>25</v>
      </c>
      <c r="B26" s="29">
        <v>5</v>
      </c>
      <c r="C26" s="30" t="s">
        <v>98</v>
      </c>
      <c r="D26" s="29" t="s">
        <v>27</v>
      </c>
      <c r="E26" s="31" t="s">
        <v>99</v>
      </c>
      <c r="F26" s="32" t="s">
        <v>100</v>
      </c>
      <c r="G26" s="33">
        <v>163.5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101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102</v>
      </c>
      <c r="F28" s="37"/>
      <c r="G28" s="37"/>
      <c r="H28" s="37"/>
      <c r="I28" s="37"/>
      <c r="J28" s="38"/>
    </row>
    <row r="29" ht="45">
      <c r="A29" s="29" t="s">
        <v>34</v>
      </c>
      <c r="B29" s="36"/>
      <c r="C29" s="37"/>
      <c r="D29" s="37"/>
      <c r="E29" s="31" t="s">
        <v>103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104</v>
      </c>
      <c r="D30" s="29" t="s">
        <v>27</v>
      </c>
      <c r="E30" s="31" t="s">
        <v>105</v>
      </c>
      <c r="F30" s="32" t="s">
        <v>100</v>
      </c>
      <c r="G30" s="33">
        <v>1637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60">
      <c r="A31" s="29" t="s">
        <v>30</v>
      </c>
      <c r="B31" s="36"/>
      <c r="C31" s="37"/>
      <c r="D31" s="37"/>
      <c r="E31" s="31" t="s">
        <v>106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107</v>
      </c>
      <c r="F32" s="37"/>
      <c r="G32" s="37"/>
      <c r="H32" s="37"/>
      <c r="I32" s="37"/>
      <c r="J32" s="38"/>
    </row>
    <row r="33" ht="60">
      <c r="A33" s="29" t="s">
        <v>34</v>
      </c>
      <c r="B33" s="36"/>
      <c r="C33" s="37"/>
      <c r="D33" s="37"/>
      <c r="E33" s="31" t="s">
        <v>108</v>
      </c>
      <c r="F33" s="37"/>
      <c r="G33" s="37"/>
      <c r="H33" s="37"/>
      <c r="I33" s="37"/>
      <c r="J33" s="38"/>
    </row>
    <row r="34" ht="30">
      <c r="A34" s="29" t="s">
        <v>25</v>
      </c>
      <c r="B34" s="29">
        <v>7</v>
      </c>
      <c r="C34" s="30" t="s">
        <v>109</v>
      </c>
      <c r="D34" s="29" t="s">
        <v>27</v>
      </c>
      <c r="E34" s="31" t="s">
        <v>110</v>
      </c>
      <c r="F34" s="32" t="s">
        <v>81</v>
      </c>
      <c r="G34" s="33">
        <v>402.84500000000003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105">
      <c r="A35" s="29" t="s">
        <v>30</v>
      </c>
      <c r="B35" s="36"/>
      <c r="C35" s="37"/>
      <c r="D35" s="37"/>
      <c r="E35" s="31" t="s">
        <v>111</v>
      </c>
      <c r="F35" s="37"/>
      <c r="G35" s="37"/>
      <c r="H35" s="37"/>
      <c r="I35" s="37"/>
      <c r="J35" s="38"/>
    </row>
    <row r="36" ht="90">
      <c r="A36" s="29" t="s">
        <v>32</v>
      </c>
      <c r="B36" s="36"/>
      <c r="C36" s="37"/>
      <c r="D36" s="37"/>
      <c r="E36" s="39" t="s">
        <v>112</v>
      </c>
      <c r="F36" s="37"/>
      <c r="G36" s="37"/>
      <c r="H36" s="37"/>
      <c r="I36" s="37"/>
      <c r="J36" s="38"/>
    </row>
    <row r="37" ht="120">
      <c r="A37" s="29" t="s">
        <v>34</v>
      </c>
      <c r="B37" s="36"/>
      <c r="C37" s="37"/>
      <c r="D37" s="37"/>
      <c r="E37" s="31" t="s">
        <v>113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114</v>
      </c>
      <c r="D38" s="29" t="s">
        <v>27</v>
      </c>
      <c r="E38" s="31" t="s">
        <v>115</v>
      </c>
      <c r="F38" s="32" t="s">
        <v>81</v>
      </c>
      <c r="G38" s="33">
        <v>6.085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75">
      <c r="A39" s="29" t="s">
        <v>30</v>
      </c>
      <c r="B39" s="36"/>
      <c r="C39" s="37"/>
      <c r="D39" s="37"/>
      <c r="E39" s="31" t="s">
        <v>116</v>
      </c>
      <c r="F39" s="37"/>
      <c r="G39" s="37"/>
      <c r="H39" s="37"/>
      <c r="I39" s="37"/>
      <c r="J39" s="38"/>
    </row>
    <row r="40" ht="75">
      <c r="A40" s="29" t="s">
        <v>32</v>
      </c>
      <c r="B40" s="36"/>
      <c r="C40" s="37"/>
      <c r="D40" s="37"/>
      <c r="E40" s="39" t="s">
        <v>117</v>
      </c>
      <c r="F40" s="37"/>
      <c r="G40" s="37"/>
      <c r="H40" s="37"/>
      <c r="I40" s="37"/>
      <c r="J40" s="38"/>
    </row>
    <row r="41" ht="135">
      <c r="A41" s="29" t="s">
        <v>34</v>
      </c>
      <c r="B41" s="36"/>
      <c r="C41" s="37"/>
      <c r="D41" s="37"/>
      <c r="E41" s="31" t="s">
        <v>118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119</v>
      </c>
      <c r="D42" s="29" t="s">
        <v>27</v>
      </c>
      <c r="E42" s="31" t="s">
        <v>120</v>
      </c>
      <c r="F42" s="32" t="s">
        <v>100</v>
      </c>
      <c r="G42" s="33">
        <v>4.5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75">
      <c r="A43" s="29" t="s">
        <v>30</v>
      </c>
      <c r="B43" s="36"/>
      <c r="C43" s="37"/>
      <c r="D43" s="37"/>
      <c r="E43" s="31" t="s">
        <v>121</v>
      </c>
      <c r="F43" s="37"/>
      <c r="G43" s="37"/>
      <c r="H43" s="37"/>
      <c r="I43" s="37"/>
      <c r="J43" s="38"/>
    </row>
    <row r="44" ht="30">
      <c r="A44" s="29" t="s">
        <v>32</v>
      </c>
      <c r="B44" s="36"/>
      <c r="C44" s="37"/>
      <c r="D44" s="37"/>
      <c r="E44" s="39" t="s">
        <v>122</v>
      </c>
      <c r="F44" s="37"/>
      <c r="G44" s="37"/>
      <c r="H44" s="37"/>
      <c r="I44" s="37"/>
      <c r="J44" s="38"/>
    </row>
    <row r="45" ht="150">
      <c r="A45" s="29" t="s">
        <v>34</v>
      </c>
      <c r="B45" s="36"/>
      <c r="C45" s="37"/>
      <c r="D45" s="37"/>
      <c r="E45" s="31" t="s">
        <v>123</v>
      </c>
      <c r="F45" s="37"/>
      <c r="G45" s="37"/>
      <c r="H45" s="37"/>
      <c r="I45" s="37"/>
      <c r="J45" s="38"/>
    </row>
    <row r="46" ht="30">
      <c r="A46" s="29" t="s">
        <v>25</v>
      </c>
      <c r="B46" s="29">
        <v>10</v>
      </c>
      <c r="C46" s="30" t="s">
        <v>124</v>
      </c>
      <c r="D46" s="29" t="s">
        <v>27</v>
      </c>
      <c r="E46" s="31" t="s">
        <v>125</v>
      </c>
      <c r="F46" s="32" t="s">
        <v>81</v>
      </c>
      <c r="G46" s="33">
        <v>912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45">
      <c r="A47" s="29" t="s">
        <v>30</v>
      </c>
      <c r="B47" s="36"/>
      <c r="C47" s="37"/>
      <c r="D47" s="37"/>
      <c r="E47" s="31" t="s">
        <v>126</v>
      </c>
      <c r="F47" s="37"/>
      <c r="G47" s="37"/>
      <c r="H47" s="37"/>
      <c r="I47" s="37"/>
      <c r="J47" s="38"/>
    </row>
    <row r="48" ht="45">
      <c r="A48" s="29" t="s">
        <v>32</v>
      </c>
      <c r="B48" s="36"/>
      <c r="C48" s="37"/>
      <c r="D48" s="37"/>
      <c r="E48" s="39" t="s">
        <v>127</v>
      </c>
      <c r="F48" s="37"/>
      <c r="G48" s="37"/>
      <c r="H48" s="37"/>
      <c r="I48" s="37"/>
      <c r="J48" s="38"/>
    </row>
    <row r="49" ht="120">
      <c r="A49" s="29" t="s">
        <v>34</v>
      </c>
      <c r="B49" s="36"/>
      <c r="C49" s="37"/>
      <c r="D49" s="37"/>
      <c r="E49" s="31" t="s">
        <v>113</v>
      </c>
      <c r="F49" s="37"/>
      <c r="G49" s="37"/>
      <c r="H49" s="37"/>
      <c r="I49" s="37"/>
      <c r="J49" s="38"/>
    </row>
    <row r="50" ht="30">
      <c r="A50" s="29" t="s">
        <v>25</v>
      </c>
      <c r="B50" s="29">
        <v>11</v>
      </c>
      <c r="C50" s="30" t="s">
        <v>128</v>
      </c>
      <c r="D50" s="29" t="s">
        <v>27</v>
      </c>
      <c r="E50" s="31" t="s">
        <v>129</v>
      </c>
      <c r="F50" s="32" t="s">
        <v>81</v>
      </c>
      <c r="G50" s="33">
        <v>713.11000000000001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60">
      <c r="A51" s="29" t="s">
        <v>30</v>
      </c>
      <c r="B51" s="36"/>
      <c r="C51" s="37"/>
      <c r="D51" s="37"/>
      <c r="E51" s="31" t="s">
        <v>130</v>
      </c>
      <c r="F51" s="37"/>
      <c r="G51" s="37"/>
      <c r="H51" s="37"/>
      <c r="I51" s="37"/>
      <c r="J51" s="38"/>
    </row>
    <row r="52" ht="120">
      <c r="A52" s="29" t="s">
        <v>32</v>
      </c>
      <c r="B52" s="36"/>
      <c r="C52" s="37"/>
      <c r="D52" s="37"/>
      <c r="E52" s="39" t="s">
        <v>131</v>
      </c>
      <c r="F52" s="37"/>
      <c r="G52" s="37"/>
      <c r="H52" s="37"/>
      <c r="I52" s="37"/>
      <c r="J52" s="38"/>
    </row>
    <row r="53" ht="120">
      <c r="A53" s="29" t="s">
        <v>34</v>
      </c>
      <c r="B53" s="36"/>
      <c r="C53" s="37"/>
      <c r="D53" s="37"/>
      <c r="E53" s="31" t="s">
        <v>113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132</v>
      </c>
      <c r="D54" s="29" t="s">
        <v>27</v>
      </c>
      <c r="E54" s="31" t="s">
        <v>133</v>
      </c>
      <c r="F54" s="32" t="s">
        <v>81</v>
      </c>
      <c r="G54" s="33">
        <v>1147.6300000000001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30">
      <c r="A55" s="29" t="s">
        <v>30</v>
      </c>
      <c r="B55" s="36"/>
      <c r="C55" s="37"/>
      <c r="D55" s="37"/>
      <c r="E55" s="31" t="s">
        <v>134</v>
      </c>
      <c r="F55" s="37"/>
      <c r="G55" s="37"/>
      <c r="H55" s="37"/>
      <c r="I55" s="37"/>
      <c r="J55" s="38"/>
    </row>
    <row r="56" ht="105">
      <c r="A56" s="29" t="s">
        <v>32</v>
      </c>
      <c r="B56" s="36"/>
      <c r="C56" s="37"/>
      <c r="D56" s="37"/>
      <c r="E56" s="39" t="s">
        <v>135</v>
      </c>
      <c r="F56" s="37"/>
      <c r="G56" s="37"/>
      <c r="H56" s="37"/>
      <c r="I56" s="37"/>
      <c r="J56" s="38"/>
    </row>
    <row r="57" ht="120">
      <c r="A57" s="29" t="s">
        <v>34</v>
      </c>
      <c r="B57" s="36"/>
      <c r="C57" s="37"/>
      <c r="D57" s="37"/>
      <c r="E57" s="31" t="s">
        <v>113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136</v>
      </c>
      <c r="D58" s="29" t="s">
        <v>27</v>
      </c>
      <c r="E58" s="31" t="s">
        <v>137</v>
      </c>
      <c r="F58" s="32" t="s">
        <v>138</v>
      </c>
      <c r="G58" s="33">
        <v>172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43" t="s">
        <v>27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139</v>
      </c>
      <c r="F60" s="37"/>
      <c r="G60" s="37"/>
      <c r="H60" s="37"/>
      <c r="I60" s="37"/>
      <c r="J60" s="38"/>
    </row>
    <row r="61" ht="75">
      <c r="A61" s="29" t="s">
        <v>34</v>
      </c>
      <c r="B61" s="36"/>
      <c r="C61" s="37"/>
      <c r="D61" s="37"/>
      <c r="E61" s="31" t="s">
        <v>140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141</v>
      </c>
      <c r="D62" s="29"/>
      <c r="E62" s="31" t="s">
        <v>142</v>
      </c>
      <c r="F62" s="32" t="s">
        <v>81</v>
      </c>
      <c r="G62" s="33">
        <v>197.25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60">
      <c r="A63" s="29" t="s">
        <v>30</v>
      </c>
      <c r="B63" s="36"/>
      <c r="C63" s="37"/>
      <c r="D63" s="37"/>
      <c r="E63" s="31" t="s">
        <v>143</v>
      </c>
      <c r="F63" s="37"/>
      <c r="G63" s="37"/>
      <c r="H63" s="37"/>
      <c r="I63" s="37"/>
      <c r="J63" s="38"/>
    </row>
    <row r="64" ht="75">
      <c r="A64" s="29" t="s">
        <v>32</v>
      </c>
      <c r="B64" s="36"/>
      <c r="C64" s="37"/>
      <c r="D64" s="37"/>
      <c r="E64" s="39" t="s">
        <v>144</v>
      </c>
      <c r="F64" s="37"/>
      <c r="G64" s="37"/>
      <c r="H64" s="37"/>
      <c r="I64" s="37"/>
      <c r="J64" s="38"/>
    </row>
    <row r="65" ht="409.5">
      <c r="A65" s="29" t="s">
        <v>34</v>
      </c>
      <c r="B65" s="36"/>
      <c r="C65" s="37"/>
      <c r="D65" s="37"/>
      <c r="E65" s="31" t="s">
        <v>145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141</v>
      </c>
      <c r="D66" s="29" t="s">
        <v>41</v>
      </c>
      <c r="E66" s="31" t="s">
        <v>142</v>
      </c>
      <c r="F66" s="32" t="s">
        <v>81</v>
      </c>
      <c r="G66" s="33">
        <v>912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75">
      <c r="A67" s="29" t="s">
        <v>30</v>
      </c>
      <c r="B67" s="36"/>
      <c r="C67" s="37"/>
      <c r="D67" s="37"/>
      <c r="E67" s="31" t="s">
        <v>146</v>
      </c>
      <c r="F67" s="37"/>
      <c r="G67" s="37"/>
      <c r="H67" s="37"/>
      <c r="I67" s="37"/>
      <c r="J67" s="38"/>
    </row>
    <row r="68" ht="30">
      <c r="A68" s="29" t="s">
        <v>32</v>
      </c>
      <c r="B68" s="36"/>
      <c r="C68" s="37"/>
      <c r="D68" s="37"/>
      <c r="E68" s="39" t="s">
        <v>147</v>
      </c>
      <c r="F68" s="37"/>
      <c r="G68" s="37"/>
      <c r="H68" s="37"/>
      <c r="I68" s="37"/>
      <c r="J68" s="38"/>
    </row>
    <row r="69" ht="409.5">
      <c r="A69" s="29" t="s">
        <v>34</v>
      </c>
      <c r="B69" s="36"/>
      <c r="C69" s="37"/>
      <c r="D69" s="37"/>
      <c r="E69" s="31" t="s">
        <v>145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148</v>
      </c>
      <c r="D70" s="29" t="s">
        <v>27</v>
      </c>
      <c r="E70" s="31" t="s">
        <v>149</v>
      </c>
      <c r="F70" s="32" t="s">
        <v>81</v>
      </c>
      <c r="G70" s="33">
        <v>37.5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43" t="s">
        <v>27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150</v>
      </c>
      <c r="F72" s="37"/>
      <c r="G72" s="37"/>
      <c r="H72" s="37"/>
      <c r="I72" s="37"/>
      <c r="J72" s="38"/>
    </row>
    <row r="73" ht="409.5">
      <c r="A73" s="29" t="s">
        <v>34</v>
      </c>
      <c r="B73" s="36"/>
      <c r="C73" s="37"/>
      <c r="D73" s="37"/>
      <c r="E73" s="31" t="s">
        <v>145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151</v>
      </c>
      <c r="D74" s="29" t="s">
        <v>27</v>
      </c>
      <c r="E74" s="31" t="s">
        <v>152</v>
      </c>
      <c r="F74" s="32" t="s">
        <v>81</v>
      </c>
      <c r="G74" s="33">
        <v>1160.25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60">
      <c r="A75" s="29" t="s">
        <v>30</v>
      </c>
      <c r="B75" s="36"/>
      <c r="C75" s="37"/>
      <c r="D75" s="37"/>
      <c r="E75" s="31" t="s">
        <v>153</v>
      </c>
      <c r="F75" s="37"/>
      <c r="G75" s="37"/>
      <c r="H75" s="37"/>
      <c r="I75" s="37"/>
      <c r="J75" s="38"/>
    </row>
    <row r="76" ht="60">
      <c r="A76" s="29" t="s">
        <v>32</v>
      </c>
      <c r="B76" s="36"/>
      <c r="C76" s="37"/>
      <c r="D76" s="37"/>
      <c r="E76" s="39" t="s">
        <v>154</v>
      </c>
      <c r="F76" s="37"/>
      <c r="G76" s="37"/>
      <c r="H76" s="37"/>
      <c r="I76" s="37"/>
      <c r="J76" s="38"/>
    </row>
    <row r="77" ht="390">
      <c r="A77" s="29" t="s">
        <v>34</v>
      </c>
      <c r="B77" s="36"/>
      <c r="C77" s="37"/>
      <c r="D77" s="37"/>
      <c r="E77" s="31" t="s">
        <v>155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156</v>
      </c>
      <c r="D78" s="29" t="s">
        <v>27</v>
      </c>
      <c r="E78" s="31" t="s">
        <v>157</v>
      </c>
      <c r="F78" s="32" t="s">
        <v>100</v>
      </c>
      <c r="G78" s="33">
        <v>632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60">
      <c r="A79" s="29" t="s">
        <v>30</v>
      </c>
      <c r="B79" s="36"/>
      <c r="C79" s="37"/>
      <c r="D79" s="37"/>
      <c r="E79" s="31" t="s">
        <v>158</v>
      </c>
      <c r="F79" s="37"/>
      <c r="G79" s="37"/>
      <c r="H79" s="37"/>
      <c r="I79" s="37"/>
      <c r="J79" s="38"/>
    </row>
    <row r="80" ht="30">
      <c r="A80" s="29" t="s">
        <v>32</v>
      </c>
      <c r="B80" s="36"/>
      <c r="C80" s="37"/>
      <c r="D80" s="37"/>
      <c r="E80" s="39" t="s">
        <v>159</v>
      </c>
      <c r="F80" s="37"/>
      <c r="G80" s="37"/>
      <c r="H80" s="37"/>
      <c r="I80" s="37"/>
      <c r="J80" s="38"/>
    </row>
    <row r="81" ht="90">
      <c r="A81" s="29" t="s">
        <v>34</v>
      </c>
      <c r="B81" s="36"/>
      <c r="C81" s="37"/>
      <c r="D81" s="37"/>
      <c r="E81" s="31" t="s">
        <v>160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161</v>
      </c>
      <c r="D82" s="29" t="s">
        <v>27</v>
      </c>
      <c r="E82" s="31" t="s">
        <v>162</v>
      </c>
      <c r="F82" s="32" t="s">
        <v>81</v>
      </c>
      <c r="G82" s="33">
        <v>33.600000000000001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60">
      <c r="A83" s="29" t="s">
        <v>30</v>
      </c>
      <c r="B83" s="36"/>
      <c r="C83" s="37"/>
      <c r="D83" s="37"/>
      <c r="E83" s="31" t="s">
        <v>163</v>
      </c>
      <c r="F83" s="37"/>
      <c r="G83" s="37"/>
      <c r="H83" s="37"/>
      <c r="I83" s="37"/>
      <c r="J83" s="38"/>
    </row>
    <row r="84" ht="30">
      <c r="A84" s="29" t="s">
        <v>32</v>
      </c>
      <c r="B84" s="36"/>
      <c r="C84" s="37"/>
      <c r="D84" s="37"/>
      <c r="E84" s="39" t="s">
        <v>164</v>
      </c>
      <c r="F84" s="37"/>
      <c r="G84" s="37"/>
      <c r="H84" s="37"/>
      <c r="I84" s="37"/>
      <c r="J84" s="38"/>
    </row>
    <row r="85" ht="90">
      <c r="A85" s="29" t="s">
        <v>34</v>
      </c>
      <c r="B85" s="36"/>
      <c r="C85" s="37"/>
      <c r="D85" s="37"/>
      <c r="E85" s="31" t="s">
        <v>160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165</v>
      </c>
      <c r="D86" s="29" t="s">
        <v>27</v>
      </c>
      <c r="E86" s="31" t="s">
        <v>166</v>
      </c>
      <c r="F86" s="32" t="s">
        <v>138</v>
      </c>
      <c r="G86" s="33">
        <v>16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75">
      <c r="A87" s="29" t="s">
        <v>30</v>
      </c>
      <c r="B87" s="36"/>
      <c r="C87" s="37"/>
      <c r="D87" s="37"/>
      <c r="E87" s="31" t="s">
        <v>167</v>
      </c>
      <c r="F87" s="37"/>
      <c r="G87" s="37"/>
      <c r="H87" s="37"/>
      <c r="I87" s="37"/>
      <c r="J87" s="38"/>
    </row>
    <row r="88" ht="30">
      <c r="A88" s="29" t="s">
        <v>32</v>
      </c>
      <c r="B88" s="36"/>
      <c r="C88" s="37"/>
      <c r="D88" s="37"/>
      <c r="E88" s="39" t="s">
        <v>168</v>
      </c>
      <c r="F88" s="37"/>
      <c r="G88" s="37"/>
      <c r="H88" s="37"/>
      <c r="I88" s="37"/>
      <c r="J88" s="38"/>
    </row>
    <row r="89" ht="90">
      <c r="A89" s="29" t="s">
        <v>34</v>
      </c>
      <c r="B89" s="36"/>
      <c r="C89" s="37"/>
      <c r="D89" s="37"/>
      <c r="E89" s="31" t="s">
        <v>160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169</v>
      </c>
      <c r="D90" s="29"/>
      <c r="E90" s="31" t="s">
        <v>170</v>
      </c>
      <c r="F90" s="32" t="s">
        <v>81</v>
      </c>
      <c r="G90" s="33">
        <v>22.25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75">
      <c r="A91" s="29" t="s">
        <v>30</v>
      </c>
      <c r="B91" s="36"/>
      <c r="C91" s="37"/>
      <c r="D91" s="37"/>
      <c r="E91" s="31" t="s">
        <v>171</v>
      </c>
      <c r="F91" s="37"/>
      <c r="G91" s="37"/>
      <c r="H91" s="37"/>
      <c r="I91" s="37"/>
      <c r="J91" s="38"/>
    </row>
    <row r="92" ht="60">
      <c r="A92" s="29" t="s">
        <v>32</v>
      </c>
      <c r="B92" s="36"/>
      <c r="C92" s="37"/>
      <c r="D92" s="37"/>
      <c r="E92" s="39" t="s">
        <v>172</v>
      </c>
      <c r="F92" s="37"/>
      <c r="G92" s="37"/>
      <c r="H92" s="37"/>
      <c r="I92" s="37"/>
      <c r="J92" s="38"/>
    </row>
    <row r="93" ht="409.5">
      <c r="A93" s="29" t="s">
        <v>34</v>
      </c>
      <c r="B93" s="36"/>
      <c r="C93" s="37"/>
      <c r="D93" s="37"/>
      <c r="E93" s="31" t="s">
        <v>173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174</v>
      </c>
      <c r="D94" s="29" t="s">
        <v>27</v>
      </c>
      <c r="E94" s="31" t="s">
        <v>175</v>
      </c>
      <c r="F94" s="32" t="s">
        <v>81</v>
      </c>
      <c r="G94" s="33">
        <v>22.25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75">
      <c r="A95" s="29" t="s">
        <v>30</v>
      </c>
      <c r="B95" s="36"/>
      <c r="C95" s="37"/>
      <c r="D95" s="37"/>
      <c r="E95" s="31" t="s">
        <v>171</v>
      </c>
      <c r="F95" s="37"/>
      <c r="G95" s="37"/>
      <c r="H95" s="37"/>
      <c r="I95" s="37"/>
      <c r="J95" s="38"/>
    </row>
    <row r="96" ht="60">
      <c r="A96" s="29" t="s">
        <v>32</v>
      </c>
      <c r="B96" s="36"/>
      <c r="C96" s="37"/>
      <c r="D96" s="37"/>
      <c r="E96" s="39" t="s">
        <v>172</v>
      </c>
      <c r="F96" s="37"/>
      <c r="G96" s="37"/>
      <c r="H96" s="37"/>
      <c r="I96" s="37"/>
      <c r="J96" s="38"/>
    </row>
    <row r="97" ht="409.5">
      <c r="A97" s="29" t="s">
        <v>34</v>
      </c>
      <c r="B97" s="36"/>
      <c r="C97" s="37"/>
      <c r="D97" s="37"/>
      <c r="E97" s="31" t="s">
        <v>173</v>
      </c>
      <c r="F97" s="37"/>
      <c r="G97" s="37"/>
      <c r="H97" s="37"/>
      <c r="I97" s="37"/>
      <c r="J97" s="38"/>
    </row>
    <row r="98">
      <c r="A98" s="29" t="s">
        <v>25</v>
      </c>
      <c r="B98" s="29">
        <v>23</v>
      </c>
      <c r="C98" s="30" t="s">
        <v>176</v>
      </c>
      <c r="D98" s="29" t="s">
        <v>27</v>
      </c>
      <c r="E98" s="31" t="s">
        <v>177</v>
      </c>
      <c r="F98" s="32" t="s">
        <v>81</v>
      </c>
      <c r="G98" s="33">
        <v>134.69999999999999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60">
      <c r="A99" s="29" t="s">
        <v>30</v>
      </c>
      <c r="B99" s="36"/>
      <c r="C99" s="37"/>
      <c r="D99" s="37"/>
      <c r="E99" s="31" t="s">
        <v>178</v>
      </c>
      <c r="F99" s="37"/>
      <c r="G99" s="37"/>
      <c r="H99" s="37"/>
      <c r="I99" s="37"/>
      <c r="J99" s="38"/>
    </row>
    <row r="100" ht="75">
      <c r="A100" s="29" t="s">
        <v>32</v>
      </c>
      <c r="B100" s="36"/>
      <c r="C100" s="37"/>
      <c r="D100" s="37"/>
      <c r="E100" s="39" t="s">
        <v>179</v>
      </c>
      <c r="F100" s="37"/>
      <c r="G100" s="37"/>
      <c r="H100" s="37"/>
      <c r="I100" s="37"/>
      <c r="J100" s="38"/>
    </row>
    <row r="101" ht="409.5">
      <c r="A101" s="29" t="s">
        <v>34</v>
      </c>
      <c r="B101" s="36"/>
      <c r="C101" s="37"/>
      <c r="D101" s="37"/>
      <c r="E101" s="31" t="s">
        <v>173</v>
      </c>
      <c r="F101" s="37"/>
      <c r="G101" s="37"/>
      <c r="H101" s="37"/>
      <c r="I101" s="37"/>
      <c r="J101" s="38"/>
    </row>
    <row r="102">
      <c r="A102" s="29" t="s">
        <v>25</v>
      </c>
      <c r="B102" s="29">
        <v>24</v>
      </c>
      <c r="C102" s="30" t="s">
        <v>180</v>
      </c>
      <c r="D102" s="29" t="s">
        <v>27</v>
      </c>
      <c r="E102" s="31" t="s">
        <v>181</v>
      </c>
      <c r="F102" s="32" t="s">
        <v>81</v>
      </c>
      <c r="G102" s="33">
        <v>134.69999999999999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 ht="60">
      <c r="A103" s="29" t="s">
        <v>30</v>
      </c>
      <c r="B103" s="36"/>
      <c r="C103" s="37"/>
      <c r="D103" s="37"/>
      <c r="E103" s="31" t="s">
        <v>178</v>
      </c>
      <c r="F103" s="37"/>
      <c r="G103" s="37"/>
      <c r="H103" s="37"/>
      <c r="I103" s="37"/>
      <c r="J103" s="38"/>
    </row>
    <row r="104" ht="75">
      <c r="A104" s="29" t="s">
        <v>32</v>
      </c>
      <c r="B104" s="36"/>
      <c r="C104" s="37"/>
      <c r="D104" s="37"/>
      <c r="E104" s="39" t="s">
        <v>179</v>
      </c>
      <c r="F104" s="37"/>
      <c r="G104" s="37"/>
      <c r="H104" s="37"/>
      <c r="I104" s="37"/>
      <c r="J104" s="38"/>
    </row>
    <row r="105" ht="409.5">
      <c r="A105" s="29" t="s">
        <v>34</v>
      </c>
      <c r="B105" s="36"/>
      <c r="C105" s="37"/>
      <c r="D105" s="37"/>
      <c r="E105" s="31" t="s">
        <v>173</v>
      </c>
      <c r="F105" s="37"/>
      <c r="G105" s="37"/>
      <c r="H105" s="37"/>
      <c r="I105" s="37"/>
      <c r="J105" s="38"/>
    </row>
    <row r="106">
      <c r="A106" s="29" t="s">
        <v>25</v>
      </c>
      <c r="B106" s="29">
        <v>25</v>
      </c>
      <c r="C106" s="30" t="s">
        <v>182</v>
      </c>
      <c r="D106" s="29" t="s">
        <v>27</v>
      </c>
      <c r="E106" s="31" t="s">
        <v>183</v>
      </c>
      <c r="F106" s="32" t="s">
        <v>81</v>
      </c>
      <c r="G106" s="33">
        <v>912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 ht="45">
      <c r="A107" s="29" t="s">
        <v>30</v>
      </c>
      <c r="B107" s="36"/>
      <c r="C107" s="37"/>
      <c r="D107" s="37"/>
      <c r="E107" s="31" t="s">
        <v>184</v>
      </c>
      <c r="F107" s="37"/>
      <c r="G107" s="37"/>
      <c r="H107" s="37"/>
      <c r="I107" s="37"/>
      <c r="J107" s="38"/>
    </row>
    <row r="108" ht="30">
      <c r="A108" s="29" t="s">
        <v>32</v>
      </c>
      <c r="B108" s="36"/>
      <c r="C108" s="37"/>
      <c r="D108" s="37"/>
      <c r="E108" s="39" t="s">
        <v>147</v>
      </c>
      <c r="F108" s="37"/>
      <c r="G108" s="37"/>
      <c r="H108" s="37"/>
      <c r="I108" s="37"/>
      <c r="J108" s="38"/>
    </row>
    <row r="109" ht="375">
      <c r="A109" s="29" t="s">
        <v>34</v>
      </c>
      <c r="B109" s="36"/>
      <c r="C109" s="37"/>
      <c r="D109" s="37"/>
      <c r="E109" s="31" t="s">
        <v>185</v>
      </c>
      <c r="F109" s="37"/>
      <c r="G109" s="37"/>
      <c r="H109" s="37"/>
      <c r="I109" s="37"/>
      <c r="J109" s="38"/>
    </row>
    <row r="110">
      <c r="A110" s="29" t="s">
        <v>25</v>
      </c>
      <c r="B110" s="29">
        <v>26</v>
      </c>
      <c r="C110" s="30" t="s">
        <v>186</v>
      </c>
      <c r="D110" s="29"/>
      <c r="E110" s="31" t="s">
        <v>187</v>
      </c>
      <c r="F110" s="32" t="s">
        <v>81</v>
      </c>
      <c r="G110" s="33">
        <v>5.4000000000000004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30</v>
      </c>
      <c r="B111" s="36"/>
      <c r="C111" s="37"/>
      <c r="D111" s="37"/>
      <c r="E111" s="31" t="s">
        <v>188</v>
      </c>
      <c r="F111" s="37"/>
      <c r="G111" s="37"/>
      <c r="H111" s="37"/>
      <c r="I111" s="37"/>
      <c r="J111" s="38"/>
    </row>
    <row r="112">
      <c r="A112" s="29" t="s">
        <v>32</v>
      </c>
      <c r="B112" s="36"/>
      <c r="C112" s="37"/>
      <c r="D112" s="37"/>
      <c r="E112" s="39" t="s">
        <v>189</v>
      </c>
      <c r="F112" s="37"/>
      <c r="G112" s="37"/>
      <c r="H112" s="37"/>
      <c r="I112" s="37"/>
      <c r="J112" s="38"/>
    </row>
    <row r="113" ht="345">
      <c r="A113" s="29" t="s">
        <v>34</v>
      </c>
      <c r="B113" s="36"/>
      <c r="C113" s="37"/>
      <c r="D113" s="37"/>
      <c r="E113" s="31" t="s">
        <v>190</v>
      </c>
      <c r="F113" s="37"/>
      <c r="G113" s="37"/>
      <c r="H113" s="37"/>
      <c r="I113" s="37"/>
      <c r="J113" s="38"/>
    </row>
    <row r="114">
      <c r="A114" s="29" t="s">
        <v>25</v>
      </c>
      <c r="B114" s="29">
        <v>27</v>
      </c>
      <c r="C114" s="30" t="s">
        <v>191</v>
      </c>
      <c r="D114" s="29" t="s">
        <v>27</v>
      </c>
      <c r="E114" s="31" t="s">
        <v>192</v>
      </c>
      <c r="F114" s="32" t="s">
        <v>81</v>
      </c>
      <c r="G114" s="33">
        <v>204.68000000000001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30">
      <c r="A115" s="29" t="s">
        <v>30</v>
      </c>
      <c r="B115" s="36"/>
      <c r="C115" s="37"/>
      <c r="D115" s="37"/>
      <c r="E115" s="31" t="s">
        <v>193</v>
      </c>
      <c r="F115" s="37"/>
      <c r="G115" s="37"/>
      <c r="H115" s="37"/>
      <c r="I115" s="37"/>
      <c r="J115" s="38"/>
    </row>
    <row r="116" ht="105">
      <c r="A116" s="29" t="s">
        <v>32</v>
      </c>
      <c r="B116" s="36"/>
      <c r="C116" s="37"/>
      <c r="D116" s="37"/>
      <c r="E116" s="39" t="s">
        <v>194</v>
      </c>
      <c r="F116" s="37"/>
      <c r="G116" s="37"/>
      <c r="H116" s="37"/>
      <c r="I116" s="37"/>
      <c r="J116" s="38"/>
    </row>
    <row r="117" ht="300">
      <c r="A117" s="29" t="s">
        <v>34</v>
      </c>
      <c r="B117" s="36"/>
      <c r="C117" s="37"/>
      <c r="D117" s="37"/>
      <c r="E117" s="31" t="s">
        <v>195</v>
      </c>
      <c r="F117" s="37"/>
      <c r="G117" s="37"/>
      <c r="H117" s="37"/>
      <c r="I117" s="37"/>
      <c r="J117" s="38"/>
    </row>
    <row r="118">
      <c r="A118" s="29" t="s">
        <v>25</v>
      </c>
      <c r="B118" s="29">
        <v>28</v>
      </c>
      <c r="C118" s="30" t="s">
        <v>196</v>
      </c>
      <c r="D118" s="29" t="s">
        <v>27</v>
      </c>
      <c r="E118" s="31" t="s">
        <v>197</v>
      </c>
      <c r="F118" s="32" t="s">
        <v>81</v>
      </c>
      <c r="G118" s="33">
        <v>67.959000000000003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 ht="30">
      <c r="A119" s="29" t="s">
        <v>30</v>
      </c>
      <c r="B119" s="36"/>
      <c r="C119" s="37"/>
      <c r="D119" s="37"/>
      <c r="E119" s="31" t="s">
        <v>198</v>
      </c>
      <c r="F119" s="37"/>
      <c r="G119" s="37"/>
      <c r="H119" s="37"/>
      <c r="I119" s="37"/>
      <c r="J119" s="38"/>
    </row>
    <row r="120" ht="60">
      <c r="A120" s="29" t="s">
        <v>32</v>
      </c>
      <c r="B120" s="36"/>
      <c r="C120" s="37"/>
      <c r="D120" s="37"/>
      <c r="E120" s="39" t="s">
        <v>199</v>
      </c>
      <c r="F120" s="37"/>
      <c r="G120" s="37"/>
      <c r="H120" s="37"/>
      <c r="I120" s="37"/>
      <c r="J120" s="38"/>
    </row>
    <row r="121" ht="390">
      <c r="A121" s="29" t="s">
        <v>34</v>
      </c>
      <c r="B121" s="36"/>
      <c r="C121" s="37"/>
      <c r="D121" s="37"/>
      <c r="E121" s="31" t="s">
        <v>200</v>
      </c>
      <c r="F121" s="37"/>
      <c r="G121" s="37"/>
      <c r="H121" s="37"/>
      <c r="I121" s="37"/>
      <c r="J121" s="38"/>
    </row>
    <row r="122">
      <c r="A122" s="29" t="s">
        <v>25</v>
      </c>
      <c r="B122" s="29">
        <v>29</v>
      </c>
      <c r="C122" s="30" t="s">
        <v>201</v>
      </c>
      <c r="D122" s="29" t="s">
        <v>27</v>
      </c>
      <c r="E122" s="31" t="s">
        <v>202</v>
      </c>
      <c r="F122" s="32" t="s">
        <v>100</v>
      </c>
      <c r="G122" s="33">
        <v>8016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 ht="45">
      <c r="A123" s="29" t="s">
        <v>30</v>
      </c>
      <c r="B123" s="36"/>
      <c r="C123" s="37"/>
      <c r="D123" s="37"/>
      <c r="E123" s="31" t="s">
        <v>203</v>
      </c>
      <c r="F123" s="37"/>
      <c r="G123" s="37"/>
      <c r="H123" s="37"/>
      <c r="I123" s="37"/>
      <c r="J123" s="38"/>
    </row>
    <row r="124" ht="45">
      <c r="A124" s="29" t="s">
        <v>32</v>
      </c>
      <c r="B124" s="36"/>
      <c r="C124" s="37"/>
      <c r="D124" s="37"/>
      <c r="E124" s="39" t="s">
        <v>204</v>
      </c>
      <c r="F124" s="37"/>
      <c r="G124" s="37"/>
      <c r="H124" s="37"/>
      <c r="I124" s="37"/>
      <c r="J124" s="38"/>
    </row>
    <row r="125" ht="30">
      <c r="A125" s="29" t="s">
        <v>34</v>
      </c>
      <c r="B125" s="36"/>
      <c r="C125" s="37"/>
      <c r="D125" s="37"/>
      <c r="E125" s="31" t="s">
        <v>205</v>
      </c>
      <c r="F125" s="37"/>
      <c r="G125" s="37"/>
      <c r="H125" s="37"/>
      <c r="I125" s="37"/>
      <c r="J125" s="38"/>
    </row>
    <row r="126">
      <c r="A126" s="29" t="s">
        <v>25</v>
      </c>
      <c r="B126" s="29">
        <v>30</v>
      </c>
      <c r="C126" s="30" t="s">
        <v>206</v>
      </c>
      <c r="D126" s="29" t="s">
        <v>27</v>
      </c>
      <c r="E126" s="31" t="s">
        <v>207</v>
      </c>
      <c r="F126" s="32" t="s">
        <v>100</v>
      </c>
      <c r="G126" s="33">
        <v>1655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31" t="s">
        <v>208</v>
      </c>
      <c r="F127" s="37"/>
      <c r="G127" s="37"/>
      <c r="H127" s="37"/>
      <c r="I127" s="37"/>
      <c r="J127" s="38"/>
    </row>
    <row r="128">
      <c r="A128" s="29" t="s">
        <v>32</v>
      </c>
      <c r="B128" s="36"/>
      <c r="C128" s="37"/>
      <c r="D128" s="37"/>
      <c r="E128" s="39" t="s">
        <v>209</v>
      </c>
      <c r="F128" s="37"/>
      <c r="G128" s="37"/>
      <c r="H128" s="37"/>
      <c r="I128" s="37"/>
      <c r="J128" s="38"/>
    </row>
    <row r="129" ht="45">
      <c r="A129" s="29" t="s">
        <v>34</v>
      </c>
      <c r="B129" s="36"/>
      <c r="C129" s="37"/>
      <c r="D129" s="37"/>
      <c r="E129" s="31" t="s">
        <v>210</v>
      </c>
      <c r="F129" s="37"/>
      <c r="G129" s="37"/>
      <c r="H129" s="37"/>
      <c r="I129" s="37"/>
      <c r="J129" s="38"/>
    </row>
    <row r="130">
      <c r="A130" s="29" t="s">
        <v>25</v>
      </c>
      <c r="B130" s="29">
        <v>31</v>
      </c>
      <c r="C130" s="30" t="s">
        <v>211</v>
      </c>
      <c r="D130" s="29" t="s">
        <v>27</v>
      </c>
      <c r="E130" s="31" t="s">
        <v>212</v>
      </c>
      <c r="F130" s="32" t="s">
        <v>100</v>
      </c>
      <c r="G130" s="33">
        <v>1655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31" t="s">
        <v>213</v>
      </c>
      <c r="F131" s="37"/>
      <c r="G131" s="37"/>
      <c r="H131" s="37"/>
      <c r="I131" s="37"/>
      <c r="J131" s="38"/>
    </row>
    <row r="132" ht="30">
      <c r="A132" s="29" t="s">
        <v>32</v>
      </c>
      <c r="B132" s="36"/>
      <c r="C132" s="37"/>
      <c r="D132" s="37"/>
      <c r="E132" s="39" t="s">
        <v>214</v>
      </c>
      <c r="F132" s="37"/>
      <c r="G132" s="37"/>
      <c r="H132" s="37"/>
      <c r="I132" s="37"/>
      <c r="J132" s="38"/>
    </row>
    <row r="133" ht="30">
      <c r="A133" s="29" t="s">
        <v>34</v>
      </c>
      <c r="B133" s="36"/>
      <c r="C133" s="37"/>
      <c r="D133" s="37"/>
      <c r="E133" s="31" t="s">
        <v>215</v>
      </c>
      <c r="F133" s="37"/>
      <c r="G133" s="37"/>
      <c r="H133" s="37"/>
      <c r="I133" s="37"/>
      <c r="J133" s="38"/>
    </row>
    <row r="134">
      <c r="A134" s="23" t="s">
        <v>22</v>
      </c>
      <c r="B134" s="24"/>
      <c r="C134" s="25" t="s">
        <v>216</v>
      </c>
      <c r="D134" s="26"/>
      <c r="E134" s="23" t="s">
        <v>217</v>
      </c>
      <c r="F134" s="26"/>
      <c r="G134" s="26"/>
      <c r="H134" s="26"/>
      <c r="I134" s="27">
        <f>SUMIFS(I135:I158,A135:A158,"P")</f>
        <v>0</v>
      </c>
      <c r="J134" s="28"/>
    </row>
    <row r="135">
      <c r="A135" s="29" t="s">
        <v>25</v>
      </c>
      <c r="B135" s="29">
        <v>32</v>
      </c>
      <c r="C135" s="30" t="s">
        <v>218</v>
      </c>
      <c r="D135" s="29" t="s">
        <v>27</v>
      </c>
      <c r="E135" s="31" t="s">
        <v>219</v>
      </c>
      <c r="F135" s="32" t="s">
        <v>138</v>
      </c>
      <c r="G135" s="33">
        <v>919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 ht="150">
      <c r="A136" s="29" t="s">
        <v>30</v>
      </c>
      <c r="B136" s="36"/>
      <c r="C136" s="37"/>
      <c r="D136" s="37"/>
      <c r="E136" s="31" t="s">
        <v>220</v>
      </c>
      <c r="F136" s="37"/>
      <c r="G136" s="37"/>
      <c r="H136" s="37"/>
      <c r="I136" s="37"/>
      <c r="J136" s="38"/>
    </row>
    <row r="137" ht="30">
      <c r="A137" s="29" t="s">
        <v>32</v>
      </c>
      <c r="B137" s="36"/>
      <c r="C137" s="37"/>
      <c r="D137" s="37"/>
      <c r="E137" s="39" t="s">
        <v>221</v>
      </c>
      <c r="F137" s="37"/>
      <c r="G137" s="37"/>
      <c r="H137" s="37"/>
      <c r="I137" s="37"/>
      <c r="J137" s="38"/>
    </row>
    <row r="138" ht="225">
      <c r="A138" s="29" t="s">
        <v>34</v>
      </c>
      <c r="B138" s="36"/>
      <c r="C138" s="37"/>
      <c r="D138" s="37"/>
      <c r="E138" s="31" t="s">
        <v>222</v>
      </c>
      <c r="F138" s="37"/>
      <c r="G138" s="37"/>
      <c r="H138" s="37"/>
      <c r="I138" s="37"/>
      <c r="J138" s="38"/>
    </row>
    <row r="139">
      <c r="A139" s="29" t="s">
        <v>25</v>
      </c>
      <c r="B139" s="29">
        <v>33</v>
      </c>
      <c r="C139" s="30" t="s">
        <v>223</v>
      </c>
      <c r="D139" s="29" t="s">
        <v>27</v>
      </c>
      <c r="E139" s="31" t="s">
        <v>224</v>
      </c>
      <c r="F139" s="32" t="s">
        <v>138</v>
      </c>
      <c r="G139" s="33">
        <v>150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180">
      <c r="A140" s="29" t="s">
        <v>30</v>
      </c>
      <c r="B140" s="36"/>
      <c r="C140" s="37"/>
      <c r="D140" s="37"/>
      <c r="E140" s="31" t="s">
        <v>225</v>
      </c>
      <c r="F140" s="37"/>
      <c r="G140" s="37"/>
      <c r="H140" s="37"/>
      <c r="I140" s="37"/>
      <c r="J140" s="38"/>
    </row>
    <row r="141" ht="30">
      <c r="A141" s="29" t="s">
        <v>32</v>
      </c>
      <c r="B141" s="36"/>
      <c r="C141" s="37"/>
      <c r="D141" s="37"/>
      <c r="E141" s="39" t="s">
        <v>226</v>
      </c>
      <c r="F141" s="37"/>
      <c r="G141" s="37"/>
      <c r="H141" s="37"/>
      <c r="I141" s="37"/>
      <c r="J141" s="38"/>
    </row>
    <row r="142" ht="225">
      <c r="A142" s="29" t="s">
        <v>34</v>
      </c>
      <c r="B142" s="36"/>
      <c r="C142" s="37"/>
      <c r="D142" s="37"/>
      <c r="E142" s="31" t="s">
        <v>222</v>
      </c>
      <c r="F142" s="37"/>
      <c r="G142" s="37"/>
      <c r="H142" s="37"/>
      <c r="I142" s="37"/>
      <c r="J142" s="38"/>
    </row>
    <row r="143">
      <c r="A143" s="29" t="s">
        <v>25</v>
      </c>
      <c r="B143" s="29">
        <v>34</v>
      </c>
      <c r="C143" s="30" t="s">
        <v>227</v>
      </c>
      <c r="D143" s="29" t="s">
        <v>27</v>
      </c>
      <c r="E143" s="31" t="s">
        <v>228</v>
      </c>
      <c r="F143" s="32" t="s">
        <v>138</v>
      </c>
      <c r="G143" s="33">
        <v>75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 ht="180">
      <c r="A144" s="29" t="s">
        <v>30</v>
      </c>
      <c r="B144" s="36"/>
      <c r="C144" s="37"/>
      <c r="D144" s="37"/>
      <c r="E144" s="31" t="s">
        <v>225</v>
      </c>
      <c r="F144" s="37"/>
      <c r="G144" s="37"/>
      <c r="H144" s="37"/>
      <c r="I144" s="37"/>
      <c r="J144" s="38"/>
    </row>
    <row r="145" ht="30">
      <c r="A145" s="29" t="s">
        <v>32</v>
      </c>
      <c r="B145" s="36"/>
      <c r="C145" s="37"/>
      <c r="D145" s="37"/>
      <c r="E145" s="39" t="s">
        <v>229</v>
      </c>
      <c r="F145" s="37"/>
      <c r="G145" s="37"/>
      <c r="H145" s="37"/>
      <c r="I145" s="37"/>
      <c r="J145" s="38"/>
    </row>
    <row r="146" ht="225">
      <c r="A146" s="29" t="s">
        <v>34</v>
      </c>
      <c r="B146" s="36"/>
      <c r="C146" s="37"/>
      <c r="D146" s="37"/>
      <c r="E146" s="31" t="s">
        <v>222</v>
      </c>
      <c r="F146" s="37"/>
      <c r="G146" s="37"/>
      <c r="H146" s="37"/>
      <c r="I146" s="37"/>
      <c r="J146" s="38"/>
    </row>
    <row r="147">
      <c r="A147" s="29" t="s">
        <v>25</v>
      </c>
      <c r="B147" s="29">
        <v>35</v>
      </c>
      <c r="C147" s="30" t="s">
        <v>230</v>
      </c>
      <c r="D147" s="29" t="s">
        <v>27</v>
      </c>
      <c r="E147" s="31" t="s">
        <v>231</v>
      </c>
      <c r="F147" s="32" t="s">
        <v>100</v>
      </c>
      <c r="G147" s="33">
        <v>2860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45">
      <c r="A148" s="29" t="s">
        <v>30</v>
      </c>
      <c r="B148" s="36"/>
      <c r="C148" s="37"/>
      <c r="D148" s="37"/>
      <c r="E148" s="31" t="s">
        <v>232</v>
      </c>
      <c r="F148" s="37"/>
      <c r="G148" s="37"/>
      <c r="H148" s="37"/>
      <c r="I148" s="37"/>
      <c r="J148" s="38"/>
    </row>
    <row r="149" ht="30">
      <c r="A149" s="29" t="s">
        <v>32</v>
      </c>
      <c r="B149" s="36"/>
      <c r="C149" s="37"/>
      <c r="D149" s="37"/>
      <c r="E149" s="39" t="s">
        <v>233</v>
      </c>
      <c r="F149" s="37"/>
      <c r="G149" s="37"/>
      <c r="H149" s="37"/>
      <c r="I149" s="37"/>
      <c r="J149" s="38"/>
    </row>
    <row r="150" ht="150">
      <c r="A150" s="29" t="s">
        <v>34</v>
      </c>
      <c r="B150" s="36"/>
      <c r="C150" s="37"/>
      <c r="D150" s="37"/>
      <c r="E150" s="31" t="s">
        <v>234</v>
      </c>
      <c r="F150" s="37"/>
      <c r="G150" s="37"/>
      <c r="H150" s="37"/>
      <c r="I150" s="37"/>
      <c r="J150" s="38"/>
    </row>
    <row r="151">
      <c r="A151" s="29" t="s">
        <v>25</v>
      </c>
      <c r="B151" s="29">
        <v>36</v>
      </c>
      <c r="C151" s="30" t="s">
        <v>230</v>
      </c>
      <c r="D151" s="29" t="s">
        <v>45</v>
      </c>
      <c r="E151" s="31" t="s">
        <v>231</v>
      </c>
      <c r="F151" s="32" t="s">
        <v>100</v>
      </c>
      <c r="G151" s="33">
        <v>2553.5999999999999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 ht="60">
      <c r="A152" s="29" t="s">
        <v>30</v>
      </c>
      <c r="B152" s="36"/>
      <c r="C152" s="37"/>
      <c r="D152" s="37"/>
      <c r="E152" s="31" t="s">
        <v>235</v>
      </c>
      <c r="F152" s="37"/>
      <c r="G152" s="37"/>
      <c r="H152" s="37"/>
      <c r="I152" s="37"/>
      <c r="J152" s="38"/>
    </row>
    <row r="153" ht="30">
      <c r="A153" s="29" t="s">
        <v>32</v>
      </c>
      <c r="B153" s="36"/>
      <c r="C153" s="37"/>
      <c r="D153" s="37"/>
      <c r="E153" s="39" t="s">
        <v>236</v>
      </c>
      <c r="F153" s="37"/>
      <c r="G153" s="37"/>
      <c r="H153" s="37"/>
      <c r="I153" s="37"/>
      <c r="J153" s="38"/>
    </row>
    <row r="154" ht="150">
      <c r="A154" s="29" t="s">
        <v>34</v>
      </c>
      <c r="B154" s="36"/>
      <c r="C154" s="37"/>
      <c r="D154" s="37"/>
      <c r="E154" s="31" t="s">
        <v>234</v>
      </c>
      <c r="F154" s="37"/>
      <c r="G154" s="37"/>
      <c r="H154" s="37"/>
      <c r="I154" s="37"/>
      <c r="J154" s="38"/>
    </row>
    <row r="155">
      <c r="A155" s="29" t="s">
        <v>25</v>
      </c>
      <c r="B155" s="29">
        <v>37</v>
      </c>
      <c r="C155" s="30" t="s">
        <v>237</v>
      </c>
      <c r="D155" s="29" t="s">
        <v>27</v>
      </c>
      <c r="E155" s="31" t="s">
        <v>238</v>
      </c>
      <c r="F155" s="32" t="s">
        <v>100</v>
      </c>
      <c r="G155" s="33">
        <v>630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 ht="45">
      <c r="A156" s="29" t="s">
        <v>30</v>
      </c>
      <c r="B156" s="36"/>
      <c r="C156" s="37"/>
      <c r="D156" s="37"/>
      <c r="E156" s="31" t="s">
        <v>239</v>
      </c>
      <c r="F156" s="37"/>
      <c r="G156" s="37"/>
      <c r="H156" s="37"/>
      <c r="I156" s="37"/>
      <c r="J156" s="38"/>
    </row>
    <row r="157" ht="30">
      <c r="A157" s="29" t="s">
        <v>32</v>
      </c>
      <c r="B157" s="36"/>
      <c r="C157" s="37"/>
      <c r="D157" s="37"/>
      <c r="E157" s="39" t="s">
        <v>240</v>
      </c>
      <c r="F157" s="37"/>
      <c r="G157" s="37"/>
      <c r="H157" s="37"/>
      <c r="I157" s="37"/>
      <c r="J157" s="38"/>
    </row>
    <row r="158" ht="120">
      <c r="A158" s="29" t="s">
        <v>34</v>
      </c>
      <c r="B158" s="36"/>
      <c r="C158" s="37"/>
      <c r="D158" s="37"/>
      <c r="E158" s="31" t="s">
        <v>241</v>
      </c>
      <c r="F158" s="37"/>
      <c r="G158" s="37"/>
      <c r="H158" s="37"/>
      <c r="I158" s="37"/>
      <c r="J158" s="38"/>
    </row>
    <row r="159">
      <c r="A159" s="23" t="s">
        <v>22</v>
      </c>
      <c r="B159" s="24"/>
      <c r="C159" s="25" t="s">
        <v>242</v>
      </c>
      <c r="D159" s="26"/>
      <c r="E159" s="23" t="s">
        <v>243</v>
      </c>
      <c r="F159" s="26"/>
      <c r="G159" s="26"/>
      <c r="H159" s="26"/>
      <c r="I159" s="27">
        <f>SUMIFS(I160:I167,A160:A167,"P")</f>
        <v>0</v>
      </c>
      <c r="J159" s="28"/>
    </row>
    <row r="160">
      <c r="A160" s="29" t="s">
        <v>25</v>
      </c>
      <c r="B160" s="29">
        <v>38</v>
      </c>
      <c r="C160" s="30" t="s">
        <v>244</v>
      </c>
      <c r="D160" s="29" t="s">
        <v>27</v>
      </c>
      <c r="E160" s="31" t="s">
        <v>245</v>
      </c>
      <c r="F160" s="32" t="s">
        <v>81</v>
      </c>
      <c r="G160" s="33">
        <v>92.5</v>
      </c>
      <c r="H160" s="34">
        <v>0</v>
      </c>
      <c r="I160" s="34">
        <f>ROUND(G160*H160,P4)</f>
        <v>0</v>
      </c>
      <c r="J160" s="29"/>
      <c r="O160" s="35">
        <f>I160*0.21</f>
        <v>0</v>
      </c>
      <c r="P160">
        <v>3</v>
      </c>
    </row>
    <row r="161" ht="30">
      <c r="A161" s="29" t="s">
        <v>30</v>
      </c>
      <c r="B161" s="36"/>
      <c r="C161" s="37"/>
      <c r="D161" s="37"/>
      <c r="E161" s="31" t="s">
        <v>246</v>
      </c>
      <c r="F161" s="37"/>
      <c r="G161" s="37"/>
      <c r="H161" s="37"/>
      <c r="I161" s="37"/>
      <c r="J161" s="38"/>
    </row>
    <row r="162">
      <c r="A162" s="29" t="s">
        <v>32</v>
      </c>
      <c r="B162" s="36"/>
      <c r="C162" s="37"/>
      <c r="D162" s="37"/>
      <c r="E162" s="39" t="s">
        <v>247</v>
      </c>
      <c r="F162" s="37"/>
      <c r="G162" s="37"/>
      <c r="H162" s="37"/>
      <c r="I162" s="37"/>
      <c r="J162" s="38"/>
    </row>
    <row r="163" ht="409.5">
      <c r="A163" s="29" t="s">
        <v>34</v>
      </c>
      <c r="B163" s="36"/>
      <c r="C163" s="37"/>
      <c r="D163" s="37"/>
      <c r="E163" s="31" t="s">
        <v>248</v>
      </c>
      <c r="F163" s="37"/>
      <c r="G163" s="37"/>
      <c r="H163" s="37"/>
      <c r="I163" s="37"/>
      <c r="J163" s="38"/>
    </row>
    <row r="164">
      <c r="A164" s="29" t="s">
        <v>25</v>
      </c>
      <c r="B164" s="29">
        <v>39</v>
      </c>
      <c r="C164" s="30" t="s">
        <v>249</v>
      </c>
      <c r="D164" s="29" t="s">
        <v>27</v>
      </c>
      <c r="E164" s="31" t="s">
        <v>250</v>
      </c>
      <c r="F164" s="32" t="s">
        <v>81</v>
      </c>
      <c r="G164" s="33">
        <v>23.32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>
      <c r="A165" s="29" t="s">
        <v>30</v>
      </c>
      <c r="B165" s="36"/>
      <c r="C165" s="37"/>
      <c r="D165" s="37"/>
      <c r="E165" s="31" t="s">
        <v>251</v>
      </c>
      <c r="F165" s="37"/>
      <c r="G165" s="37"/>
      <c r="H165" s="37"/>
      <c r="I165" s="37"/>
      <c r="J165" s="38"/>
    </row>
    <row r="166" ht="60">
      <c r="A166" s="29" t="s">
        <v>32</v>
      </c>
      <c r="B166" s="36"/>
      <c r="C166" s="37"/>
      <c r="D166" s="37"/>
      <c r="E166" s="39" t="s">
        <v>252</v>
      </c>
      <c r="F166" s="37"/>
      <c r="G166" s="37"/>
      <c r="H166" s="37"/>
      <c r="I166" s="37"/>
      <c r="J166" s="38"/>
    </row>
    <row r="167" ht="105">
      <c r="A167" s="29" t="s">
        <v>34</v>
      </c>
      <c r="B167" s="36"/>
      <c r="C167" s="37"/>
      <c r="D167" s="37"/>
      <c r="E167" s="31" t="s">
        <v>253</v>
      </c>
      <c r="F167" s="37"/>
      <c r="G167" s="37"/>
      <c r="H167" s="37"/>
      <c r="I167" s="37"/>
      <c r="J167" s="38"/>
    </row>
    <row r="168">
      <c r="A168" s="23" t="s">
        <v>22</v>
      </c>
      <c r="B168" s="24"/>
      <c r="C168" s="25" t="s">
        <v>254</v>
      </c>
      <c r="D168" s="26"/>
      <c r="E168" s="23" t="s">
        <v>255</v>
      </c>
      <c r="F168" s="26"/>
      <c r="G168" s="26"/>
      <c r="H168" s="26"/>
      <c r="I168" s="27">
        <f>SUMIFS(I169:I216,A169:A216,"P")</f>
        <v>0</v>
      </c>
      <c r="J168" s="28"/>
    </row>
    <row r="169">
      <c r="A169" s="29" t="s">
        <v>25</v>
      </c>
      <c r="B169" s="29">
        <v>40</v>
      </c>
      <c r="C169" s="30" t="s">
        <v>256</v>
      </c>
      <c r="D169" s="29" t="s">
        <v>27</v>
      </c>
      <c r="E169" s="31" t="s">
        <v>257</v>
      </c>
      <c r="F169" s="32" t="s">
        <v>100</v>
      </c>
      <c r="G169" s="33">
        <v>7075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>
      <c r="A170" s="29" t="s">
        <v>30</v>
      </c>
      <c r="B170" s="36"/>
      <c r="C170" s="37"/>
      <c r="D170" s="37"/>
      <c r="E170" s="31" t="s">
        <v>258</v>
      </c>
      <c r="F170" s="37"/>
      <c r="G170" s="37"/>
      <c r="H170" s="37"/>
      <c r="I170" s="37"/>
      <c r="J170" s="38"/>
    </row>
    <row r="171" ht="60">
      <c r="A171" s="29" t="s">
        <v>32</v>
      </c>
      <c r="B171" s="36"/>
      <c r="C171" s="37"/>
      <c r="D171" s="37"/>
      <c r="E171" s="39" t="s">
        <v>259</v>
      </c>
      <c r="F171" s="37"/>
      <c r="G171" s="37"/>
      <c r="H171" s="37"/>
      <c r="I171" s="37"/>
      <c r="J171" s="38"/>
    </row>
    <row r="172" ht="90">
      <c r="A172" s="29" t="s">
        <v>34</v>
      </c>
      <c r="B172" s="36"/>
      <c r="C172" s="37"/>
      <c r="D172" s="37"/>
      <c r="E172" s="31" t="s">
        <v>260</v>
      </c>
      <c r="F172" s="37"/>
      <c r="G172" s="37"/>
      <c r="H172" s="37"/>
      <c r="I172" s="37"/>
      <c r="J172" s="38"/>
    </row>
    <row r="173">
      <c r="A173" s="29" t="s">
        <v>25</v>
      </c>
      <c r="B173" s="29">
        <v>41</v>
      </c>
      <c r="C173" s="30" t="s">
        <v>256</v>
      </c>
      <c r="D173" s="29" t="s">
        <v>45</v>
      </c>
      <c r="E173" s="31" t="s">
        <v>257</v>
      </c>
      <c r="F173" s="32" t="s">
        <v>100</v>
      </c>
      <c r="G173" s="33">
        <v>8016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>
      <c r="A174" s="29" t="s">
        <v>30</v>
      </c>
      <c r="B174" s="36"/>
      <c r="C174" s="37"/>
      <c r="D174" s="37"/>
      <c r="E174" s="31" t="s">
        <v>261</v>
      </c>
      <c r="F174" s="37"/>
      <c r="G174" s="37"/>
      <c r="H174" s="37"/>
      <c r="I174" s="37"/>
      <c r="J174" s="38"/>
    </row>
    <row r="175" ht="45">
      <c r="A175" s="29" t="s">
        <v>32</v>
      </c>
      <c r="B175" s="36"/>
      <c r="C175" s="37"/>
      <c r="D175" s="37"/>
      <c r="E175" s="39" t="s">
        <v>262</v>
      </c>
      <c r="F175" s="37"/>
      <c r="G175" s="37"/>
      <c r="H175" s="37"/>
      <c r="I175" s="37"/>
      <c r="J175" s="38"/>
    </row>
    <row r="176" ht="90">
      <c r="A176" s="29" t="s">
        <v>34</v>
      </c>
      <c r="B176" s="36"/>
      <c r="C176" s="37"/>
      <c r="D176" s="37"/>
      <c r="E176" s="31" t="s">
        <v>260</v>
      </c>
      <c r="F176" s="37"/>
      <c r="G176" s="37"/>
      <c r="H176" s="37"/>
      <c r="I176" s="37"/>
      <c r="J176" s="38"/>
    </row>
    <row r="177">
      <c r="A177" s="29" t="s">
        <v>25</v>
      </c>
      <c r="B177" s="29">
        <v>42</v>
      </c>
      <c r="C177" s="30" t="s">
        <v>263</v>
      </c>
      <c r="D177" s="29" t="s">
        <v>27</v>
      </c>
      <c r="E177" s="31" t="s">
        <v>264</v>
      </c>
      <c r="F177" s="32" t="s">
        <v>100</v>
      </c>
      <c r="G177" s="33">
        <v>121.25</v>
      </c>
      <c r="H177" s="34">
        <v>0</v>
      </c>
      <c r="I177" s="34">
        <f>ROUND(G177*H177,P4)</f>
        <v>0</v>
      </c>
      <c r="J177" s="29"/>
      <c r="O177" s="35">
        <f>I177*0.21</f>
        <v>0</v>
      </c>
      <c r="P177">
        <v>3</v>
      </c>
    </row>
    <row r="178">
      <c r="A178" s="29" t="s">
        <v>30</v>
      </c>
      <c r="B178" s="36"/>
      <c r="C178" s="37"/>
      <c r="D178" s="37"/>
      <c r="E178" s="43" t="s">
        <v>27</v>
      </c>
      <c r="F178" s="37"/>
      <c r="G178" s="37"/>
      <c r="H178" s="37"/>
      <c r="I178" s="37"/>
      <c r="J178" s="38"/>
    </row>
    <row r="179" ht="45">
      <c r="A179" s="29" t="s">
        <v>32</v>
      </c>
      <c r="B179" s="36"/>
      <c r="C179" s="37"/>
      <c r="D179" s="37"/>
      <c r="E179" s="39" t="s">
        <v>265</v>
      </c>
      <c r="F179" s="37"/>
      <c r="G179" s="37"/>
      <c r="H179" s="37"/>
      <c r="I179" s="37"/>
      <c r="J179" s="38"/>
    </row>
    <row r="180" ht="120">
      <c r="A180" s="29" t="s">
        <v>34</v>
      </c>
      <c r="B180" s="36"/>
      <c r="C180" s="37"/>
      <c r="D180" s="37"/>
      <c r="E180" s="31" t="s">
        <v>266</v>
      </c>
      <c r="F180" s="37"/>
      <c r="G180" s="37"/>
      <c r="H180" s="37"/>
      <c r="I180" s="37"/>
      <c r="J180" s="38"/>
    </row>
    <row r="181">
      <c r="A181" s="29" t="s">
        <v>25</v>
      </c>
      <c r="B181" s="29">
        <v>43</v>
      </c>
      <c r="C181" s="30" t="s">
        <v>267</v>
      </c>
      <c r="D181" s="29" t="s">
        <v>27</v>
      </c>
      <c r="E181" s="31" t="s">
        <v>268</v>
      </c>
      <c r="F181" s="32" t="s">
        <v>100</v>
      </c>
      <c r="G181" s="33">
        <v>7005</v>
      </c>
      <c r="H181" s="34">
        <v>0</v>
      </c>
      <c r="I181" s="34">
        <f>ROUND(G181*H181,P4)</f>
        <v>0</v>
      </c>
      <c r="J181" s="29"/>
      <c r="O181" s="35">
        <f>I181*0.21</f>
        <v>0</v>
      </c>
      <c r="P181">
        <v>3</v>
      </c>
    </row>
    <row r="182">
      <c r="A182" s="29" t="s">
        <v>30</v>
      </c>
      <c r="B182" s="36"/>
      <c r="C182" s="37"/>
      <c r="D182" s="37"/>
      <c r="E182" s="31" t="s">
        <v>269</v>
      </c>
      <c r="F182" s="37"/>
      <c r="G182" s="37"/>
      <c r="H182" s="37"/>
      <c r="I182" s="37"/>
      <c r="J182" s="38"/>
    </row>
    <row r="183">
      <c r="A183" s="29" t="s">
        <v>32</v>
      </c>
      <c r="B183" s="36"/>
      <c r="C183" s="37"/>
      <c r="D183" s="37"/>
      <c r="E183" s="39" t="s">
        <v>270</v>
      </c>
      <c r="F183" s="37"/>
      <c r="G183" s="37"/>
      <c r="H183" s="37"/>
      <c r="I183" s="37"/>
      <c r="J183" s="38"/>
    </row>
    <row r="184" ht="120">
      <c r="A184" s="29" t="s">
        <v>34</v>
      </c>
      <c r="B184" s="36"/>
      <c r="C184" s="37"/>
      <c r="D184" s="37"/>
      <c r="E184" s="31" t="s">
        <v>271</v>
      </c>
      <c r="F184" s="37"/>
      <c r="G184" s="37"/>
      <c r="H184" s="37"/>
      <c r="I184" s="37"/>
      <c r="J184" s="38"/>
    </row>
    <row r="185">
      <c r="A185" s="29" t="s">
        <v>25</v>
      </c>
      <c r="B185" s="29">
        <v>44</v>
      </c>
      <c r="C185" s="30" t="s">
        <v>272</v>
      </c>
      <c r="D185" s="29" t="s">
        <v>27</v>
      </c>
      <c r="E185" s="31" t="s">
        <v>273</v>
      </c>
      <c r="F185" s="32" t="s">
        <v>100</v>
      </c>
      <c r="G185" s="33">
        <v>15010</v>
      </c>
      <c r="H185" s="34">
        <v>0</v>
      </c>
      <c r="I185" s="34">
        <f>ROUND(G185*H185,P4)</f>
        <v>0</v>
      </c>
      <c r="J185" s="29"/>
      <c r="O185" s="35">
        <f>I185*0.21</f>
        <v>0</v>
      </c>
      <c r="P185">
        <v>3</v>
      </c>
    </row>
    <row r="186">
      <c r="A186" s="29" t="s">
        <v>30</v>
      </c>
      <c r="B186" s="36"/>
      <c r="C186" s="37"/>
      <c r="D186" s="37"/>
      <c r="E186" s="31" t="s">
        <v>274</v>
      </c>
      <c r="F186" s="37"/>
      <c r="G186" s="37"/>
      <c r="H186" s="37"/>
      <c r="I186" s="37"/>
      <c r="J186" s="38"/>
    </row>
    <row r="187">
      <c r="A187" s="29" t="s">
        <v>32</v>
      </c>
      <c r="B187" s="36"/>
      <c r="C187" s="37"/>
      <c r="D187" s="37"/>
      <c r="E187" s="39" t="s">
        <v>275</v>
      </c>
      <c r="F187" s="37"/>
      <c r="G187" s="37"/>
      <c r="H187" s="37"/>
      <c r="I187" s="37"/>
      <c r="J187" s="38"/>
    </row>
    <row r="188" ht="75">
      <c r="A188" s="29" t="s">
        <v>34</v>
      </c>
      <c r="B188" s="36"/>
      <c r="C188" s="37"/>
      <c r="D188" s="37"/>
      <c r="E188" s="31" t="s">
        <v>276</v>
      </c>
      <c r="F188" s="37"/>
      <c r="G188" s="37"/>
      <c r="H188" s="37"/>
      <c r="I188" s="37"/>
      <c r="J188" s="38"/>
    </row>
    <row r="189">
      <c r="A189" s="29" t="s">
        <v>25</v>
      </c>
      <c r="B189" s="29">
        <v>45</v>
      </c>
      <c r="C189" s="30" t="s">
        <v>277</v>
      </c>
      <c r="D189" s="29" t="s">
        <v>27</v>
      </c>
      <c r="E189" s="31" t="s">
        <v>278</v>
      </c>
      <c r="F189" s="32" t="s">
        <v>100</v>
      </c>
      <c r="G189" s="33">
        <v>7501</v>
      </c>
      <c r="H189" s="34">
        <v>0</v>
      </c>
      <c r="I189" s="34">
        <f>ROUND(G189*H189,P4)</f>
        <v>0</v>
      </c>
      <c r="J189" s="29"/>
      <c r="O189" s="35">
        <f>I189*0.21</f>
        <v>0</v>
      </c>
      <c r="P189">
        <v>3</v>
      </c>
    </row>
    <row r="190">
      <c r="A190" s="29" t="s">
        <v>30</v>
      </c>
      <c r="B190" s="36"/>
      <c r="C190" s="37"/>
      <c r="D190" s="37"/>
      <c r="E190" s="31" t="s">
        <v>279</v>
      </c>
      <c r="F190" s="37"/>
      <c r="G190" s="37"/>
      <c r="H190" s="37"/>
      <c r="I190" s="37"/>
      <c r="J190" s="38"/>
    </row>
    <row r="191" ht="45">
      <c r="A191" s="29" t="s">
        <v>32</v>
      </c>
      <c r="B191" s="36"/>
      <c r="C191" s="37"/>
      <c r="D191" s="37"/>
      <c r="E191" s="39" t="s">
        <v>280</v>
      </c>
      <c r="F191" s="37"/>
      <c r="G191" s="37"/>
      <c r="H191" s="37"/>
      <c r="I191" s="37"/>
      <c r="J191" s="38"/>
    </row>
    <row r="192" ht="195">
      <c r="A192" s="29" t="s">
        <v>34</v>
      </c>
      <c r="B192" s="36"/>
      <c r="C192" s="37"/>
      <c r="D192" s="37"/>
      <c r="E192" s="31" t="s">
        <v>281</v>
      </c>
      <c r="F192" s="37"/>
      <c r="G192" s="37"/>
      <c r="H192" s="37"/>
      <c r="I192" s="37"/>
      <c r="J192" s="38"/>
    </row>
    <row r="193">
      <c r="A193" s="29" t="s">
        <v>25</v>
      </c>
      <c r="B193" s="29">
        <v>46</v>
      </c>
      <c r="C193" s="30" t="s">
        <v>282</v>
      </c>
      <c r="D193" s="29" t="s">
        <v>27</v>
      </c>
      <c r="E193" s="31" t="s">
        <v>283</v>
      </c>
      <c r="F193" s="32" t="s">
        <v>100</v>
      </c>
      <c r="G193" s="33">
        <v>7505</v>
      </c>
      <c r="H193" s="34">
        <v>0</v>
      </c>
      <c r="I193" s="34">
        <f>ROUND(G193*H193,P4)</f>
        <v>0</v>
      </c>
      <c r="J193" s="29"/>
      <c r="O193" s="35">
        <f>I193*0.21</f>
        <v>0</v>
      </c>
      <c r="P193">
        <v>3</v>
      </c>
    </row>
    <row r="194">
      <c r="A194" s="29" t="s">
        <v>30</v>
      </c>
      <c r="B194" s="36"/>
      <c r="C194" s="37"/>
      <c r="D194" s="37"/>
      <c r="E194" s="31" t="s">
        <v>284</v>
      </c>
      <c r="F194" s="37"/>
      <c r="G194" s="37"/>
      <c r="H194" s="37"/>
      <c r="I194" s="37"/>
      <c r="J194" s="38"/>
    </row>
    <row r="195" ht="45">
      <c r="A195" s="29" t="s">
        <v>32</v>
      </c>
      <c r="B195" s="36"/>
      <c r="C195" s="37"/>
      <c r="D195" s="37"/>
      <c r="E195" s="39" t="s">
        <v>285</v>
      </c>
      <c r="F195" s="37"/>
      <c r="G195" s="37"/>
      <c r="H195" s="37"/>
      <c r="I195" s="37"/>
      <c r="J195" s="38"/>
    </row>
    <row r="196" ht="195">
      <c r="A196" s="29" t="s">
        <v>34</v>
      </c>
      <c r="B196" s="36"/>
      <c r="C196" s="37"/>
      <c r="D196" s="37"/>
      <c r="E196" s="31" t="s">
        <v>281</v>
      </c>
      <c r="F196" s="37"/>
      <c r="G196" s="37"/>
      <c r="H196" s="37"/>
      <c r="I196" s="37"/>
      <c r="J196" s="38"/>
    </row>
    <row r="197">
      <c r="A197" s="29" t="s">
        <v>25</v>
      </c>
      <c r="B197" s="29">
        <v>47</v>
      </c>
      <c r="C197" s="30" t="s">
        <v>286</v>
      </c>
      <c r="D197" s="29" t="s">
        <v>27</v>
      </c>
      <c r="E197" s="31" t="s">
        <v>287</v>
      </c>
      <c r="F197" s="32" t="s">
        <v>100</v>
      </c>
      <c r="G197" s="33">
        <v>6995</v>
      </c>
      <c r="H197" s="34">
        <v>0</v>
      </c>
      <c r="I197" s="34">
        <f>ROUND(G197*H197,P4)</f>
        <v>0</v>
      </c>
      <c r="J197" s="29"/>
      <c r="O197" s="35">
        <f>I197*0.21</f>
        <v>0</v>
      </c>
      <c r="P197">
        <v>3</v>
      </c>
    </row>
    <row r="198">
      <c r="A198" s="29" t="s">
        <v>30</v>
      </c>
      <c r="B198" s="36"/>
      <c r="C198" s="37"/>
      <c r="D198" s="37"/>
      <c r="E198" s="43"/>
      <c r="F198" s="37"/>
      <c r="G198" s="37"/>
      <c r="H198" s="37"/>
      <c r="I198" s="37"/>
      <c r="J198" s="38"/>
    </row>
    <row r="199" ht="30">
      <c r="A199" s="29" t="s">
        <v>32</v>
      </c>
      <c r="B199" s="36"/>
      <c r="C199" s="37"/>
      <c r="D199" s="37"/>
      <c r="E199" s="39" t="s">
        <v>288</v>
      </c>
      <c r="F199" s="37"/>
      <c r="G199" s="37"/>
      <c r="H199" s="37"/>
      <c r="I199" s="37"/>
      <c r="J199" s="38"/>
    </row>
    <row r="200" ht="165">
      <c r="A200" s="29" t="s">
        <v>34</v>
      </c>
      <c r="B200" s="36"/>
      <c r="C200" s="37"/>
      <c r="D200" s="37"/>
      <c r="E200" s="31" t="s">
        <v>289</v>
      </c>
      <c r="F200" s="37"/>
      <c r="G200" s="37"/>
      <c r="H200" s="37"/>
      <c r="I200" s="37"/>
      <c r="J200" s="38"/>
    </row>
    <row r="201">
      <c r="A201" s="29" t="s">
        <v>25</v>
      </c>
      <c r="B201" s="29">
        <v>48</v>
      </c>
      <c r="C201" s="30" t="s">
        <v>290</v>
      </c>
      <c r="D201" s="29" t="s">
        <v>27</v>
      </c>
      <c r="E201" s="31" t="s">
        <v>291</v>
      </c>
      <c r="F201" s="32" t="s">
        <v>100</v>
      </c>
      <c r="G201" s="33">
        <v>34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>
      <c r="A202" s="29" t="s">
        <v>30</v>
      </c>
      <c r="B202" s="36"/>
      <c r="C202" s="37"/>
      <c r="D202" s="37"/>
      <c r="E202" s="31" t="s">
        <v>292</v>
      </c>
      <c r="F202" s="37"/>
      <c r="G202" s="37"/>
      <c r="H202" s="37"/>
      <c r="I202" s="37"/>
      <c r="J202" s="38"/>
    </row>
    <row r="203">
      <c r="A203" s="29" t="s">
        <v>32</v>
      </c>
      <c r="B203" s="36"/>
      <c r="C203" s="37"/>
      <c r="D203" s="37"/>
      <c r="E203" s="39" t="s">
        <v>293</v>
      </c>
      <c r="F203" s="37"/>
      <c r="G203" s="37"/>
      <c r="H203" s="37"/>
      <c r="I203" s="37"/>
      <c r="J203" s="38"/>
    </row>
    <row r="204" ht="225">
      <c r="A204" s="29" t="s">
        <v>34</v>
      </c>
      <c r="B204" s="36"/>
      <c r="C204" s="37"/>
      <c r="D204" s="37"/>
      <c r="E204" s="31" t="s">
        <v>294</v>
      </c>
      <c r="F204" s="37"/>
      <c r="G204" s="37"/>
      <c r="H204" s="37"/>
      <c r="I204" s="37"/>
      <c r="J204" s="38"/>
    </row>
    <row r="205">
      <c r="A205" s="29" t="s">
        <v>25</v>
      </c>
      <c r="B205" s="29">
        <v>49</v>
      </c>
      <c r="C205" s="30" t="s">
        <v>295</v>
      </c>
      <c r="D205" s="29" t="s">
        <v>27</v>
      </c>
      <c r="E205" s="31" t="s">
        <v>296</v>
      </c>
      <c r="F205" s="32" t="s">
        <v>100</v>
      </c>
      <c r="G205" s="33">
        <v>22</v>
      </c>
      <c r="H205" s="34">
        <v>0</v>
      </c>
      <c r="I205" s="34">
        <f>ROUND(G205*H205,P4)</f>
        <v>0</v>
      </c>
      <c r="J205" s="29"/>
      <c r="O205" s="35">
        <f>I205*0.21</f>
        <v>0</v>
      </c>
      <c r="P205">
        <v>3</v>
      </c>
    </row>
    <row r="206">
      <c r="A206" s="29" t="s">
        <v>30</v>
      </c>
      <c r="B206" s="36"/>
      <c r="C206" s="37"/>
      <c r="D206" s="37"/>
      <c r="E206" s="43" t="s">
        <v>27</v>
      </c>
      <c r="F206" s="37"/>
      <c r="G206" s="37"/>
      <c r="H206" s="37"/>
      <c r="I206" s="37"/>
      <c r="J206" s="38"/>
    </row>
    <row r="207">
      <c r="A207" s="29" t="s">
        <v>32</v>
      </c>
      <c r="B207" s="36"/>
      <c r="C207" s="37"/>
      <c r="D207" s="37"/>
      <c r="E207" s="39" t="s">
        <v>297</v>
      </c>
      <c r="F207" s="37"/>
      <c r="G207" s="37"/>
      <c r="H207" s="37"/>
      <c r="I207" s="37"/>
      <c r="J207" s="38"/>
    </row>
    <row r="208" ht="225">
      <c r="A208" s="29" t="s">
        <v>34</v>
      </c>
      <c r="B208" s="36"/>
      <c r="C208" s="37"/>
      <c r="D208" s="37"/>
      <c r="E208" s="31" t="s">
        <v>294</v>
      </c>
      <c r="F208" s="37"/>
      <c r="G208" s="37"/>
      <c r="H208" s="37"/>
      <c r="I208" s="37"/>
      <c r="J208" s="38"/>
    </row>
    <row r="209">
      <c r="A209" s="29" t="s">
        <v>25</v>
      </c>
      <c r="B209" s="29">
        <v>50</v>
      </c>
      <c r="C209" s="30" t="s">
        <v>298</v>
      </c>
      <c r="D209" s="29" t="s">
        <v>27</v>
      </c>
      <c r="E209" s="31" t="s">
        <v>299</v>
      </c>
      <c r="F209" s="32" t="s">
        <v>100</v>
      </c>
      <c r="G209" s="33">
        <v>12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>
      <c r="A210" s="29" t="s">
        <v>30</v>
      </c>
      <c r="B210" s="36"/>
      <c r="C210" s="37"/>
      <c r="D210" s="37"/>
      <c r="E210" s="31" t="s">
        <v>300</v>
      </c>
      <c r="F210" s="37"/>
      <c r="G210" s="37"/>
      <c r="H210" s="37"/>
      <c r="I210" s="37"/>
      <c r="J210" s="38"/>
    </row>
    <row r="211">
      <c r="A211" s="29" t="s">
        <v>32</v>
      </c>
      <c r="B211" s="36"/>
      <c r="C211" s="37"/>
      <c r="D211" s="37"/>
      <c r="E211" s="39" t="s">
        <v>301</v>
      </c>
      <c r="F211" s="37"/>
      <c r="G211" s="37"/>
      <c r="H211" s="37"/>
      <c r="I211" s="37"/>
      <c r="J211" s="38"/>
    </row>
    <row r="212" ht="225">
      <c r="A212" s="29" t="s">
        <v>34</v>
      </c>
      <c r="B212" s="36"/>
      <c r="C212" s="37"/>
      <c r="D212" s="37"/>
      <c r="E212" s="31" t="s">
        <v>294</v>
      </c>
      <c r="F212" s="37"/>
      <c r="G212" s="37"/>
      <c r="H212" s="37"/>
      <c r="I212" s="37"/>
      <c r="J212" s="38"/>
    </row>
    <row r="213" ht="30">
      <c r="A213" s="29" t="s">
        <v>25</v>
      </c>
      <c r="B213" s="29">
        <v>51</v>
      </c>
      <c r="C213" s="30" t="s">
        <v>302</v>
      </c>
      <c r="D213" s="29" t="s">
        <v>27</v>
      </c>
      <c r="E213" s="31" t="s">
        <v>303</v>
      </c>
      <c r="F213" s="32" t="s">
        <v>100</v>
      </c>
      <c r="G213" s="33">
        <v>2</v>
      </c>
      <c r="H213" s="34">
        <v>0</v>
      </c>
      <c r="I213" s="34">
        <f>ROUND(G213*H213,P4)</f>
        <v>0</v>
      </c>
      <c r="J213" s="29"/>
      <c r="O213" s="35">
        <f>I213*0.21</f>
        <v>0</v>
      </c>
      <c r="P213">
        <v>3</v>
      </c>
    </row>
    <row r="214">
      <c r="A214" s="29" t="s">
        <v>30</v>
      </c>
      <c r="B214" s="36"/>
      <c r="C214" s="37"/>
      <c r="D214" s="37"/>
      <c r="E214" s="31" t="s">
        <v>304</v>
      </c>
      <c r="F214" s="37"/>
      <c r="G214" s="37"/>
      <c r="H214" s="37"/>
      <c r="I214" s="37"/>
      <c r="J214" s="38"/>
    </row>
    <row r="215">
      <c r="A215" s="29" t="s">
        <v>32</v>
      </c>
      <c r="B215" s="36"/>
      <c r="C215" s="37"/>
      <c r="D215" s="37"/>
      <c r="E215" s="39" t="s">
        <v>71</v>
      </c>
      <c r="F215" s="37"/>
      <c r="G215" s="37"/>
      <c r="H215" s="37"/>
      <c r="I215" s="37"/>
      <c r="J215" s="38"/>
    </row>
    <row r="216" ht="195">
      <c r="A216" s="29" t="s">
        <v>34</v>
      </c>
      <c r="B216" s="36"/>
      <c r="C216" s="37"/>
      <c r="D216" s="37"/>
      <c r="E216" s="31" t="s">
        <v>305</v>
      </c>
      <c r="F216" s="37"/>
      <c r="G216" s="37"/>
      <c r="H216" s="37"/>
      <c r="I216" s="37"/>
      <c r="J216" s="38"/>
    </row>
    <row r="217">
      <c r="A217" s="23" t="s">
        <v>22</v>
      </c>
      <c r="B217" s="24"/>
      <c r="C217" s="25" t="s">
        <v>306</v>
      </c>
      <c r="D217" s="26"/>
      <c r="E217" s="23" t="s">
        <v>307</v>
      </c>
      <c r="F217" s="26"/>
      <c r="G217" s="26"/>
      <c r="H217" s="26"/>
      <c r="I217" s="27">
        <f>SUMIFS(I218:I229,A218:A229,"P")</f>
        <v>0</v>
      </c>
      <c r="J217" s="28"/>
    </row>
    <row r="218" ht="30">
      <c r="A218" s="29" t="s">
        <v>25</v>
      </c>
      <c r="B218" s="29">
        <v>52</v>
      </c>
      <c r="C218" s="30" t="s">
        <v>308</v>
      </c>
      <c r="D218" s="29" t="s">
        <v>27</v>
      </c>
      <c r="E218" s="31" t="s">
        <v>309</v>
      </c>
      <c r="F218" s="32" t="s">
        <v>100</v>
      </c>
      <c r="G218" s="33">
        <v>47.496000000000002</v>
      </c>
      <c r="H218" s="34">
        <v>0</v>
      </c>
      <c r="I218" s="34">
        <f>ROUND(G218*H218,P4)</f>
        <v>0</v>
      </c>
      <c r="J218" s="29"/>
      <c r="O218" s="35">
        <f>I218*0.21</f>
        <v>0</v>
      </c>
      <c r="P218">
        <v>3</v>
      </c>
    </row>
    <row r="219">
      <c r="A219" s="29" t="s">
        <v>30</v>
      </c>
      <c r="B219" s="36"/>
      <c r="C219" s="37"/>
      <c r="D219" s="37"/>
      <c r="E219" s="31" t="s">
        <v>310</v>
      </c>
      <c r="F219" s="37"/>
      <c r="G219" s="37"/>
      <c r="H219" s="37"/>
      <c r="I219" s="37"/>
      <c r="J219" s="38"/>
    </row>
    <row r="220" ht="105">
      <c r="A220" s="29" t="s">
        <v>32</v>
      </c>
      <c r="B220" s="36"/>
      <c r="C220" s="37"/>
      <c r="D220" s="37"/>
      <c r="E220" s="39" t="s">
        <v>311</v>
      </c>
      <c r="F220" s="37"/>
      <c r="G220" s="37"/>
      <c r="H220" s="37"/>
      <c r="I220" s="37"/>
      <c r="J220" s="38"/>
    </row>
    <row r="221" ht="90">
      <c r="A221" s="29" t="s">
        <v>34</v>
      </c>
      <c r="B221" s="36"/>
      <c r="C221" s="37"/>
      <c r="D221" s="37"/>
      <c r="E221" s="31" t="s">
        <v>312</v>
      </c>
      <c r="F221" s="37"/>
      <c r="G221" s="37"/>
      <c r="H221" s="37"/>
      <c r="I221" s="37"/>
      <c r="J221" s="38"/>
    </row>
    <row r="222" ht="30">
      <c r="A222" s="29" t="s">
        <v>25</v>
      </c>
      <c r="B222" s="29">
        <v>53</v>
      </c>
      <c r="C222" s="30" t="s">
        <v>313</v>
      </c>
      <c r="D222" s="29" t="s">
        <v>27</v>
      </c>
      <c r="E222" s="31" t="s">
        <v>314</v>
      </c>
      <c r="F222" s="32" t="s">
        <v>100</v>
      </c>
      <c r="G222" s="33">
        <v>47.496000000000002</v>
      </c>
      <c r="H222" s="34">
        <v>0</v>
      </c>
      <c r="I222" s="34">
        <f>ROUND(G222*H222,P4)</f>
        <v>0</v>
      </c>
      <c r="J222" s="29"/>
      <c r="O222" s="35">
        <f>I222*0.21</f>
        <v>0</v>
      </c>
      <c r="P222">
        <v>3</v>
      </c>
    </row>
    <row r="223">
      <c r="A223" s="29" t="s">
        <v>30</v>
      </c>
      <c r="B223" s="36"/>
      <c r="C223" s="37"/>
      <c r="D223" s="37"/>
      <c r="E223" s="31" t="s">
        <v>315</v>
      </c>
      <c r="F223" s="37"/>
      <c r="G223" s="37"/>
      <c r="H223" s="37"/>
      <c r="I223" s="37"/>
      <c r="J223" s="38"/>
    </row>
    <row r="224">
      <c r="A224" s="29" t="s">
        <v>32</v>
      </c>
      <c r="B224" s="36"/>
      <c r="C224" s="37"/>
      <c r="D224" s="37"/>
      <c r="E224" s="39" t="s">
        <v>316</v>
      </c>
      <c r="F224" s="37"/>
      <c r="G224" s="37"/>
      <c r="H224" s="37"/>
      <c r="I224" s="37"/>
      <c r="J224" s="38"/>
    </row>
    <row r="225" ht="90">
      <c r="A225" s="29" t="s">
        <v>34</v>
      </c>
      <c r="B225" s="36"/>
      <c r="C225" s="37"/>
      <c r="D225" s="37"/>
      <c r="E225" s="31" t="s">
        <v>312</v>
      </c>
      <c r="F225" s="37"/>
      <c r="G225" s="37"/>
      <c r="H225" s="37"/>
      <c r="I225" s="37"/>
      <c r="J225" s="38"/>
    </row>
    <row r="226">
      <c r="A226" s="29" t="s">
        <v>25</v>
      </c>
      <c r="B226" s="29">
        <v>54</v>
      </c>
      <c r="C226" s="30" t="s">
        <v>317</v>
      </c>
      <c r="D226" s="29" t="s">
        <v>27</v>
      </c>
      <c r="E226" s="31" t="s">
        <v>318</v>
      </c>
      <c r="F226" s="32" t="s">
        <v>100</v>
      </c>
      <c r="G226" s="33">
        <v>47.496000000000002</v>
      </c>
      <c r="H226" s="34">
        <v>0</v>
      </c>
      <c r="I226" s="34">
        <f>ROUND(G226*H226,P4)</f>
        <v>0</v>
      </c>
      <c r="J226" s="29"/>
      <c r="O226" s="35">
        <f>I226*0.21</f>
        <v>0</v>
      </c>
      <c r="P226">
        <v>3</v>
      </c>
    </row>
    <row r="227">
      <c r="A227" s="29" t="s">
        <v>30</v>
      </c>
      <c r="B227" s="36"/>
      <c r="C227" s="37"/>
      <c r="D227" s="37"/>
      <c r="E227" s="31" t="s">
        <v>319</v>
      </c>
      <c r="F227" s="37"/>
      <c r="G227" s="37"/>
      <c r="H227" s="37"/>
      <c r="I227" s="37"/>
      <c r="J227" s="38"/>
    </row>
    <row r="228">
      <c r="A228" s="29" t="s">
        <v>32</v>
      </c>
      <c r="B228" s="36"/>
      <c r="C228" s="37"/>
      <c r="D228" s="37"/>
      <c r="E228" s="39" t="s">
        <v>320</v>
      </c>
      <c r="F228" s="37"/>
      <c r="G228" s="37"/>
      <c r="H228" s="37"/>
      <c r="I228" s="37"/>
      <c r="J228" s="38"/>
    </row>
    <row r="229" ht="90">
      <c r="A229" s="29" t="s">
        <v>34</v>
      </c>
      <c r="B229" s="36"/>
      <c r="C229" s="37"/>
      <c r="D229" s="37"/>
      <c r="E229" s="31" t="s">
        <v>312</v>
      </c>
      <c r="F229" s="37"/>
      <c r="G229" s="37"/>
      <c r="H229" s="37"/>
      <c r="I229" s="37"/>
      <c r="J229" s="38"/>
    </row>
    <row r="230">
      <c r="A230" s="23" t="s">
        <v>22</v>
      </c>
      <c r="B230" s="24"/>
      <c r="C230" s="25" t="s">
        <v>321</v>
      </c>
      <c r="D230" s="26"/>
      <c r="E230" s="23" t="s">
        <v>322</v>
      </c>
      <c r="F230" s="26"/>
      <c r="G230" s="26"/>
      <c r="H230" s="26"/>
      <c r="I230" s="27">
        <f>SUMIFS(I231:I246,A231:A246,"P")</f>
        <v>0</v>
      </c>
      <c r="J230" s="28"/>
    </row>
    <row r="231">
      <c r="A231" s="29" t="s">
        <v>25</v>
      </c>
      <c r="B231" s="29">
        <v>55</v>
      </c>
      <c r="C231" s="30" t="s">
        <v>323</v>
      </c>
      <c r="D231" s="29"/>
      <c r="E231" s="31" t="s">
        <v>324</v>
      </c>
      <c r="F231" s="32" t="s">
        <v>138</v>
      </c>
      <c r="G231" s="33">
        <v>201</v>
      </c>
      <c r="H231" s="34">
        <v>0</v>
      </c>
      <c r="I231" s="34">
        <f>ROUND(G231*H231,P4)</f>
        <v>0</v>
      </c>
      <c r="J231" s="29"/>
      <c r="O231" s="35">
        <f>I231*0.21</f>
        <v>0</v>
      </c>
      <c r="P231">
        <v>3</v>
      </c>
    </row>
    <row r="232">
      <c r="A232" s="29" t="s">
        <v>30</v>
      </c>
      <c r="B232" s="36"/>
      <c r="C232" s="37"/>
      <c r="D232" s="37"/>
      <c r="E232" s="31" t="s">
        <v>325</v>
      </c>
      <c r="F232" s="37"/>
      <c r="G232" s="37"/>
      <c r="H232" s="37"/>
      <c r="I232" s="37"/>
      <c r="J232" s="38"/>
    </row>
    <row r="233">
      <c r="A233" s="29" t="s">
        <v>32</v>
      </c>
      <c r="B233" s="36"/>
      <c r="C233" s="37"/>
      <c r="D233" s="37"/>
      <c r="E233" s="39" t="s">
        <v>326</v>
      </c>
      <c r="F233" s="37"/>
      <c r="G233" s="37"/>
      <c r="H233" s="37"/>
      <c r="I233" s="37"/>
      <c r="J233" s="38"/>
    </row>
    <row r="234" ht="330">
      <c r="A234" s="29" t="s">
        <v>34</v>
      </c>
      <c r="B234" s="36"/>
      <c r="C234" s="37"/>
      <c r="D234" s="37"/>
      <c r="E234" s="31" t="s">
        <v>327</v>
      </c>
      <c r="F234" s="37"/>
      <c r="G234" s="37"/>
      <c r="H234" s="37"/>
      <c r="I234" s="37"/>
      <c r="J234" s="38"/>
    </row>
    <row r="235">
      <c r="A235" s="29" t="s">
        <v>25</v>
      </c>
      <c r="B235" s="29">
        <v>56</v>
      </c>
      <c r="C235" s="30" t="s">
        <v>328</v>
      </c>
      <c r="D235" s="29" t="s">
        <v>27</v>
      </c>
      <c r="E235" s="31" t="s">
        <v>329</v>
      </c>
      <c r="F235" s="32" t="s">
        <v>330</v>
      </c>
      <c r="G235" s="33">
        <v>10</v>
      </c>
      <c r="H235" s="34">
        <v>0</v>
      </c>
      <c r="I235" s="34">
        <f>ROUND(G235*H235,P4)</f>
        <v>0</v>
      </c>
      <c r="J235" s="29"/>
      <c r="O235" s="35">
        <f>I235*0.21</f>
        <v>0</v>
      </c>
      <c r="P235">
        <v>3</v>
      </c>
    </row>
    <row r="236">
      <c r="A236" s="29" t="s">
        <v>30</v>
      </c>
      <c r="B236" s="36"/>
      <c r="C236" s="37"/>
      <c r="D236" s="37"/>
      <c r="E236" s="31" t="s">
        <v>331</v>
      </c>
      <c r="F236" s="37"/>
      <c r="G236" s="37"/>
      <c r="H236" s="37"/>
      <c r="I236" s="37"/>
      <c r="J236" s="38"/>
    </row>
    <row r="237">
      <c r="A237" s="29" t="s">
        <v>32</v>
      </c>
      <c r="B237" s="36"/>
      <c r="C237" s="37"/>
      <c r="D237" s="37"/>
      <c r="E237" s="39" t="s">
        <v>332</v>
      </c>
      <c r="F237" s="37"/>
      <c r="G237" s="37"/>
      <c r="H237" s="37"/>
      <c r="I237" s="37"/>
      <c r="J237" s="38"/>
    </row>
    <row r="238" ht="105">
      <c r="A238" s="29" t="s">
        <v>34</v>
      </c>
      <c r="B238" s="36"/>
      <c r="C238" s="37"/>
      <c r="D238" s="37"/>
      <c r="E238" s="31" t="s">
        <v>333</v>
      </c>
      <c r="F238" s="37"/>
      <c r="G238" s="37"/>
      <c r="H238" s="37"/>
      <c r="I238" s="37"/>
      <c r="J238" s="38"/>
    </row>
    <row r="239">
      <c r="A239" s="29" t="s">
        <v>25</v>
      </c>
      <c r="B239" s="29">
        <v>57</v>
      </c>
      <c r="C239" s="30" t="s">
        <v>334</v>
      </c>
      <c r="D239" s="29" t="s">
        <v>27</v>
      </c>
      <c r="E239" s="31" t="s">
        <v>335</v>
      </c>
      <c r="F239" s="32" t="s">
        <v>330</v>
      </c>
      <c r="G239" s="33">
        <v>8</v>
      </c>
      <c r="H239" s="34">
        <v>0</v>
      </c>
      <c r="I239" s="34">
        <f>ROUND(G239*H239,P4)</f>
        <v>0</v>
      </c>
      <c r="J239" s="29"/>
      <c r="O239" s="35">
        <f>I239*0.21</f>
        <v>0</v>
      </c>
      <c r="P239">
        <v>3</v>
      </c>
    </row>
    <row r="240">
      <c r="A240" s="29" t="s">
        <v>30</v>
      </c>
      <c r="B240" s="36"/>
      <c r="C240" s="37"/>
      <c r="D240" s="37"/>
      <c r="E240" s="31" t="s">
        <v>336</v>
      </c>
      <c r="F240" s="37"/>
      <c r="G240" s="37"/>
      <c r="H240" s="37"/>
      <c r="I240" s="37"/>
      <c r="J240" s="38"/>
    </row>
    <row r="241">
      <c r="A241" s="29" t="s">
        <v>32</v>
      </c>
      <c r="B241" s="36"/>
      <c r="C241" s="37"/>
      <c r="D241" s="37"/>
      <c r="E241" s="39" t="s">
        <v>337</v>
      </c>
      <c r="F241" s="37"/>
      <c r="G241" s="37"/>
      <c r="H241" s="37"/>
      <c r="I241" s="37"/>
      <c r="J241" s="38"/>
    </row>
    <row r="242" ht="90">
      <c r="A242" s="29" t="s">
        <v>34</v>
      </c>
      <c r="B242" s="36"/>
      <c r="C242" s="37"/>
      <c r="D242" s="37"/>
      <c r="E242" s="31" t="s">
        <v>338</v>
      </c>
      <c r="F242" s="37"/>
      <c r="G242" s="37"/>
      <c r="H242" s="37"/>
      <c r="I242" s="37"/>
      <c r="J242" s="38"/>
    </row>
    <row r="243">
      <c r="A243" s="29" t="s">
        <v>25</v>
      </c>
      <c r="B243" s="29">
        <v>58</v>
      </c>
      <c r="C243" s="30" t="s">
        <v>339</v>
      </c>
      <c r="D243" s="29" t="s">
        <v>27</v>
      </c>
      <c r="E243" s="31" t="s">
        <v>340</v>
      </c>
      <c r="F243" s="32" t="s">
        <v>330</v>
      </c>
      <c r="G243" s="33">
        <v>5</v>
      </c>
      <c r="H243" s="34">
        <v>0</v>
      </c>
      <c r="I243" s="34">
        <f>ROUND(G243*H243,P4)</f>
        <v>0</v>
      </c>
      <c r="J243" s="29"/>
      <c r="O243" s="35">
        <f>I243*0.21</f>
        <v>0</v>
      </c>
      <c r="P243">
        <v>3</v>
      </c>
    </row>
    <row r="244">
      <c r="A244" s="29" t="s">
        <v>30</v>
      </c>
      <c r="B244" s="36"/>
      <c r="C244" s="37"/>
      <c r="D244" s="37"/>
      <c r="E244" s="31" t="s">
        <v>341</v>
      </c>
      <c r="F244" s="37"/>
      <c r="G244" s="37"/>
      <c r="H244" s="37"/>
      <c r="I244" s="37"/>
      <c r="J244" s="38"/>
    </row>
    <row r="245">
      <c r="A245" s="29" t="s">
        <v>32</v>
      </c>
      <c r="B245" s="36"/>
      <c r="C245" s="37"/>
      <c r="D245" s="37"/>
      <c r="E245" s="39" t="s">
        <v>342</v>
      </c>
      <c r="F245" s="37"/>
      <c r="G245" s="37"/>
      <c r="H245" s="37"/>
      <c r="I245" s="37"/>
      <c r="J245" s="38"/>
    </row>
    <row r="246" ht="315">
      <c r="A246" s="29" t="s">
        <v>34</v>
      </c>
      <c r="B246" s="36"/>
      <c r="C246" s="37"/>
      <c r="D246" s="37"/>
      <c r="E246" s="31" t="s">
        <v>343</v>
      </c>
      <c r="F246" s="37"/>
      <c r="G246" s="37"/>
      <c r="H246" s="37"/>
      <c r="I246" s="37"/>
      <c r="J246" s="38"/>
    </row>
    <row r="247">
      <c r="A247" s="23" t="s">
        <v>22</v>
      </c>
      <c r="B247" s="24"/>
      <c r="C247" s="25" t="s">
        <v>344</v>
      </c>
      <c r="D247" s="26"/>
      <c r="E247" s="23" t="s">
        <v>345</v>
      </c>
      <c r="F247" s="26"/>
      <c r="G247" s="26"/>
      <c r="H247" s="26"/>
      <c r="I247" s="27">
        <f>SUMIFS(I248:I347,A248:A347,"P")</f>
        <v>0</v>
      </c>
      <c r="J247" s="28"/>
    </row>
    <row r="248">
      <c r="A248" s="29" t="s">
        <v>25</v>
      </c>
      <c r="B248" s="29">
        <v>59</v>
      </c>
      <c r="C248" s="30" t="s">
        <v>346</v>
      </c>
      <c r="D248" s="29" t="s">
        <v>27</v>
      </c>
      <c r="E248" s="31" t="s">
        <v>347</v>
      </c>
      <c r="F248" s="32" t="s">
        <v>330</v>
      </c>
      <c r="G248" s="33">
        <v>50</v>
      </c>
      <c r="H248" s="34">
        <v>0</v>
      </c>
      <c r="I248" s="34">
        <f>ROUND(G248*H248,P4)</f>
        <v>0</v>
      </c>
      <c r="J248" s="29"/>
      <c r="O248" s="35">
        <f>I248*0.21</f>
        <v>0</v>
      </c>
      <c r="P248">
        <v>3</v>
      </c>
    </row>
    <row r="249">
      <c r="A249" s="29" t="s">
        <v>30</v>
      </c>
      <c r="B249" s="36"/>
      <c r="C249" s="37"/>
      <c r="D249" s="37"/>
      <c r="E249" s="31" t="s">
        <v>341</v>
      </c>
      <c r="F249" s="37"/>
      <c r="G249" s="37"/>
      <c r="H249" s="37"/>
      <c r="I249" s="37"/>
      <c r="J249" s="38"/>
    </row>
    <row r="250" ht="45">
      <c r="A250" s="29" t="s">
        <v>32</v>
      </c>
      <c r="B250" s="36"/>
      <c r="C250" s="37"/>
      <c r="D250" s="37"/>
      <c r="E250" s="39" t="s">
        <v>348</v>
      </c>
      <c r="F250" s="37"/>
      <c r="G250" s="37"/>
      <c r="H250" s="37"/>
      <c r="I250" s="37"/>
      <c r="J250" s="38"/>
    </row>
    <row r="251" ht="60">
      <c r="A251" s="29" t="s">
        <v>34</v>
      </c>
      <c r="B251" s="36"/>
      <c r="C251" s="37"/>
      <c r="D251" s="37"/>
      <c r="E251" s="31" t="s">
        <v>349</v>
      </c>
      <c r="F251" s="37"/>
      <c r="G251" s="37"/>
      <c r="H251" s="37"/>
      <c r="I251" s="37"/>
      <c r="J251" s="38"/>
    </row>
    <row r="252">
      <c r="A252" s="29" t="s">
        <v>25</v>
      </c>
      <c r="B252" s="29">
        <v>60</v>
      </c>
      <c r="C252" s="30" t="s">
        <v>350</v>
      </c>
      <c r="D252" s="29" t="s">
        <v>27</v>
      </c>
      <c r="E252" s="31" t="s">
        <v>351</v>
      </c>
      <c r="F252" s="32" t="s">
        <v>330</v>
      </c>
      <c r="G252" s="33">
        <v>8</v>
      </c>
      <c r="H252" s="34">
        <v>0</v>
      </c>
      <c r="I252" s="34">
        <f>ROUND(G252*H252,P4)</f>
        <v>0</v>
      </c>
      <c r="J252" s="29"/>
      <c r="O252" s="35">
        <f>I252*0.21</f>
        <v>0</v>
      </c>
      <c r="P252">
        <v>3</v>
      </c>
    </row>
    <row r="253">
      <c r="A253" s="29" t="s">
        <v>30</v>
      </c>
      <c r="B253" s="36"/>
      <c r="C253" s="37"/>
      <c r="D253" s="37"/>
      <c r="E253" s="31" t="s">
        <v>352</v>
      </c>
      <c r="F253" s="37"/>
      <c r="G253" s="37"/>
      <c r="H253" s="37"/>
      <c r="I253" s="37"/>
      <c r="J253" s="38"/>
    </row>
    <row r="254">
      <c r="A254" s="29" t="s">
        <v>32</v>
      </c>
      <c r="B254" s="36"/>
      <c r="C254" s="37"/>
      <c r="D254" s="37"/>
      <c r="E254" s="39" t="s">
        <v>353</v>
      </c>
      <c r="F254" s="37"/>
      <c r="G254" s="37"/>
      <c r="H254" s="37"/>
      <c r="I254" s="37"/>
      <c r="J254" s="38"/>
    </row>
    <row r="255" ht="30">
      <c r="A255" s="29" t="s">
        <v>34</v>
      </c>
      <c r="B255" s="36"/>
      <c r="C255" s="37"/>
      <c r="D255" s="37"/>
      <c r="E255" s="31" t="s">
        <v>354</v>
      </c>
      <c r="F255" s="37"/>
      <c r="G255" s="37"/>
      <c r="H255" s="37"/>
      <c r="I255" s="37"/>
      <c r="J255" s="38"/>
    </row>
    <row r="256">
      <c r="A256" s="29" t="s">
        <v>25</v>
      </c>
      <c r="B256" s="29">
        <v>61</v>
      </c>
      <c r="C256" s="30" t="s">
        <v>355</v>
      </c>
      <c r="D256" s="29" t="s">
        <v>27</v>
      </c>
      <c r="E256" s="31" t="s">
        <v>356</v>
      </c>
      <c r="F256" s="32" t="s">
        <v>330</v>
      </c>
      <c r="G256" s="33">
        <v>2</v>
      </c>
      <c r="H256" s="34">
        <v>0</v>
      </c>
      <c r="I256" s="34">
        <f>ROUND(G256*H256,P4)</f>
        <v>0</v>
      </c>
      <c r="J256" s="29"/>
      <c r="O256" s="35">
        <f>I256*0.21</f>
        <v>0</v>
      </c>
      <c r="P256">
        <v>3</v>
      </c>
    </row>
    <row r="257">
      <c r="A257" s="29" t="s">
        <v>30</v>
      </c>
      <c r="B257" s="36"/>
      <c r="C257" s="37"/>
      <c r="D257" s="37"/>
      <c r="E257" s="31" t="s">
        <v>357</v>
      </c>
      <c r="F257" s="37"/>
      <c r="G257" s="37"/>
      <c r="H257" s="37"/>
      <c r="I257" s="37"/>
      <c r="J257" s="38"/>
    </row>
    <row r="258">
      <c r="A258" s="29" t="s">
        <v>32</v>
      </c>
      <c r="B258" s="36"/>
      <c r="C258" s="37"/>
      <c r="D258" s="37"/>
      <c r="E258" s="39" t="s">
        <v>71</v>
      </c>
      <c r="F258" s="37"/>
      <c r="G258" s="37"/>
      <c r="H258" s="37"/>
      <c r="I258" s="37"/>
      <c r="J258" s="38"/>
    </row>
    <row r="259" ht="75">
      <c r="A259" s="29" t="s">
        <v>34</v>
      </c>
      <c r="B259" s="36"/>
      <c r="C259" s="37"/>
      <c r="D259" s="37"/>
      <c r="E259" s="31" t="s">
        <v>358</v>
      </c>
      <c r="F259" s="37"/>
      <c r="G259" s="37"/>
      <c r="H259" s="37"/>
      <c r="I259" s="37"/>
      <c r="J259" s="38"/>
    </row>
    <row r="260" ht="30">
      <c r="A260" s="29" t="s">
        <v>25</v>
      </c>
      <c r="B260" s="29">
        <v>62</v>
      </c>
      <c r="C260" s="30" t="s">
        <v>359</v>
      </c>
      <c r="D260" s="29" t="s">
        <v>27</v>
      </c>
      <c r="E260" s="31" t="s">
        <v>360</v>
      </c>
      <c r="F260" s="32" t="s">
        <v>330</v>
      </c>
      <c r="G260" s="33">
        <v>20</v>
      </c>
      <c r="H260" s="34">
        <v>0</v>
      </c>
      <c r="I260" s="34">
        <f>ROUND(G260*H260,P4)</f>
        <v>0</v>
      </c>
      <c r="J260" s="29"/>
      <c r="O260" s="35">
        <f>I260*0.21</f>
        <v>0</v>
      </c>
      <c r="P260">
        <v>3</v>
      </c>
    </row>
    <row r="261">
      <c r="A261" s="29" t="s">
        <v>30</v>
      </c>
      <c r="B261" s="36"/>
      <c r="C261" s="37"/>
      <c r="D261" s="37"/>
      <c r="E261" s="31" t="s">
        <v>361</v>
      </c>
      <c r="F261" s="37"/>
      <c r="G261" s="37"/>
      <c r="H261" s="37"/>
      <c r="I261" s="37"/>
      <c r="J261" s="38"/>
    </row>
    <row r="262" ht="270">
      <c r="A262" s="29" t="s">
        <v>32</v>
      </c>
      <c r="B262" s="36"/>
      <c r="C262" s="37"/>
      <c r="D262" s="37"/>
      <c r="E262" s="39" t="s">
        <v>362</v>
      </c>
      <c r="F262" s="37"/>
      <c r="G262" s="37"/>
      <c r="H262" s="37"/>
      <c r="I262" s="37"/>
      <c r="J262" s="38"/>
    </row>
    <row r="263" ht="30">
      <c r="A263" s="29" t="s">
        <v>34</v>
      </c>
      <c r="B263" s="36"/>
      <c r="C263" s="37"/>
      <c r="D263" s="37"/>
      <c r="E263" s="31" t="s">
        <v>363</v>
      </c>
      <c r="F263" s="37"/>
      <c r="G263" s="37"/>
      <c r="H263" s="37"/>
      <c r="I263" s="37"/>
      <c r="J263" s="38"/>
    </row>
    <row r="264" ht="30">
      <c r="A264" s="29" t="s">
        <v>25</v>
      </c>
      <c r="B264" s="29">
        <v>63</v>
      </c>
      <c r="C264" s="30" t="s">
        <v>364</v>
      </c>
      <c r="D264" s="29" t="s">
        <v>27</v>
      </c>
      <c r="E264" s="31" t="s">
        <v>365</v>
      </c>
      <c r="F264" s="32" t="s">
        <v>330</v>
      </c>
      <c r="G264" s="33">
        <v>19</v>
      </c>
      <c r="H264" s="34">
        <v>0</v>
      </c>
      <c r="I264" s="34">
        <f>ROUND(G264*H264,P4)</f>
        <v>0</v>
      </c>
      <c r="J264" s="29"/>
      <c r="O264" s="35">
        <f>I264*0.21</f>
        <v>0</v>
      </c>
      <c r="P264">
        <v>3</v>
      </c>
    </row>
    <row r="265">
      <c r="A265" s="29" t="s">
        <v>30</v>
      </c>
      <c r="B265" s="36"/>
      <c r="C265" s="37"/>
      <c r="D265" s="37"/>
      <c r="E265" s="31" t="s">
        <v>366</v>
      </c>
      <c r="F265" s="37"/>
      <c r="G265" s="37"/>
      <c r="H265" s="37"/>
      <c r="I265" s="37"/>
      <c r="J265" s="38"/>
    </row>
    <row r="266">
      <c r="A266" s="29" t="s">
        <v>32</v>
      </c>
      <c r="B266" s="36"/>
      <c r="C266" s="37"/>
      <c r="D266" s="37"/>
      <c r="E266" s="39" t="s">
        <v>367</v>
      </c>
      <c r="F266" s="37"/>
      <c r="G266" s="37"/>
      <c r="H266" s="37"/>
      <c r="I266" s="37"/>
      <c r="J266" s="38"/>
    </row>
    <row r="267" ht="30">
      <c r="A267" s="29" t="s">
        <v>34</v>
      </c>
      <c r="B267" s="36"/>
      <c r="C267" s="37"/>
      <c r="D267" s="37"/>
      <c r="E267" s="31" t="s">
        <v>368</v>
      </c>
      <c r="F267" s="37"/>
      <c r="G267" s="37"/>
      <c r="H267" s="37"/>
      <c r="I267" s="37"/>
      <c r="J267" s="38"/>
    </row>
    <row r="268" ht="30">
      <c r="A268" s="29" t="s">
        <v>25</v>
      </c>
      <c r="B268" s="29">
        <v>64</v>
      </c>
      <c r="C268" s="30" t="s">
        <v>369</v>
      </c>
      <c r="D268" s="29" t="s">
        <v>27</v>
      </c>
      <c r="E268" s="31" t="s">
        <v>370</v>
      </c>
      <c r="F268" s="32" t="s">
        <v>330</v>
      </c>
      <c r="G268" s="33">
        <v>16</v>
      </c>
      <c r="H268" s="34">
        <v>0</v>
      </c>
      <c r="I268" s="34">
        <f>ROUND(G268*H268,P4)</f>
        <v>0</v>
      </c>
      <c r="J268" s="29"/>
      <c r="O268" s="35">
        <f>I268*0.21</f>
        <v>0</v>
      </c>
      <c r="P268">
        <v>3</v>
      </c>
    </row>
    <row r="269">
      <c r="A269" s="29" t="s">
        <v>30</v>
      </c>
      <c r="B269" s="36"/>
      <c r="C269" s="37"/>
      <c r="D269" s="37"/>
      <c r="E269" s="31" t="s">
        <v>361</v>
      </c>
      <c r="F269" s="37"/>
      <c r="G269" s="37"/>
      <c r="H269" s="37"/>
      <c r="I269" s="37"/>
      <c r="J269" s="38"/>
    </row>
    <row r="270">
      <c r="A270" s="29" t="s">
        <v>32</v>
      </c>
      <c r="B270" s="36"/>
      <c r="C270" s="37"/>
      <c r="D270" s="37"/>
      <c r="E270" s="39" t="s">
        <v>371</v>
      </c>
      <c r="F270" s="37"/>
      <c r="G270" s="37"/>
      <c r="H270" s="37"/>
      <c r="I270" s="37"/>
      <c r="J270" s="38"/>
    </row>
    <row r="271" ht="45">
      <c r="A271" s="29" t="s">
        <v>34</v>
      </c>
      <c r="B271" s="36"/>
      <c r="C271" s="37"/>
      <c r="D271" s="37"/>
      <c r="E271" s="31" t="s">
        <v>372</v>
      </c>
      <c r="F271" s="37"/>
      <c r="G271" s="37"/>
      <c r="H271" s="37"/>
      <c r="I271" s="37"/>
      <c r="J271" s="38"/>
    </row>
    <row r="272">
      <c r="A272" s="29" t="s">
        <v>25</v>
      </c>
      <c r="B272" s="29">
        <v>65</v>
      </c>
      <c r="C272" s="30" t="s">
        <v>373</v>
      </c>
      <c r="D272" s="29" t="s">
        <v>27</v>
      </c>
      <c r="E272" s="31" t="s">
        <v>374</v>
      </c>
      <c r="F272" s="32" t="s">
        <v>330</v>
      </c>
      <c r="G272" s="33">
        <v>13</v>
      </c>
      <c r="H272" s="34">
        <v>0</v>
      </c>
      <c r="I272" s="34">
        <f>ROUND(G272*H272,P4)</f>
        <v>0</v>
      </c>
      <c r="J272" s="29"/>
      <c r="O272" s="35">
        <f>I272*0.21</f>
        <v>0</v>
      </c>
      <c r="P272">
        <v>3</v>
      </c>
    </row>
    <row r="273">
      <c r="A273" s="29" t="s">
        <v>30</v>
      </c>
      <c r="B273" s="36"/>
      <c r="C273" s="37"/>
      <c r="D273" s="37"/>
      <c r="E273" s="31" t="s">
        <v>375</v>
      </c>
      <c r="F273" s="37"/>
      <c r="G273" s="37"/>
      <c r="H273" s="37"/>
      <c r="I273" s="37"/>
      <c r="J273" s="38"/>
    </row>
    <row r="274">
      <c r="A274" s="29" t="s">
        <v>32</v>
      </c>
      <c r="B274" s="36"/>
      <c r="C274" s="37"/>
      <c r="D274" s="37"/>
      <c r="E274" s="39" t="s">
        <v>376</v>
      </c>
      <c r="F274" s="37"/>
      <c r="G274" s="37"/>
      <c r="H274" s="37"/>
      <c r="I274" s="37"/>
      <c r="J274" s="38"/>
    </row>
    <row r="275" ht="30">
      <c r="A275" s="29" t="s">
        <v>34</v>
      </c>
      <c r="B275" s="36"/>
      <c r="C275" s="37"/>
      <c r="D275" s="37"/>
      <c r="E275" s="31" t="s">
        <v>368</v>
      </c>
      <c r="F275" s="37"/>
      <c r="G275" s="37"/>
      <c r="H275" s="37"/>
      <c r="I275" s="37"/>
      <c r="J275" s="38"/>
    </row>
    <row r="276" ht="30">
      <c r="A276" s="29" t="s">
        <v>25</v>
      </c>
      <c r="B276" s="29">
        <v>66</v>
      </c>
      <c r="C276" s="30" t="s">
        <v>377</v>
      </c>
      <c r="D276" s="29" t="s">
        <v>27</v>
      </c>
      <c r="E276" s="31" t="s">
        <v>378</v>
      </c>
      <c r="F276" s="32" t="s">
        <v>100</v>
      </c>
      <c r="G276" s="33">
        <v>548.60000000000002</v>
      </c>
      <c r="H276" s="34">
        <v>0</v>
      </c>
      <c r="I276" s="34">
        <f>ROUND(G276*H276,P4)</f>
        <v>0</v>
      </c>
      <c r="J276" s="29"/>
      <c r="O276" s="35">
        <f>I276*0.21</f>
        <v>0</v>
      </c>
      <c r="P276">
        <v>3</v>
      </c>
    </row>
    <row r="277">
      <c r="A277" s="29" t="s">
        <v>30</v>
      </c>
      <c r="B277" s="36"/>
      <c r="C277" s="37"/>
      <c r="D277" s="37"/>
      <c r="E277" s="31" t="s">
        <v>379</v>
      </c>
      <c r="F277" s="37"/>
      <c r="G277" s="37"/>
      <c r="H277" s="37"/>
      <c r="I277" s="37"/>
      <c r="J277" s="38"/>
    </row>
    <row r="278" ht="165">
      <c r="A278" s="29" t="s">
        <v>32</v>
      </c>
      <c r="B278" s="36"/>
      <c r="C278" s="37"/>
      <c r="D278" s="37"/>
      <c r="E278" s="39" t="s">
        <v>380</v>
      </c>
      <c r="F278" s="37"/>
      <c r="G278" s="37"/>
      <c r="H278" s="37"/>
      <c r="I278" s="37"/>
      <c r="J278" s="38"/>
    </row>
    <row r="279" ht="60">
      <c r="A279" s="29" t="s">
        <v>34</v>
      </c>
      <c r="B279" s="36"/>
      <c r="C279" s="37"/>
      <c r="D279" s="37"/>
      <c r="E279" s="31" t="s">
        <v>381</v>
      </c>
      <c r="F279" s="37"/>
      <c r="G279" s="37"/>
      <c r="H279" s="37"/>
      <c r="I279" s="37"/>
      <c r="J279" s="38"/>
    </row>
    <row r="280" ht="30">
      <c r="A280" s="29" t="s">
        <v>25</v>
      </c>
      <c r="B280" s="29">
        <v>67</v>
      </c>
      <c r="C280" s="30" t="s">
        <v>382</v>
      </c>
      <c r="D280" s="29" t="s">
        <v>27</v>
      </c>
      <c r="E280" s="31" t="s">
        <v>383</v>
      </c>
      <c r="F280" s="32" t="s">
        <v>100</v>
      </c>
      <c r="G280" s="33">
        <v>548.60000000000002</v>
      </c>
      <c r="H280" s="34">
        <v>0</v>
      </c>
      <c r="I280" s="34">
        <f>ROUND(G280*H280,P4)</f>
        <v>0</v>
      </c>
      <c r="J280" s="29"/>
      <c r="O280" s="35">
        <f>I280*0.21</f>
        <v>0</v>
      </c>
      <c r="P280">
        <v>3</v>
      </c>
    </row>
    <row r="281">
      <c r="A281" s="29" t="s">
        <v>30</v>
      </c>
      <c r="B281" s="36"/>
      <c r="C281" s="37"/>
      <c r="D281" s="37"/>
      <c r="E281" s="31" t="s">
        <v>384</v>
      </c>
      <c r="F281" s="37"/>
      <c r="G281" s="37"/>
      <c r="H281" s="37"/>
      <c r="I281" s="37"/>
      <c r="J281" s="38"/>
    </row>
    <row r="282">
      <c r="A282" s="29" t="s">
        <v>32</v>
      </c>
      <c r="B282" s="36"/>
      <c r="C282" s="37"/>
      <c r="D282" s="37"/>
      <c r="E282" s="39" t="s">
        <v>385</v>
      </c>
      <c r="F282" s="37"/>
      <c r="G282" s="37"/>
      <c r="H282" s="37"/>
      <c r="I282" s="37"/>
      <c r="J282" s="38"/>
    </row>
    <row r="283" ht="60">
      <c r="A283" s="29" t="s">
        <v>34</v>
      </c>
      <c r="B283" s="36"/>
      <c r="C283" s="37"/>
      <c r="D283" s="37"/>
      <c r="E283" s="31" t="s">
        <v>381</v>
      </c>
      <c r="F283" s="37"/>
      <c r="G283" s="37"/>
      <c r="H283" s="37"/>
      <c r="I283" s="37"/>
      <c r="J283" s="38"/>
    </row>
    <row r="284">
      <c r="A284" s="29" t="s">
        <v>25</v>
      </c>
      <c r="B284" s="29">
        <v>68</v>
      </c>
      <c r="C284" s="30" t="s">
        <v>386</v>
      </c>
      <c r="D284" s="29" t="s">
        <v>27</v>
      </c>
      <c r="E284" s="31" t="s">
        <v>387</v>
      </c>
      <c r="F284" s="32" t="s">
        <v>81</v>
      </c>
      <c r="G284" s="33">
        <v>2.3999999999999999</v>
      </c>
      <c r="H284" s="34">
        <v>0</v>
      </c>
      <c r="I284" s="34">
        <f>ROUND(G284*H284,P4)</f>
        <v>0</v>
      </c>
      <c r="J284" s="29"/>
      <c r="O284" s="35">
        <f>I284*0.21</f>
        <v>0</v>
      </c>
      <c r="P284">
        <v>3</v>
      </c>
    </row>
    <row r="285">
      <c r="A285" s="29" t="s">
        <v>30</v>
      </c>
      <c r="B285" s="36"/>
      <c r="C285" s="37"/>
      <c r="D285" s="37"/>
      <c r="E285" s="31" t="s">
        <v>388</v>
      </c>
      <c r="F285" s="37"/>
      <c r="G285" s="37"/>
      <c r="H285" s="37"/>
      <c r="I285" s="37"/>
      <c r="J285" s="38"/>
    </row>
    <row r="286" ht="30">
      <c r="A286" s="29" t="s">
        <v>32</v>
      </c>
      <c r="B286" s="36"/>
      <c r="C286" s="37"/>
      <c r="D286" s="37"/>
      <c r="E286" s="39" t="s">
        <v>389</v>
      </c>
      <c r="F286" s="37"/>
      <c r="G286" s="37"/>
      <c r="H286" s="37"/>
      <c r="I286" s="37"/>
      <c r="J286" s="38"/>
    </row>
    <row r="287" ht="60">
      <c r="A287" s="29" t="s">
        <v>34</v>
      </c>
      <c r="B287" s="36"/>
      <c r="C287" s="37"/>
      <c r="D287" s="37"/>
      <c r="E287" s="31" t="s">
        <v>390</v>
      </c>
      <c r="F287" s="37"/>
      <c r="G287" s="37"/>
      <c r="H287" s="37"/>
      <c r="I287" s="37"/>
      <c r="J287" s="38"/>
    </row>
    <row r="288">
      <c r="A288" s="29" t="s">
        <v>25</v>
      </c>
      <c r="B288" s="29">
        <v>69</v>
      </c>
      <c r="C288" s="30" t="s">
        <v>391</v>
      </c>
      <c r="D288" s="29" t="s">
        <v>27</v>
      </c>
      <c r="E288" s="31" t="s">
        <v>392</v>
      </c>
      <c r="F288" s="32" t="s">
        <v>138</v>
      </c>
      <c r="G288" s="33">
        <v>10</v>
      </c>
      <c r="H288" s="34">
        <v>0</v>
      </c>
      <c r="I288" s="34">
        <f>ROUND(G288*H288,P4)</f>
        <v>0</v>
      </c>
      <c r="J288" s="29"/>
      <c r="O288" s="35">
        <f>I288*0.21</f>
        <v>0</v>
      </c>
      <c r="P288">
        <v>3</v>
      </c>
    </row>
    <row r="289">
      <c r="A289" s="29" t="s">
        <v>30</v>
      </c>
      <c r="B289" s="36"/>
      <c r="C289" s="37"/>
      <c r="D289" s="37"/>
      <c r="E289" s="31" t="s">
        <v>393</v>
      </c>
      <c r="F289" s="37"/>
      <c r="G289" s="37"/>
      <c r="H289" s="37"/>
      <c r="I289" s="37"/>
      <c r="J289" s="38"/>
    </row>
    <row r="290">
      <c r="A290" s="29" t="s">
        <v>32</v>
      </c>
      <c r="B290" s="36"/>
      <c r="C290" s="37"/>
      <c r="D290" s="37"/>
      <c r="E290" s="39" t="s">
        <v>394</v>
      </c>
      <c r="F290" s="37"/>
      <c r="G290" s="37"/>
      <c r="H290" s="37"/>
      <c r="I290" s="37"/>
      <c r="J290" s="38"/>
    </row>
    <row r="291" ht="60">
      <c r="A291" s="29" t="s">
        <v>34</v>
      </c>
      <c r="B291" s="36"/>
      <c r="C291" s="37"/>
      <c r="D291" s="37"/>
      <c r="E291" s="31" t="s">
        <v>395</v>
      </c>
      <c r="F291" s="37"/>
      <c r="G291" s="37"/>
      <c r="H291" s="37"/>
      <c r="I291" s="37"/>
      <c r="J291" s="38"/>
    </row>
    <row r="292" ht="30">
      <c r="A292" s="29" t="s">
        <v>25</v>
      </c>
      <c r="B292" s="29">
        <v>70</v>
      </c>
      <c r="C292" s="30" t="s">
        <v>396</v>
      </c>
      <c r="D292" s="29" t="s">
        <v>27</v>
      </c>
      <c r="E292" s="31" t="s">
        <v>397</v>
      </c>
      <c r="F292" s="32" t="s">
        <v>138</v>
      </c>
      <c r="G292" s="33">
        <v>1940</v>
      </c>
      <c r="H292" s="34">
        <v>0</v>
      </c>
      <c r="I292" s="34">
        <f>ROUND(G292*H292,P4)</f>
        <v>0</v>
      </c>
      <c r="J292" s="29"/>
      <c r="O292" s="35">
        <f>I292*0.21</f>
        <v>0</v>
      </c>
      <c r="P292">
        <v>3</v>
      </c>
    </row>
    <row r="293">
      <c r="A293" s="29" t="s">
        <v>30</v>
      </c>
      <c r="B293" s="36"/>
      <c r="C293" s="37"/>
      <c r="D293" s="37"/>
      <c r="E293" s="31" t="s">
        <v>208</v>
      </c>
      <c r="F293" s="37"/>
      <c r="G293" s="37"/>
      <c r="H293" s="37"/>
      <c r="I293" s="37"/>
      <c r="J293" s="38"/>
    </row>
    <row r="294">
      <c r="A294" s="29" t="s">
        <v>32</v>
      </c>
      <c r="B294" s="36"/>
      <c r="C294" s="37"/>
      <c r="D294" s="37"/>
      <c r="E294" s="39" t="s">
        <v>398</v>
      </c>
      <c r="F294" s="37"/>
      <c r="G294" s="37"/>
      <c r="H294" s="37"/>
      <c r="I294" s="37"/>
      <c r="J294" s="38"/>
    </row>
    <row r="295" ht="60">
      <c r="A295" s="29" t="s">
        <v>34</v>
      </c>
      <c r="B295" s="36"/>
      <c r="C295" s="37"/>
      <c r="D295" s="37"/>
      <c r="E295" s="31" t="s">
        <v>395</v>
      </c>
      <c r="F295" s="37"/>
      <c r="G295" s="37"/>
      <c r="H295" s="37"/>
      <c r="I295" s="37"/>
      <c r="J295" s="38"/>
    </row>
    <row r="296">
      <c r="A296" s="29" t="s">
        <v>25</v>
      </c>
      <c r="B296" s="29">
        <v>71</v>
      </c>
      <c r="C296" s="30" t="s">
        <v>399</v>
      </c>
      <c r="D296" s="29" t="s">
        <v>27</v>
      </c>
      <c r="E296" s="31" t="s">
        <v>400</v>
      </c>
      <c r="F296" s="32" t="s">
        <v>138</v>
      </c>
      <c r="G296" s="33">
        <v>24</v>
      </c>
      <c r="H296" s="34">
        <v>0</v>
      </c>
      <c r="I296" s="34">
        <f>ROUND(G296*H296,P4)</f>
        <v>0</v>
      </c>
      <c r="J296" s="29"/>
      <c r="O296" s="35">
        <f>I296*0.21</f>
        <v>0</v>
      </c>
      <c r="P296">
        <v>3</v>
      </c>
    </row>
    <row r="297">
      <c r="A297" s="29" t="s">
        <v>30</v>
      </c>
      <c r="B297" s="36"/>
      <c r="C297" s="37"/>
      <c r="D297" s="37"/>
      <c r="E297" s="31" t="s">
        <v>401</v>
      </c>
      <c r="F297" s="37"/>
      <c r="G297" s="37"/>
      <c r="H297" s="37"/>
      <c r="I297" s="37"/>
      <c r="J297" s="38"/>
    </row>
    <row r="298">
      <c r="A298" s="29" t="s">
        <v>32</v>
      </c>
      <c r="B298" s="36"/>
      <c r="C298" s="37"/>
      <c r="D298" s="37"/>
      <c r="E298" s="39" t="s">
        <v>402</v>
      </c>
      <c r="F298" s="37"/>
      <c r="G298" s="37"/>
      <c r="H298" s="37"/>
      <c r="I298" s="37"/>
      <c r="J298" s="38"/>
    </row>
    <row r="299" ht="60">
      <c r="A299" s="29" t="s">
        <v>34</v>
      </c>
      <c r="B299" s="36"/>
      <c r="C299" s="37"/>
      <c r="D299" s="37"/>
      <c r="E299" s="31" t="s">
        <v>395</v>
      </c>
      <c r="F299" s="37"/>
      <c r="G299" s="37"/>
      <c r="H299" s="37"/>
      <c r="I299" s="37"/>
      <c r="J299" s="38"/>
    </row>
    <row r="300">
      <c r="A300" s="29" t="s">
        <v>25</v>
      </c>
      <c r="B300" s="29">
        <v>72</v>
      </c>
      <c r="C300" s="30" t="s">
        <v>403</v>
      </c>
      <c r="D300" s="29" t="s">
        <v>27</v>
      </c>
      <c r="E300" s="31" t="s">
        <v>404</v>
      </c>
      <c r="F300" s="32" t="s">
        <v>138</v>
      </c>
      <c r="G300" s="33">
        <v>52</v>
      </c>
      <c r="H300" s="34">
        <v>0</v>
      </c>
      <c r="I300" s="34">
        <f>ROUND(G300*H300,P4)</f>
        <v>0</v>
      </c>
      <c r="J300" s="29"/>
      <c r="O300" s="35">
        <f>I300*0.21</f>
        <v>0</v>
      </c>
      <c r="P300">
        <v>3</v>
      </c>
    </row>
    <row r="301">
      <c r="A301" s="29" t="s">
        <v>30</v>
      </c>
      <c r="B301" s="36"/>
      <c r="C301" s="37"/>
      <c r="D301" s="37"/>
      <c r="E301" s="31" t="s">
        <v>405</v>
      </c>
      <c r="F301" s="37"/>
      <c r="G301" s="37"/>
      <c r="H301" s="37"/>
      <c r="I301" s="37"/>
      <c r="J301" s="38"/>
    </row>
    <row r="302">
      <c r="A302" s="29" t="s">
        <v>32</v>
      </c>
      <c r="B302" s="36"/>
      <c r="C302" s="37"/>
      <c r="D302" s="37"/>
      <c r="E302" s="39" t="s">
        <v>406</v>
      </c>
      <c r="F302" s="37"/>
      <c r="G302" s="37"/>
      <c r="H302" s="37"/>
      <c r="I302" s="37"/>
      <c r="J302" s="38"/>
    </row>
    <row r="303" ht="75">
      <c r="A303" s="29" t="s">
        <v>34</v>
      </c>
      <c r="B303" s="36"/>
      <c r="C303" s="37"/>
      <c r="D303" s="37"/>
      <c r="E303" s="31" t="s">
        <v>407</v>
      </c>
      <c r="F303" s="37"/>
      <c r="G303" s="37"/>
      <c r="H303" s="37"/>
      <c r="I303" s="37"/>
      <c r="J303" s="38"/>
    </row>
    <row r="304">
      <c r="A304" s="29" t="s">
        <v>25</v>
      </c>
      <c r="B304" s="29">
        <v>73</v>
      </c>
      <c r="C304" s="30" t="s">
        <v>408</v>
      </c>
      <c r="D304" s="29" t="s">
        <v>27</v>
      </c>
      <c r="E304" s="31" t="s">
        <v>409</v>
      </c>
      <c r="F304" s="32" t="s">
        <v>138</v>
      </c>
      <c r="G304" s="33">
        <v>17</v>
      </c>
      <c r="H304" s="34">
        <v>0</v>
      </c>
      <c r="I304" s="34">
        <f>ROUND(G304*H304,P4)</f>
        <v>0</v>
      </c>
      <c r="J304" s="29"/>
      <c r="O304" s="35">
        <f>I304*0.21</f>
        <v>0</v>
      </c>
      <c r="P304">
        <v>3</v>
      </c>
    </row>
    <row r="305">
      <c r="A305" s="29" t="s">
        <v>30</v>
      </c>
      <c r="B305" s="36"/>
      <c r="C305" s="37"/>
      <c r="D305" s="37"/>
      <c r="E305" s="31" t="s">
        <v>410</v>
      </c>
      <c r="F305" s="37"/>
      <c r="G305" s="37"/>
      <c r="H305" s="37"/>
      <c r="I305" s="37"/>
      <c r="J305" s="38"/>
    </row>
    <row r="306">
      <c r="A306" s="29" t="s">
        <v>32</v>
      </c>
      <c r="B306" s="36"/>
      <c r="C306" s="37"/>
      <c r="D306" s="37"/>
      <c r="E306" s="39" t="s">
        <v>411</v>
      </c>
      <c r="F306" s="37"/>
      <c r="G306" s="37"/>
      <c r="H306" s="37"/>
      <c r="I306" s="37"/>
      <c r="J306" s="38"/>
    </row>
    <row r="307" ht="90">
      <c r="A307" s="29" t="s">
        <v>34</v>
      </c>
      <c r="B307" s="36"/>
      <c r="C307" s="37"/>
      <c r="D307" s="37"/>
      <c r="E307" s="31" t="s">
        <v>412</v>
      </c>
      <c r="F307" s="37"/>
      <c r="G307" s="37"/>
      <c r="H307" s="37"/>
      <c r="I307" s="37"/>
      <c r="J307" s="38"/>
    </row>
    <row r="308">
      <c r="A308" s="29" t="s">
        <v>25</v>
      </c>
      <c r="B308" s="29">
        <v>74</v>
      </c>
      <c r="C308" s="30" t="s">
        <v>413</v>
      </c>
      <c r="D308" s="29" t="s">
        <v>27</v>
      </c>
      <c r="E308" s="31" t="s">
        <v>414</v>
      </c>
      <c r="F308" s="32" t="s">
        <v>330</v>
      </c>
      <c r="G308" s="33">
        <v>2</v>
      </c>
      <c r="H308" s="34">
        <v>0</v>
      </c>
      <c r="I308" s="34">
        <f>ROUND(G308*H308,P4)</f>
        <v>0</v>
      </c>
      <c r="J308" s="29"/>
      <c r="O308" s="35">
        <f>I308*0.21</f>
        <v>0</v>
      </c>
      <c r="P308">
        <v>3</v>
      </c>
    </row>
    <row r="309">
      <c r="A309" s="29" t="s">
        <v>30</v>
      </c>
      <c r="B309" s="36"/>
      <c r="C309" s="37"/>
      <c r="D309" s="37"/>
      <c r="E309" s="31" t="s">
        <v>415</v>
      </c>
      <c r="F309" s="37"/>
      <c r="G309" s="37"/>
      <c r="H309" s="37"/>
      <c r="I309" s="37"/>
      <c r="J309" s="38"/>
    </row>
    <row r="310">
      <c r="A310" s="29" t="s">
        <v>32</v>
      </c>
      <c r="B310" s="36"/>
      <c r="C310" s="37"/>
      <c r="D310" s="37"/>
      <c r="E310" s="39" t="s">
        <v>71</v>
      </c>
      <c r="F310" s="37"/>
      <c r="G310" s="37"/>
      <c r="H310" s="37"/>
      <c r="I310" s="37"/>
      <c r="J310" s="38"/>
    </row>
    <row r="311" ht="105">
      <c r="A311" s="29" t="s">
        <v>34</v>
      </c>
      <c r="B311" s="36"/>
      <c r="C311" s="37"/>
      <c r="D311" s="37"/>
      <c r="E311" s="31" t="s">
        <v>416</v>
      </c>
      <c r="F311" s="37"/>
      <c r="G311" s="37"/>
      <c r="H311" s="37"/>
      <c r="I311" s="37"/>
      <c r="J311" s="38"/>
    </row>
    <row r="312">
      <c r="A312" s="29" t="s">
        <v>25</v>
      </c>
      <c r="B312" s="29">
        <v>75</v>
      </c>
      <c r="C312" s="30" t="s">
        <v>417</v>
      </c>
      <c r="D312" s="29" t="s">
        <v>27</v>
      </c>
      <c r="E312" s="31" t="s">
        <v>418</v>
      </c>
      <c r="F312" s="32" t="s">
        <v>138</v>
      </c>
      <c r="G312" s="33">
        <v>172</v>
      </c>
      <c r="H312" s="34">
        <v>0</v>
      </c>
      <c r="I312" s="34">
        <f>ROUND(G312*H312,P4)</f>
        <v>0</v>
      </c>
      <c r="J312" s="29"/>
      <c r="O312" s="35">
        <f>I312*0.21</f>
        <v>0</v>
      </c>
      <c r="P312">
        <v>3</v>
      </c>
    </row>
    <row r="313">
      <c r="A313" s="29" t="s">
        <v>30</v>
      </c>
      <c r="B313" s="36"/>
      <c r="C313" s="37"/>
      <c r="D313" s="37"/>
      <c r="E313" s="31" t="s">
        <v>419</v>
      </c>
      <c r="F313" s="37"/>
      <c r="G313" s="37"/>
      <c r="H313" s="37"/>
      <c r="I313" s="37"/>
      <c r="J313" s="38"/>
    </row>
    <row r="314">
      <c r="A314" s="29" t="s">
        <v>32</v>
      </c>
      <c r="B314" s="36"/>
      <c r="C314" s="37"/>
      <c r="D314" s="37"/>
      <c r="E314" s="39" t="s">
        <v>420</v>
      </c>
      <c r="F314" s="37"/>
      <c r="G314" s="37"/>
      <c r="H314" s="37"/>
      <c r="I314" s="37"/>
      <c r="J314" s="38"/>
    </row>
    <row r="315" ht="30">
      <c r="A315" s="29" t="s">
        <v>34</v>
      </c>
      <c r="B315" s="36"/>
      <c r="C315" s="37"/>
      <c r="D315" s="37"/>
      <c r="E315" s="31" t="s">
        <v>421</v>
      </c>
      <c r="F315" s="37"/>
      <c r="G315" s="37"/>
      <c r="H315" s="37"/>
      <c r="I315" s="37"/>
      <c r="J315" s="38"/>
    </row>
    <row r="316">
      <c r="A316" s="29" t="s">
        <v>25</v>
      </c>
      <c r="B316" s="29">
        <v>76</v>
      </c>
      <c r="C316" s="30" t="s">
        <v>422</v>
      </c>
      <c r="D316" s="29" t="s">
        <v>27</v>
      </c>
      <c r="E316" s="31" t="s">
        <v>423</v>
      </c>
      <c r="F316" s="32" t="s">
        <v>138</v>
      </c>
      <c r="G316" s="33">
        <v>172</v>
      </c>
      <c r="H316" s="34">
        <v>0</v>
      </c>
      <c r="I316" s="34">
        <f>ROUND(G316*H316,P4)</f>
        <v>0</v>
      </c>
      <c r="J316" s="29"/>
      <c r="O316" s="35">
        <f>I316*0.21</f>
        <v>0</v>
      </c>
      <c r="P316">
        <v>3</v>
      </c>
    </row>
    <row r="317">
      <c r="A317" s="29" t="s">
        <v>30</v>
      </c>
      <c r="B317" s="36"/>
      <c r="C317" s="37"/>
      <c r="D317" s="37"/>
      <c r="E317" s="31" t="s">
        <v>424</v>
      </c>
      <c r="F317" s="37"/>
      <c r="G317" s="37"/>
      <c r="H317" s="37"/>
      <c r="I317" s="37"/>
      <c r="J317" s="38"/>
    </row>
    <row r="318" ht="30">
      <c r="A318" s="29" t="s">
        <v>32</v>
      </c>
      <c r="B318" s="36"/>
      <c r="C318" s="37"/>
      <c r="D318" s="37"/>
      <c r="E318" s="39" t="s">
        <v>425</v>
      </c>
      <c r="F318" s="37"/>
      <c r="G318" s="37"/>
      <c r="H318" s="37"/>
      <c r="I318" s="37"/>
      <c r="J318" s="38"/>
    </row>
    <row r="319" ht="45">
      <c r="A319" s="29" t="s">
        <v>34</v>
      </c>
      <c r="B319" s="36"/>
      <c r="C319" s="37"/>
      <c r="D319" s="37"/>
      <c r="E319" s="31" t="s">
        <v>426</v>
      </c>
      <c r="F319" s="37"/>
      <c r="G319" s="37"/>
      <c r="H319" s="37"/>
      <c r="I319" s="37"/>
      <c r="J319" s="38"/>
    </row>
    <row r="320">
      <c r="A320" s="29" t="s">
        <v>25</v>
      </c>
      <c r="B320" s="29">
        <v>77</v>
      </c>
      <c r="C320" s="30" t="s">
        <v>427</v>
      </c>
      <c r="D320" s="29" t="s">
        <v>27</v>
      </c>
      <c r="E320" s="31" t="s">
        <v>428</v>
      </c>
      <c r="F320" s="32" t="s">
        <v>100</v>
      </c>
      <c r="G320" s="33">
        <v>462.5</v>
      </c>
      <c r="H320" s="34">
        <v>0</v>
      </c>
      <c r="I320" s="34">
        <f>ROUND(G320*H320,P4)</f>
        <v>0</v>
      </c>
      <c r="J320" s="29"/>
      <c r="O320" s="35">
        <f>I320*0.21</f>
        <v>0</v>
      </c>
      <c r="P320">
        <v>3</v>
      </c>
    </row>
    <row r="321" ht="45">
      <c r="A321" s="29" t="s">
        <v>30</v>
      </c>
      <c r="B321" s="36"/>
      <c r="C321" s="37"/>
      <c r="D321" s="37"/>
      <c r="E321" s="31" t="s">
        <v>429</v>
      </c>
      <c r="F321" s="37"/>
      <c r="G321" s="37"/>
      <c r="H321" s="37"/>
      <c r="I321" s="37"/>
      <c r="J321" s="38"/>
    </row>
    <row r="322" ht="30">
      <c r="A322" s="29" t="s">
        <v>32</v>
      </c>
      <c r="B322" s="36"/>
      <c r="C322" s="37"/>
      <c r="D322" s="37"/>
      <c r="E322" s="39" t="s">
        <v>430</v>
      </c>
      <c r="F322" s="37"/>
      <c r="G322" s="37"/>
      <c r="H322" s="37"/>
      <c r="I322" s="37"/>
      <c r="J322" s="38"/>
    </row>
    <row r="323" ht="120">
      <c r="A323" s="29" t="s">
        <v>34</v>
      </c>
      <c r="B323" s="36"/>
      <c r="C323" s="37"/>
      <c r="D323" s="37"/>
      <c r="E323" s="31" t="s">
        <v>431</v>
      </c>
      <c r="F323" s="37"/>
      <c r="G323" s="37"/>
      <c r="H323" s="37"/>
      <c r="I323" s="37"/>
      <c r="J323" s="38"/>
    </row>
    <row r="324">
      <c r="A324" s="29" t="s">
        <v>25</v>
      </c>
      <c r="B324" s="29">
        <v>78</v>
      </c>
      <c r="C324" s="30" t="s">
        <v>432</v>
      </c>
      <c r="D324" s="29" t="s">
        <v>27</v>
      </c>
      <c r="E324" s="31" t="s">
        <v>433</v>
      </c>
      <c r="F324" s="32" t="s">
        <v>100</v>
      </c>
      <c r="G324" s="33">
        <v>47.496000000000002</v>
      </c>
      <c r="H324" s="34">
        <v>0</v>
      </c>
      <c r="I324" s="34">
        <f>ROUND(G324*H324,P4)</f>
        <v>0</v>
      </c>
      <c r="J324" s="29"/>
      <c r="O324" s="35">
        <f>I324*0.21</f>
        <v>0</v>
      </c>
      <c r="P324">
        <v>3</v>
      </c>
    </row>
    <row r="325">
      <c r="A325" s="29" t="s">
        <v>30</v>
      </c>
      <c r="B325" s="36"/>
      <c r="C325" s="37"/>
      <c r="D325" s="37"/>
      <c r="E325" s="31" t="s">
        <v>434</v>
      </c>
      <c r="F325" s="37"/>
      <c r="G325" s="37"/>
      <c r="H325" s="37"/>
      <c r="I325" s="37"/>
      <c r="J325" s="38"/>
    </row>
    <row r="326" ht="90">
      <c r="A326" s="29" t="s">
        <v>32</v>
      </c>
      <c r="B326" s="36"/>
      <c r="C326" s="37"/>
      <c r="D326" s="37"/>
      <c r="E326" s="39" t="s">
        <v>435</v>
      </c>
      <c r="F326" s="37"/>
      <c r="G326" s="37"/>
      <c r="H326" s="37"/>
      <c r="I326" s="37"/>
      <c r="J326" s="38"/>
    </row>
    <row r="327" ht="30">
      <c r="A327" s="29" t="s">
        <v>34</v>
      </c>
      <c r="B327" s="36"/>
      <c r="C327" s="37"/>
      <c r="D327" s="37"/>
      <c r="E327" s="31" t="s">
        <v>436</v>
      </c>
      <c r="F327" s="37"/>
      <c r="G327" s="37"/>
      <c r="H327" s="37"/>
      <c r="I327" s="37"/>
      <c r="J327" s="38"/>
    </row>
    <row r="328">
      <c r="A328" s="29" t="s">
        <v>25</v>
      </c>
      <c r="B328" s="29">
        <v>79</v>
      </c>
      <c r="C328" s="30" t="s">
        <v>437</v>
      </c>
      <c r="D328" s="29" t="s">
        <v>27</v>
      </c>
      <c r="E328" s="31" t="s">
        <v>438</v>
      </c>
      <c r="F328" s="32" t="s">
        <v>100</v>
      </c>
      <c r="G328" s="33">
        <v>47.496000000000002</v>
      </c>
      <c r="H328" s="34">
        <v>0</v>
      </c>
      <c r="I328" s="34">
        <f>ROUND(G328*H328,P4)</f>
        <v>0</v>
      </c>
      <c r="J328" s="29"/>
      <c r="O328" s="35">
        <f>I328*0.21</f>
        <v>0</v>
      </c>
      <c r="P328">
        <v>3</v>
      </c>
    </row>
    <row r="329">
      <c r="A329" s="29" t="s">
        <v>30</v>
      </c>
      <c r="B329" s="36"/>
      <c r="C329" s="37"/>
      <c r="D329" s="37"/>
      <c r="E329" s="31" t="s">
        <v>434</v>
      </c>
      <c r="F329" s="37"/>
      <c r="G329" s="37"/>
      <c r="H329" s="37"/>
      <c r="I329" s="37"/>
      <c r="J329" s="38"/>
    </row>
    <row r="330" ht="90">
      <c r="A330" s="29" t="s">
        <v>32</v>
      </c>
      <c r="B330" s="36"/>
      <c r="C330" s="37"/>
      <c r="D330" s="37"/>
      <c r="E330" s="39" t="s">
        <v>435</v>
      </c>
      <c r="F330" s="37"/>
      <c r="G330" s="37"/>
      <c r="H330" s="37"/>
      <c r="I330" s="37"/>
      <c r="J330" s="38"/>
    </row>
    <row r="331" ht="30">
      <c r="A331" s="29" t="s">
        <v>34</v>
      </c>
      <c r="B331" s="36"/>
      <c r="C331" s="37"/>
      <c r="D331" s="37"/>
      <c r="E331" s="31" t="s">
        <v>436</v>
      </c>
      <c r="F331" s="37"/>
      <c r="G331" s="37"/>
      <c r="H331" s="37"/>
      <c r="I331" s="37"/>
      <c r="J331" s="38"/>
    </row>
    <row r="332">
      <c r="A332" s="29" t="s">
        <v>25</v>
      </c>
      <c r="B332" s="29">
        <v>80</v>
      </c>
      <c r="C332" s="30" t="s">
        <v>439</v>
      </c>
      <c r="D332" s="29" t="s">
        <v>27</v>
      </c>
      <c r="E332" s="31" t="s">
        <v>440</v>
      </c>
      <c r="F332" s="32" t="s">
        <v>81</v>
      </c>
      <c r="G332" s="33">
        <v>1</v>
      </c>
      <c r="H332" s="34">
        <v>0</v>
      </c>
      <c r="I332" s="34">
        <f>ROUND(G332*H332,P4)</f>
        <v>0</v>
      </c>
      <c r="J332" s="29"/>
      <c r="O332" s="35">
        <f>I332*0.21</f>
        <v>0</v>
      </c>
      <c r="P332">
        <v>3</v>
      </c>
    </row>
    <row r="333" ht="75">
      <c r="A333" s="29" t="s">
        <v>30</v>
      </c>
      <c r="B333" s="36"/>
      <c r="C333" s="37"/>
      <c r="D333" s="37"/>
      <c r="E333" s="31" t="s">
        <v>441</v>
      </c>
      <c r="F333" s="37"/>
      <c r="G333" s="37"/>
      <c r="H333" s="37"/>
      <c r="I333" s="37"/>
      <c r="J333" s="38"/>
    </row>
    <row r="334">
      <c r="A334" s="29" t="s">
        <v>32</v>
      </c>
      <c r="B334" s="36"/>
      <c r="C334" s="37"/>
      <c r="D334" s="37"/>
      <c r="E334" s="39" t="s">
        <v>442</v>
      </c>
      <c r="F334" s="37"/>
      <c r="G334" s="37"/>
      <c r="H334" s="37"/>
      <c r="I334" s="37"/>
      <c r="J334" s="38"/>
    </row>
    <row r="335" ht="180">
      <c r="A335" s="29" t="s">
        <v>34</v>
      </c>
      <c r="B335" s="36"/>
      <c r="C335" s="37"/>
      <c r="D335" s="37"/>
      <c r="E335" s="31" t="s">
        <v>443</v>
      </c>
      <c r="F335" s="37"/>
      <c r="G335" s="37"/>
      <c r="H335" s="37"/>
      <c r="I335" s="37"/>
      <c r="J335" s="38"/>
    </row>
    <row r="336">
      <c r="A336" s="29" t="s">
        <v>25</v>
      </c>
      <c r="B336" s="29">
        <v>81</v>
      </c>
      <c r="C336" s="30" t="s">
        <v>444</v>
      </c>
      <c r="D336" s="29" t="s">
        <v>27</v>
      </c>
      <c r="E336" s="31" t="s">
        <v>445</v>
      </c>
      <c r="F336" s="32" t="s">
        <v>138</v>
      </c>
      <c r="G336" s="33">
        <v>17</v>
      </c>
      <c r="H336" s="34">
        <v>0</v>
      </c>
      <c r="I336" s="34">
        <f>ROUND(G336*H336,P4)</f>
        <v>0</v>
      </c>
      <c r="J336" s="29"/>
      <c r="O336" s="35">
        <f>I336*0.21</f>
        <v>0</v>
      </c>
      <c r="P336">
        <v>3</v>
      </c>
    </row>
    <row r="337" ht="60">
      <c r="A337" s="29" t="s">
        <v>30</v>
      </c>
      <c r="B337" s="36"/>
      <c r="C337" s="37"/>
      <c r="D337" s="37"/>
      <c r="E337" s="31" t="s">
        <v>446</v>
      </c>
      <c r="F337" s="37"/>
      <c r="G337" s="37"/>
      <c r="H337" s="37"/>
      <c r="I337" s="37"/>
      <c r="J337" s="38"/>
    </row>
    <row r="338">
      <c r="A338" s="29" t="s">
        <v>32</v>
      </c>
      <c r="B338" s="36"/>
      <c r="C338" s="37"/>
      <c r="D338" s="37"/>
      <c r="E338" s="39" t="s">
        <v>411</v>
      </c>
      <c r="F338" s="37"/>
      <c r="G338" s="37"/>
      <c r="H338" s="37"/>
      <c r="I338" s="37"/>
      <c r="J338" s="38"/>
    </row>
    <row r="339" ht="210">
      <c r="A339" s="29" t="s">
        <v>34</v>
      </c>
      <c r="B339" s="36"/>
      <c r="C339" s="37"/>
      <c r="D339" s="37"/>
      <c r="E339" s="31" t="s">
        <v>447</v>
      </c>
      <c r="F339" s="37"/>
      <c r="G339" s="37"/>
      <c r="H339" s="37"/>
      <c r="I339" s="37"/>
      <c r="J339" s="38"/>
    </row>
    <row r="340">
      <c r="A340" s="29" t="s">
        <v>25</v>
      </c>
      <c r="B340" s="29">
        <v>82</v>
      </c>
      <c r="C340" s="30" t="s">
        <v>448</v>
      </c>
      <c r="D340" s="29" t="s">
        <v>27</v>
      </c>
      <c r="E340" s="31" t="s">
        <v>449</v>
      </c>
      <c r="F340" s="32" t="s">
        <v>330</v>
      </c>
      <c r="G340" s="33">
        <v>5</v>
      </c>
      <c r="H340" s="34">
        <v>0</v>
      </c>
      <c r="I340" s="34">
        <f>ROUND(G340*H340,P4)</f>
        <v>0</v>
      </c>
      <c r="J340" s="29"/>
      <c r="O340" s="35">
        <f>I340*0.21</f>
        <v>0</v>
      </c>
      <c r="P340">
        <v>3</v>
      </c>
    </row>
    <row r="341" ht="75">
      <c r="A341" s="29" t="s">
        <v>30</v>
      </c>
      <c r="B341" s="36"/>
      <c r="C341" s="37"/>
      <c r="D341" s="37"/>
      <c r="E341" s="31" t="s">
        <v>450</v>
      </c>
      <c r="F341" s="37"/>
      <c r="G341" s="37"/>
      <c r="H341" s="37"/>
      <c r="I341" s="37"/>
      <c r="J341" s="38"/>
    </row>
    <row r="342" ht="30">
      <c r="A342" s="29" t="s">
        <v>32</v>
      </c>
      <c r="B342" s="36"/>
      <c r="C342" s="37"/>
      <c r="D342" s="37"/>
      <c r="E342" s="39" t="s">
        <v>451</v>
      </c>
      <c r="F342" s="37"/>
      <c r="G342" s="37"/>
      <c r="H342" s="37"/>
      <c r="I342" s="37"/>
      <c r="J342" s="38"/>
    </row>
    <row r="343" ht="150">
      <c r="A343" s="29" t="s">
        <v>34</v>
      </c>
      <c r="B343" s="36"/>
      <c r="C343" s="37"/>
      <c r="D343" s="37"/>
      <c r="E343" s="31" t="s">
        <v>452</v>
      </c>
      <c r="F343" s="37"/>
      <c r="G343" s="37"/>
      <c r="H343" s="37"/>
      <c r="I343" s="37"/>
      <c r="J343" s="38"/>
    </row>
    <row r="344">
      <c r="A344" s="29" t="s">
        <v>25</v>
      </c>
      <c r="B344" s="29">
        <v>83</v>
      </c>
      <c r="C344" s="30" t="s">
        <v>453</v>
      </c>
      <c r="D344" s="29" t="s">
        <v>27</v>
      </c>
      <c r="E344" s="31" t="s">
        <v>454</v>
      </c>
      <c r="F344" s="32" t="s">
        <v>330</v>
      </c>
      <c r="G344" s="33">
        <v>1</v>
      </c>
      <c r="H344" s="34">
        <v>0</v>
      </c>
      <c r="I344" s="34">
        <f>ROUND(G344*H344,P4)</f>
        <v>0</v>
      </c>
      <c r="J344" s="29"/>
      <c r="O344" s="35">
        <f>I344*0.21</f>
        <v>0</v>
      </c>
      <c r="P344">
        <v>3</v>
      </c>
    </row>
    <row r="345" ht="75">
      <c r="A345" s="29" t="s">
        <v>30</v>
      </c>
      <c r="B345" s="36"/>
      <c r="C345" s="37"/>
      <c r="D345" s="37"/>
      <c r="E345" s="31" t="s">
        <v>455</v>
      </c>
      <c r="F345" s="37"/>
      <c r="G345" s="37"/>
      <c r="H345" s="37"/>
      <c r="I345" s="37"/>
      <c r="J345" s="38"/>
    </row>
    <row r="346">
      <c r="A346" s="29" t="s">
        <v>32</v>
      </c>
      <c r="B346" s="36"/>
      <c r="C346" s="37"/>
      <c r="D346" s="37"/>
      <c r="E346" s="39" t="s">
        <v>456</v>
      </c>
      <c r="F346" s="37"/>
      <c r="G346" s="37"/>
      <c r="H346" s="37"/>
      <c r="I346" s="37"/>
      <c r="J346" s="38"/>
    </row>
    <row r="347" ht="165">
      <c r="A347" s="29" t="s">
        <v>34</v>
      </c>
      <c r="B347" s="40"/>
      <c r="C347" s="41"/>
      <c r="D347" s="41"/>
      <c r="E347" s="31" t="s">
        <v>457</v>
      </c>
      <c r="F347" s="41"/>
      <c r="G347" s="41"/>
      <c r="H347" s="41"/>
      <c r="I347" s="41"/>
      <c r="J347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458</v>
      </c>
      <c r="I3" s="16">
        <f>SUMIFS(I8:I48,A8:A48,"SD")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458</v>
      </c>
      <c r="D4" s="13"/>
      <c r="E4" s="14" t="s">
        <v>459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SUMIFS(I9:I11,A9:A11,"P")</f>
        <v>0</v>
      </c>
      <c r="J8" s="28"/>
    </row>
    <row r="9">
      <c r="A9" s="29" t="s">
        <v>25</v>
      </c>
      <c r="B9" s="29">
        <v>1</v>
      </c>
      <c r="C9" s="30" t="s">
        <v>460</v>
      </c>
      <c r="D9" s="29" t="s">
        <v>27</v>
      </c>
      <c r="E9" s="31" t="s">
        <v>461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462</v>
      </c>
      <c r="F10" s="37"/>
      <c r="G10" s="37"/>
      <c r="H10" s="37"/>
      <c r="I10" s="37"/>
      <c r="J10" s="38"/>
    </row>
    <row r="11" ht="30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>
      <c r="A12" s="23" t="s">
        <v>22</v>
      </c>
      <c r="B12" s="24"/>
      <c r="C12" s="25" t="s">
        <v>344</v>
      </c>
      <c r="D12" s="26"/>
      <c r="E12" s="23" t="s">
        <v>345</v>
      </c>
      <c r="F12" s="26"/>
      <c r="G12" s="26"/>
      <c r="H12" s="26"/>
      <c r="I12" s="27">
        <f>SUMIFS(I13:I48,A13:A48,"P")</f>
        <v>0</v>
      </c>
      <c r="J12" s="28"/>
    </row>
    <row r="13" ht="30">
      <c r="A13" s="29" t="s">
        <v>25</v>
      </c>
      <c r="B13" s="29">
        <v>2</v>
      </c>
      <c r="C13" s="30" t="s">
        <v>463</v>
      </c>
      <c r="D13" s="29" t="s">
        <v>27</v>
      </c>
      <c r="E13" s="31" t="s">
        <v>464</v>
      </c>
      <c r="F13" s="32" t="s">
        <v>330</v>
      </c>
      <c r="G13" s="33">
        <v>69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45">
      <c r="A14" s="29" t="s">
        <v>30</v>
      </c>
      <c r="B14" s="36"/>
      <c r="C14" s="37"/>
      <c r="D14" s="37"/>
      <c r="E14" s="31" t="s">
        <v>465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466</v>
      </c>
      <c r="F15" s="37"/>
      <c r="G15" s="37"/>
      <c r="H15" s="37"/>
      <c r="I15" s="37"/>
      <c r="J15" s="38"/>
    </row>
    <row r="16" ht="75">
      <c r="A16" s="29" t="s">
        <v>34</v>
      </c>
      <c r="B16" s="36"/>
      <c r="C16" s="37"/>
      <c r="D16" s="37"/>
      <c r="E16" s="31" t="s">
        <v>467</v>
      </c>
      <c r="F16" s="37"/>
      <c r="G16" s="37"/>
      <c r="H16" s="37"/>
      <c r="I16" s="37"/>
      <c r="J16" s="38"/>
    </row>
    <row r="17" ht="30">
      <c r="A17" s="29" t="s">
        <v>25</v>
      </c>
      <c r="B17" s="29">
        <v>3</v>
      </c>
      <c r="C17" s="30" t="s">
        <v>468</v>
      </c>
      <c r="D17" s="29" t="s">
        <v>27</v>
      </c>
      <c r="E17" s="31" t="s">
        <v>469</v>
      </c>
      <c r="F17" s="32" t="s">
        <v>330</v>
      </c>
      <c r="G17" s="33">
        <v>69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470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466</v>
      </c>
      <c r="F19" s="37"/>
      <c r="G19" s="37"/>
      <c r="H19" s="37"/>
      <c r="I19" s="37"/>
      <c r="J19" s="38"/>
    </row>
    <row r="20" ht="30">
      <c r="A20" s="29" t="s">
        <v>34</v>
      </c>
      <c r="B20" s="36"/>
      <c r="C20" s="37"/>
      <c r="D20" s="37"/>
      <c r="E20" s="31" t="s">
        <v>368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471</v>
      </c>
      <c r="D21" s="29" t="s">
        <v>27</v>
      </c>
      <c r="E21" s="31" t="s">
        <v>472</v>
      </c>
      <c r="F21" s="32" t="s">
        <v>473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1" t="s">
        <v>474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44" t="s">
        <v>27</v>
      </c>
      <c r="F23" s="37"/>
      <c r="G23" s="37"/>
      <c r="H23" s="37"/>
      <c r="I23" s="37"/>
      <c r="J23" s="38"/>
    </row>
    <row r="24" ht="30">
      <c r="A24" s="29" t="s">
        <v>34</v>
      </c>
      <c r="B24" s="36"/>
      <c r="C24" s="37"/>
      <c r="D24" s="37"/>
      <c r="E24" s="31" t="s">
        <v>475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476</v>
      </c>
      <c r="D25" s="29" t="s">
        <v>27</v>
      </c>
      <c r="E25" s="31" t="s">
        <v>477</v>
      </c>
      <c r="F25" s="32" t="s">
        <v>330</v>
      </c>
      <c r="G25" s="33">
        <v>11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45">
      <c r="A26" s="29" t="s">
        <v>30</v>
      </c>
      <c r="B26" s="36"/>
      <c r="C26" s="37"/>
      <c r="D26" s="37"/>
      <c r="E26" s="31" t="s">
        <v>478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479</v>
      </c>
      <c r="F27" s="37"/>
      <c r="G27" s="37"/>
      <c r="H27" s="37"/>
      <c r="I27" s="37"/>
      <c r="J27" s="38"/>
    </row>
    <row r="28" ht="90">
      <c r="A28" s="29" t="s">
        <v>34</v>
      </c>
      <c r="B28" s="36"/>
      <c r="C28" s="37"/>
      <c r="D28" s="37"/>
      <c r="E28" s="31" t="s">
        <v>480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481</v>
      </c>
      <c r="D29" s="29" t="s">
        <v>27</v>
      </c>
      <c r="E29" s="31" t="s">
        <v>482</v>
      </c>
      <c r="F29" s="32" t="s">
        <v>330</v>
      </c>
      <c r="G29" s="33">
        <v>11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31" t="s">
        <v>483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479</v>
      </c>
      <c r="F31" s="37"/>
      <c r="G31" s="37"/>
      <c r="H31" s="37"/>
      <c r="I31" s="37"/>
      <c r="J31" s="38"/>
    </row>
    <row r="32" ht="30">
      <c r="A32" s="29" t="s">
        <v>34</v>
      </c>
      <c r="B32" s="36"/>
      <c r="C32" s="37"/>
      <c r="D32" s="37"/>
      <c r="E32" s="31" t="s">
        <v>368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484</v>
      </c>
      <c r="D33" s="29" t="s">
        <v>27</v>
      </c>
      <c r="E33" s="31" t="s">
        <v>485</v>
      </c>
      <c r="F33" s="32" t="s">
        <v>473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31" t="s">
        <v>474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44" t="s">
        <v>27</v>
      </c>
      <c r="F35" s="37"/>
      <c r="G35" s="37"/>
      <c r="H35" s="37"/>
      <c r="I35" s="37"/>
      <c r="J35" s="38"/>
    </row>
    <row r="36" ht="30">
      <c r="A36" s="29" t="s">
        <v>34</v>
      </c>
      <c r="B36" s="36"/>
      <c r="C36" s="37"/>
      <c r="D36" s="37"/>
      <c r="E36" s="31" t="s">
        <v>475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486</v>
      </c>
      <c r="D37" s="29" t="s">
        <v>27</v>
      </c>
      <c r="E37" s="31" t="s">
        <v>487</v>
      </c>
      <c r="F37" s="32" t="s">
        <v>330</v>
      </c>
      <c r="G37" s="33">
        <v>2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45">
      <c r="A38" s="29" t="s">
        <v>30</v>
      </c>
      <c r="B38" s="36"/>
      <c r="C38" s="37"/>
      <c r="D38" s="37"/>
      <c r="E38" s="31" t="s">
        <v>465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71</v>
      </c>
      <c r="F39" s="37"/>
      <c r="G39" s="37"/>
      <c r="H39" s="37"/>
      <c r="I39" s="37"/>
      <c r="J39" s="38"/>
    </row>
    <row r="40" ht="75">
      <c r="A40" s="29" t="s">
        <v>34</v>
      </c>
      <c r="B40" s="36"/>
      <c r="C40" s="37"/>
      <c r="D40" s="37"/>
      <c r="E40" s="31" t="s">
        <v>488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489</v>
      </c>
      <c r="D41" s="29" t="s">
        <v>27</v>
      </c>
      <c r="E41" s="31" t="s">
        <v>490</v>
      </c>
      <c r="F41" s="32" t="s">
        <v>330</v>
      </c>
      <c r="G41" s="33">
        <v>2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30</v>
      </c>
      <c r="B42" s="36"/>
      <c r="C42" s="37"/>
      <c r="D42" s="37"/>
      <c r="E42" s="31" t="s">
        <v>470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71</v>
      </c>
      <c r="F43" s="37"/>
      <c r="G43" s="37"/>
      <c r="H43" s="37"/>
      <c r="I43" s="37"/>
      <c r="J43" s="38"/>
    </row>
    <row r="44" ht="30">
      <c r="A44" s="29" t="s">
        <v>34</v>
      </c>
      <c r="B44" s="36"/>
      <c r="C44" s="37"/>
      <c r="D44" s="37"/>
      <c r="E44" s="31" t="s">
        <v>491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492</v>
      </c>
      <c r="D45" s="29" t="s">
        <v>27</v>
      </c>
      <c r="E45" s="31" t="s">
        <v>493</v>
      </c>
      <c r="F45" s="32" t="s">
        <v>473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30</v>
      </c>
      <c r="B46" s="36"/>
      <c r="C46" s="37"/>
      <c r="D46" s="37"/>
      <c r="E46" s="31" t="s">
        <v>474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494</v>
      </c>
      <c r="F47" s="37"/>
      <c r="G47" s="37"/>
      <c r="H47" s="37"/>
      <c r="I47" s="37"/>
      <c r="J47" s="38"/>
    </row>
    <row r="48" ht="30">
      <c r="A48" s="29" t="s">
        <v>34</v>
      </c>
      <c r="B48" s="40"/>
      <c r="C48" s="41"/>
      <c r="D48" s="41"/>
      <c r="E48" s="31" t="s">
        <v>495</v>
      </c>
      <c r="F48" s="41"/>
      <c r="G48" s="41"/>
      <c r="H48" s="41"/>
      <c r="I48" s="41"/>
      <c r="J48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496</v>
      </c>
      <c r="I3" s="16">
        <f>SUMIFS(I8:I187,A8:A187,"SD")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496</v>
      </c>
      <c r="D4" s="13"/>
      <c r="E4" s="14" t="s">
        <v>497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30">
      <c r="A9" s="29" t="s">
        <v>25</v>
      </c>
      <c r="B9" s="29">
        <v>1</v>
      </c>
      <c r="C9" s="30" t="s">
        <v>85</v>
      </c>
      <c r="D9" s="29" t="s">
        <v>27</v>
      </c>
      <c r="E9" s="31" t="s">
        <v>86</v>
      </c>
      <c r="F9" s="32" t="s">
        <v>87</v>
      </c>
      <c r="G9" s="33">
        <v>471.51999999999998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60">
      <c r="A11" s="29" t="s">
        <v>32</v>
      </c>
      <c r="B11" s="36"/>
      <c r="C11" s="37"/>
      <c r="D11" s="37"/>
      <c r="E11" s="39" t="s">
        <v>498</v>
      </c>
      <c r="F11" s="37"/>
      <c r="G11" s="37"/>
      <c r="H11" s="37"/>
      <c r="I11" s="37"/>
      <c r="J11" s="38"/>
    </row>
    <row r="12" ht="165">
      <c r="A12" s="29" t="s">
        <v>34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93</v>
      </c>
      <c r="D13" s="29" t="s">
        <v>27</v>
      </c>
      <c r="E13" s="31" t="s">
        <v>94</v>
      </c>
      <c r="F13" s="32" t="s">
        <v>87</v>
      </c>
      <c r="G13" s="33">
        <v>155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499</v>
      </c>
      <c r="F15" s="37"/>
      <c r="G15" s="37"/>
      <c r="H15" s="37"/>
      <c r="I15" s="37"/>
      <c r="J15" s="38"/>
    </row>
    <row r="16" ht="165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96</v>
      </c>
      <c r="D17" s="26"/>
      <c r="E17" s="23" t="s">
        <v>97</v>
      </c>
      <c r="F17" s="26"/>
      <c r="G17" s="26"/>
      <c r="H17" s="26"/>
      <c r="I17" s="27">
        <f>SUMIFS(I18:I37,A18:A37,"P")</f>
        <v>0</v>
      </c>
      <c r="J17" s="28"/>
    </row>
    <row r="18">
      <c r="A18" s="29" t="s">
        <v>25</v>
      </c>
      <c r="B18" s="29">
        <v>3</v>
      </c>
      <c r="C18" s="30" t="s">
        <v>500</v>
      </c>
      <c r="D18" s="29" t="s">
        <v>27</v>
      </c>
      <c r="E18" s="31" t="s">
        <v>501</v>
      </c>
      <c r="F18" s="32" t="s">
        <v>138</v>
      </c>
      <c r="G18" s="33">
        <v>35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502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503</v>
      </c>
      <c r="F20" s="37"/>
      <c r="G20" s="37"/>
      <c r="H20" s="37"/>
      <c r="I20" s="37"/>
      <c r="J20" s="38"/>
    </row>
    <row r="21">
      <c r="A21" s="29" t="s">
        <v>34</v>
      </c>
      <c r="B21" s="36"/>
      <c r="C21" s="37"/>
      <c r="D21" s="37"/>
      <c r="E21" s="43" t="s">
        <v>27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504</v>
      </c>
      <c r="D22" s="29" t="s">
        <v>27</v>
      </c>
      <c r="E22" s="31" t="s">
        <v>505</v>
      </c>
      <c r="F22" s="32" t="s">
        <v>81</v>
      </c>
      <c r="G22" s="33">
        <v>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75">
      <c r="A23" s="29" t="s">
        <v>30</v>
      </c>
      <c r="B23" s="36"/>
      <c r="C23" s="37"/>
      <c r="D23" s="37"/>
      <c r="E23" s="31" t="s">
        <v>506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507</v>
      </c>
      <c r="F24" s="37"/>
      <c r="G24" s="37"/>
      <c r="H24" s="37"/>
      <c r="I24" s="37"/>
      <c r="J24" s="38"/>
    </row>
    <row r="25" ht="409.5">
      <c r="A25" s="29" t="s">
        <v>34</v>
      </c>
      <c r="B25" s="36"/>
      <c r="C25" s="37"/>
      <c r="D25" s="37"/>
      <c r="E25" s="31" t="s">
        <v>145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169</v>
      </c>
      <c r="D26" s="29" t="s">
        <v>27</v>
      </c>
      <c r="E26" s="31" t="s">
        <v>170</v>
      </c>
      <c r="F26" s="32" t="s">
        <v>81</v>
      </c>
      <c r="G26" s="33">
        <v>117.88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60">
      <c r="A27" s="29" t="s">
        <v>30</v>
      </c>
      <c r="B27" s="36"/>
      <c r="C27" s="37"/>
      <c r="D27" s="37"/>
      <c r="E27" s="31" t="s">
        <v>508</v>
      </c>
      <c r="F27" s="37"/>
      <c r="G27" s="37"/>
      <c r="H27" s="37"/>
      <c r="I27" s="37"/>
      <c r="J27" s="38"/>
    </row>
    <row r="28" ht="90">
      <c r="A28" s="29" t="s">
        <v>32</v>
      </c>
      <c r="B28" s="36"/>
      <c r="C28" s="37"/>
      <c r="D28" s="37"/>
      <c r="E28" s="39" t="s">
        <v>509</v>
      </c>
      <c r="F28" s="37"/>
      <c r="G28" s="37"/>
      <c r="H28" s="37"/>
      <c r="I28" s="37"/>
      <c r="J28" s="38"/>
    </row>
    <row r="29" ht="409.5">
      <c r="A29" s="29" t="s">
        <v>34</v>
      </c>
      <c r="B29" s="36"/>
      <c r="C29" s="37"/>
      <c r="D29" s="37"/>
      <c r="E29" s="31" t="s">
        <v>173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174</v>
      </c>
      <c r="D30" s="29" t="s">
        <v>27</v>
      </c>
      <c r="E30" s="31" t="s">
        <v>175</v>
      </c>
      <c r="F30" s="32" t="s">
        <v>81</v>
      </c>
      <c r="G30" s="33">
        <v>117.88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60">
      <c r="A31" s="29" t="s">
        <v>30</v>
      </c>
      <c r="B31" s="36"/>
      <c r="C31" s="37"/>
      <c r="D31" s="37"/>
      <c r="E31" s="31" t="s">
        <v>510</v>
      </c>
      <c r="F31" s="37"/>
      <c r="G31" s="37"/>
      <c r="H31" s="37"/>
      <c r="I31" s="37"/>
      <c r="J31" s="38"/>
    </row>
    <row r="32" ht="90">
      <c r="A32" s="29" t="s">
        <v>32</v>
      </c>
      <c r="B32" s="36"/>
      <c r="C32" s="37"/>
      <c r="D32" s="37"/>
      <c r="E32" s="39" t="s">
        <v>511</v>
      </c>
      <c r="F32" s="37"/>
      <c r="G32" s="37"/>
      <c r="H32" s="37"/>
      <c r="I32" s="37"/>
      <c r="J32" s="38"/>
    </row>
    <row r="33" ht="409.5">
      <c r="A33" s="29" t="s">
        <v>34</v>
      </c>
      <c r="B33" s="36"/>
      <c r="C33" s="37"/>
      <c r="D33" s="37"/>
      <c r="E33" s="31" t="s">
        <v>173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512</v>
      </c>
      <c r="D34" s="29" t="s">
        <v>27</v>
      </c>
      <c r="E34" s="31" t="s">
        <v>513</v>
      </c>
      <c r="F34" s="32" t="s">
        <v>81</v>
      </c>
      <c r="G34" s="33">
        <v>8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30</v>
      </c>
      <c r="B35" s="36"/>
      <c r="C35" s="37"/>
      <c r="D35" s="37"/>
      <c r="E35" s="31" t="s">
        <v>514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515</v>
      </c>
      <c r="F36" s="37"/>
      <c r="G36" s="37"/>
      <c r="H36" s="37"/>
      <c r="I36" s="37"/>
      <c r="J36" s="38"/>
    </row>
    <row r="37">
      <c r="A37" s="29" t="s">
        <v>34</v>
      </c>
      <c r="B37" s="36"/>
      <c r="C37" s="37"/>
      <c r="D37" s="37"/>
      <c r="E37" s="43" t="s">
        <v>27</v>
      </c>
      <c r="F37" s="37"/>
      <c r="G37" s="37"/>
      <c r="H37" s="37"/>
      <c r="I37" s="37"/>
      <c r="J37" s="38"/>
    </row>
    <row r="38">
      <c r="A38" s="23" t="s">
        <v>22</v>
      </c>
      <c r="B38" s="24"/>
      <c r="C38" s="25" t="s">
        <v>216</v>
      </c>
      <c r="D38" s="26"/>
      <c r="E38" s="23" t="s">
        <v>217</v>
      </c>
      <c r="F38" s="26"/>
      <c r="G38" s="26"/>
      <c r="H38" s="26"/>
      <c r="I38" s="27">
        <f>SUMIFS(I39:I70,A39:A70,"P")</f>
        <v>0</v>
      </c>
      <c r="J38" s="28"/>
    </row>
    <row r="39">
      <c r="A39" s="29" t="s">
        <v>25</v>
      </c>
      <c r="B39" s="29">
        <v>8</v>
      </c>
      <c r="C39" s="30" t="s">
        <v>516</v>
      </c>
      <c r="D39" s="29" t="s">
        <v>27</v>
      </c>
      <c r="E39" s="31" t="s">
        <v>517</v>
      </c>
      <c r="F39" s="32" t="s">
        <v>81</v>
      </c>
      <c r="G39" s="33">
        <v>2.7000000000000002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31" t="s">
        <v>518</v>
      </c>
      <c r="F40" s="37"/>
      <c r="G40" s="37"/>
      <c r="H40" s="37"/>
      <c r="I40" s="37"/>
      <c r="J40" s="38"/>
    </row>
    <row r="41" ht="30">
      <c r="A41" s="29" t="s">
        <v>32</v>
      </c>
      <c r="B41" s="36"/>
      <c r="C41" s="37"/>
      <c r="D41" s="37"/>
      <c r="E41" s="39" t="s">
        <v>519</v>
      </c>
      <c r="F41" s="37"/>
      <c r="G41" s="37"/>
      <c r="H41" s="37"/>
      <c r="I41" s="37"/>
      <c r="J41" s="38"/>
    </row>
    <row r="42">
      <c r="A42" s="29" t="s">
        <v>34</v>
      </c>
      <c r="B42" s="36"/>
      <c r="C42" s="37"/>
      <c r="D42" s="37"/>
      <c r="E42" s="43" t="s">
        <v>27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520</v>
      </c>
      <c r="D43" s="29" t="s">
        <v>27</v>
      </c>
      <c r="E43" s="31" t="s">
        <v>521</v>
      </c>
      <c r="F43" s="32" t="s">
        <v>87</v>
      </c>
      <c r="G43" s="33">
        <v>13.294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45">
      <c r="A44" s="29" t="s">
        <v>30</v>
      </c>
      <c r="B44" s="36"/>
      <c r="C44" s="37"/>
      <c r="D44" s="37"/>
      <c r="E44" s="31" t="s">
        <v>522</v>
      </c>
      <c r="F44" s="37"/>
      <c r="G44" s="37"/>
      <c r="H44" s="37"/>
      <c r="I44" s="37"/>
      <c r="J44" s="38"/>
    </row>
    <row r="45" ht="60">
      <c r="A45" s="29" t="s">
        <v>32</v>
      </c>
      <c r="B45" s="36"/>
      <c r="C45" s="37"/>
      <c r="D45" s="37"/>
      <c r="E45" s="39" t="s">
        <v>523</v>
      </c>
      <c r="F45" s="37"/>
      <c r="G45" s="37"/>
      <c r="H45" s="37"/>
      <c r="I45" s="37"/>
      <c r="J45" s="38"/>
    </row>
    <row r="46" ht="60">
      <c r="A46" s="29" t="s">
        <v>34</v>
      </c>
      <c r="B46" s="36"/>
      <c r="C46" s="37"/>
      <c r="D46" s="37"/>
      <c r="E46" s="31" t="s">
        <v>524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525</v>
      </c>
      <c r="D47" s="29" t="s">
        <v>27</v>
      </c>
      <c r="E47" s="31" t="s">
        <v>526</v>
      </c>
      <c r="F47" s="32" t="s">
        <v>81</v>
      </c>
      <c r="G47" s="33">
        <v>15.199999999999999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43" t="s">
        <v>27</v>
      </c>
      <c r="F48" s="37"/>
      <c r="G48" s="37"/>
      <c r="H48" s="37"/>
      <c r="I48" s="37"/>
      <c r="J48" s="38"/>
    </row>
    <row r="49" ht="30">
      <c r="A49" s="29" t="s">
        <v>32</v>
      </c>
      <c r="B49" s="36"/>
      <c r="C49" s="37"/>
      <c r="D49" s="37"/>
      <c r="E49" s="39" t="s">
        <v>527</v>
      </c>
      <c r="F49" s="37"/>
      <c r="G49" s="37"/>
      <c r="H49" s="37"/>
      <c r="I49" s="37"/>
      <c r="J49" s="38"/>
    </row>
    <row r="50" ht="30">
      <c r="A50" s="29" t="s">
        <v>34</v>
      </c>
      <c r="B50" s="36"/>
      <c r="C50" s="37"/>
      <c r="D50" s="37"/>
      <c r="E50" s="31" t="s">
        <v>528</v>
      </c>
      <c r="F50" s="37"/>
      <c r="G50" s="37"/>
      <c r="H50" s="37"/>
      <c r="I50" s="37"/>
      <c r="J50" s="38"/>
    </row>
    <row r="51" ht="30">
      <c r="A51" s="29" t="s">
        <v>25</v>
      </c>
      <c r="B51" s="29">
        <v>11</v>
      </c>
      <c r="C51" s="30" t="s">
        <v>529</v>
      </c>
      <c r="D51" s="29" t="s">
        <v>27</v>
      </c>
      <c r="E51" s="31" t="s">
        <v>530</v>
      </c>
      <c r="F51" s="32" t="s">
        <v>138</v>
      </c>
      <c r="G51" s="33">
        <v>172.5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30">
      <c r="A52" s="29" t="s">
        <v>30</v>
      </c>
      <c r="B52" s="36"/>
      <c r="C52" s="37"/>
      <c r="D52" s="37"/>
      <c r="E52" s="31" t="s">
        <v>531</v>
      </c>
      <c r="F52" s="37"/>
      <c r="G52" s="37"/>
      <c r="H52" s="37"/>
      <c r="I52" s="37"/>
      <c r="J52" s="38"/>
    </row>
    <row r="53">
      <c r="A53" s="29" t="s">
        <v>32</v>
      </c>
      <c r="B53" s="36"/>
      <c r="C53" s="37"/>
      <c r="D53" s="37"/>
      <c r="E53" s="39" t="s">
        <v>532</v>
      </c>
      <c r="F53" s="37"/>
      <c r="G53" s="37"/>
      <c r="H53" s="37"/>
      <c r="I53" s="37"/>
      <c r="J53" s="38"/>
    </row>
    <row r="54" ht="105">
      <c r="A54" s="29" t="s">
        <v>34</v>
      </c>
      <c r="B54" s="36"/>
      <c r="C54" s="37"/>
      <c r="D54" s="37"/>
      <c r="E54" s="31" t="s">
        <v>533</v>
      </c>
      <c r="F54" s="37"/>
      <c r="G54" s="37"/>
      <c r="H54" s="37"/>
      <c r="I54" s="37"/>
      <c r="J54" s="38"/>
    </row>
    <row r="55" ht="30">
      <c r="A55" s="29" t="s">
        <v>25</v>
      </c>
      <c r="B55" s="29">
        <v>12</v>
      </c>
      <c r="C55" s="30" t="s">
        <v>534</v>
      </c>
      <c r="D55" s="29" t="s">
        <v>27</v>
      </c>
      <c r="E55" s="31" t="s">
        <v>535</v>
      </c>
      <c r="F55" s="32" t="s">
        <v>138</v>
      </c>
      <c r="G55" s="33">
        <v>152.5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30">
      <c r="A56" s="29" t="s">
        <v>30</v>
      </c>
      <c r="B56" s="36"/>
      <c r="C56" s="37"/>
      <c r="D56" s="37"/>
      <c r="E56" s="31" t="s">
        <v>531</v>
      </c>
      <c r="F56" s="37"/>
      <c r="G56" s="37"/>
      <c r="H56" s="37"/>
      <c r="I56" s="37"/>
      <c r="J56" s="38"/>
    </row>
    <row r="57">
      <c r="A57" s="29" t="s">
        <v>32</v>
      </c>
      <c r="B57" s="36"/>
      <c r="C57" s="37"/>
      <c r="D57" s="37"/>
      <c r="E57" s="39" t="s">
        <v>536</v>
      </c>
      <c r="F57" s="37"/>
      <c r="G57" s="37"/>
      <c r="H57" s="37"/>
      <c r="I57" s="37"/>
      <c r="J57" s="38"/>
    </row>
    <row r="58" ht="105">
      <c r="A58" s="29" t="s">
        <v>34</v>
      </c>
      <c r="B58" s="36"/>
      <c r="C58" s="37"/>
      <c r="D58" s="37"/>
      <c r="E58" s="31" t="s">
        <v>533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537</v>
      </c>
      <c r="D59" s="29" t="s">
        <v>27</v>
      </c>
      <c r="E59" s="31" t="s">
        <v>538</v>
      </c>
      <c r="F59" s="32" t="s">
        <v>81</v>
      </c>
      <c r="G59" s="33">
        <v>34.5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30</v>
      </c>
      <c r="B60" s="36"/>
      <c r="C60" s="37"/>
      <c r="D60" s="37"/>
      <c r="E60" s="31" t="s">
        <v>539</v>
      </c>
      <c r="F60" s="37"/>
      <c r="G60" s="37"/>
      <c r="H60" s="37"/>
      <c r="I60" s="37"/>
      <c r="J60" s="38"/>
    </row>
    <row r="61" ht="30">
      <c r="A61" s="29" t="s">
        <v>32</v>
      </c>
      <c r="B61" s="36"/>
      <c r="C61" s="37"/>
      <c r="D61" s="37"/>
      <c r="E61" s="39" t="s">
        <v>540</v>
      </c>
      <c r="F61" s="37"/>
      <c r="G61" s="37"/>
      <c r="H61" s="37"/>
      <c r="I61" s="37"/>
      <c r="J61" s="38"/>
    </row>
    <row r="62">
      <c r="A62" s="29" t="s">
        <v>34</v>
      </c>
      <c r="B62" s="36"/>
      <c r="C62" s="37"/>
      <c r="D62" s="37"/>
      <c r="E62" s="43" t="s">
        <v>27</v>
      </c>
      <c r="F62" s="37"/>
      <c r="G62" s="37"/>
      <c r="H62" s="37"/>
      <c r="I62" s="37"/>
      <c r="J62" s="38"/>
    </row>
    <row r="63">
      <c r="A63" s="29" t="s">
        <v>25</v>
      </c>
      <c r="B63" s="29">
        <v>14</v>
      </c>
      <c r="C63" s="30" t="s">
        <v>541</v>
      </c>
      <c r="D63" s="29" t="s">
        <v>27</v>
      </c>
      <c r="E63" s="31" t="s">
        <v>542</v>
      </c>
      <c r="F63" s="32" t="s">
        <v>87</v>
      </c>
      <c r="G63" s="33">
        <v>5.1749999999999998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30</v>
      </c>
      <c r="B64" s="36"/>
      <c r="C64" s="37"/>
      <c r="D64" s="37"/>
      <c r="E64" s="43" t="s">
        <v>27</v>
      </c>
      <c r="F64" s="37"/>
      <c r="G64" s="37"/>
      <c r="H64" s="37"/>
      <c r="I64" s="37"/>
      <c r="J64" s="38"/>
    </row>
    <row r="65" ht="30">
      <c r="A65" s="29" t="s">
        <v>32</v>
      </c>
      <c r="B65" s="36"/>
      <c r="C65" s="37"/>
      <c r="D65" s="37"/>
      <c r="E65" s="39" t="s">
        <v>543</v>
      </c>
      <c r="F65" s="37"/>
      <c r="G65" s="37"/>
      <c r="H65" s="37"/>
      <c r="I65" s="37"/>
      <c r="J65" s="38"/>
    </row>
    <row r="66">
      <c r="A66" s="29" t="s">
        <v>34</v>
      </c>
      <c r="B66" s="36"/>
      <c r="C66" s="37"/>
      <c r="D66" s="37"/>
      <c r="E66" s="43" t="s">
        <v>27</v>
      </c>
      <c r="F66" s="37"/>
      <c r="G66" s="37"/>
      <c r="H66" s="37"/>
      <c r="I66" s="37"/>
      <c r="J66" s="38"/>
    </row>
    <row r="67">
      <c r="A67" s="29" t="s">
        <v>25</v>
      </c>
      <c r="B67" s="29">
        <v>15</v>
      </c>
      <c r="C67" s="30" t="s">
        <v>544</v>
      </c>
      <c r="D67" s="29" t="s">
        <v>27</v>
      </c>
      <c r="E67" s="31" t="s">
        <v>545</v>
      </c>
      <c r="F67" s="32" t="s">
        <v>100</v>
      </c>
      <c r="G67" s="33">
        <v>75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30">
      <c r="A68" s="29" t="s">
        <v>30</v>
      </c>
      <c r="B68" s="36"/>
      <c r="C68" s="37"/>
      <c r="D68" s="37"/>
      <c r="E68" s="31" t="s">
        <v>546</v>
      </c>
      <c r="F68" s="37"/>
      <c r="G68" s="37"/>
      <c r="H68" s="37"/>
      <c r="I68" s="37"/>
      <c r="J68" s="38"/>
    </row>
    <row r="69">
      <c r="A69" s="29" t="s">
        <v>32</v>
      </c>
      <c r="B69" s="36"/>
      <c r="C69" s="37"/>
      <c r="D69" s="37"/>
      <c r="E69" s="39" t="s">
        <v>547</v>
      </c>
      <c r="F69" s="37"/>
      <c r="G69" s="37"/>
      <c r="H69" s="37"/>
      <c r="I69" s="37"/>
      <c r="J69" s="38"/>
    </row>
    <row r="70">
      <c r="A70" s="29" t="s">
        <v>34</v>
      </c>
      <c r="B70" s="36"/>
      <c r="C70" s="37"/>
      <c r="D70" s="37"/>
      <c r="E70" s="43" t="s">
        <v>27</v>
      </c>
      <c r="F70" s="37"/>
      <c r="G70" s="37"/>
      <c r="H70" s="37"/>
      <c r="I70" s="37"/>
      <c r="J70" s="38"/>
    </row>
    <row r="71">
      <c r="A71" s="23" t="s">
        <v>22</v>
      </c>
      <c r="B71" s="24"/>
      <c r="C71" s="25" t="s">
        <v>548</v>
      </c>
      <c r="D71" s="26"/>
      <c r="E71" s="23" t="s">
        <v>549</v>
      </c>
      <c r="F71" s="26"/>
      <c r="G71" s="26"/>
      <c r="H71" s="26"/>
      <c r="I71" s="27">
        <f>SUMIFS(I72:I91,A72:A91,"P")</f>
        <v>0</v>
      </c>
      <c r="J71" s="28"/>
    </row>
    <row r="72">
      <c r="A72" s="29" t="s">
        <v>25</v>
      </c>
      <c r="B72" s="29">
        <v>16</v>
      </c>
      <c r="C72" s="30" t="s">
        <v>550</v>
      </c>
      <c r="D72" s="29" t="s">
        <v>27</v>
      </c>
      <c r="E72" s="31" t="s">
        <v>551</v>
      </c>
      <c r="F72" s="32" t="s">
        <v>81</v>
      </c>
      <c r="G72" s="33">
        <v>10.199999999999999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30</v>
      </c>
      <c r="B73" s="36"/>
      <c r="C73" s="37"/>
      <c r="D73" s="37"/>
      <c r="E73" s="31" t="s">
        <v>552</v>
      </c>
      <c r="F73" s="37"/>
      <c r="G73" s="37"/>
      <c r="H73" s="37"/>
      <c r="I73" s="37"/>
      <c r="J73" s="38"/>
    </row>
    <row r="74" ht="30">
      <c r="A74" s="29" t="s">
        <v>32</v>
      </c>
      <c r="B74" s="36"/>
      <c r="C74" s="37"/>
      <c r="D74" s="37"/>
      <c r="E74" s="39" t="s">
        <v>553</v>
      </c>
      <c r="F74" s="37"/>
      <c r="G74" s="37"/>
      <c r="H74" s="37"/>
      <c r="I74" s="37"/>
      <c r="J74" s="38"/>
    </row>
    <row r="75">
      <c r="A75" s="29" t="s">
        <v>34</v>
      </c>
      <c r="B75" s="36"/>
      <c r="C75" s="37"/>
      <c r="D75" s="37"/>
      <c r="E75" s="43" t="s">
        <v>27</v>
      </c>
      <c r="F75" s="37"/>
      <c r="G75" s="37"/>
      <c r="H75" s="37"/>
      <c r="I75" s="37"/>
      <c r="J75" s="38"/>
    </row>
    <row r="76">
      <c r="A76" s="29" t="s">
        <v>25</v>
      </c>
      <c r="B76" s="29">
        <v>17</v>
      </c>
      <c r="C76" s="30" t="s">
        <v>554</v>
      </c>
      <c r="D76" s="29" t="s">
        <v>27</v>
      </c>
      <c r="E76" s="31" t="s">
        <v>555</v>
      </c>
      <c r="F76" s="32" t="s">
        <v>87</v>
      </c>
      <c r="G76" s="33">
        <v>1.8360000000000001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30</v>
      </c>
      <c r="B77" s="36"/>
      <c r="C77" s="37"/>
      <c r="D77" s="37"/>
      <c r="E77" s="31" t="s">
        <v>556</v>
      </c>
      <c r="F77" s="37"/>
      <c r="G77" s="37"/>
      <c r="H77" s="37"/>
      <c r="I77" s="37"/>
      <c r="J77" s="38"/>
    </row>
    <row r="78" ht="30">
      <c r="A78" s="29" t="s">
        <v>32</v>
      </c>
      <c r="B78" s="36"/>
      <c r="C78" s="37"/>
      <c r="D78" s="37"/>
      <c r="E78" s="39" t="s">
        <v>557</v>
      </c>
      <c r="F78" s="37"/>
      <c r="G78" s="37"/>
      <c r="H78" s="37"/>
      <c r="I78" s="37"/>
      <c r="J78" s="38"/>
    </row>
    <row r="79">
      <c r="A79" s="29" t="s">
        <v>34</v>
      </c>
      <c r="B79" s="36"/>
      <c r="C79" s="37"/>
      <c r="D79" s="37"/>
      <c r="E79" s="43" t="s">
        <v>27</v>
      </c>
      <c r="F79" s="37"/>
      <c r="G79" s="37"/>
      <c r="H79" s="37"/>
      <c r="I79" s="37"/>
      <c r="J79" s="38"/>
    </row>
    <row r="80">
      <c r="A80" s="29" t="s">
        <v>25</v>
      </c>
      <c r="B80" s="29">
        <v>18</v>
      </c>
      <c r="C80" s="30" t="s">
        <v>558</v>
      </c>
      <c r="D80" s="29" t="s">
        <v>27</v>
      </c>
      <c r="E80" s="31" t="s">
        <v>559</v>
      </c>
      <c r="F80" s="32" t="s">
        <v>81</v>
      </c>
      <c r="G80" s="33">
        <v>5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30</v>
      </c>
      <c r="B81" s="36"/>
      <c r="C81" s="37"/>
      <c r="D81" s="37"/>
      <c r="E81" s="31" t="s">
        <v>560</v>
      </c>
      <c r="F81" s="37"/>
      <c r="G81" s="37"/>
      <c r="H81" s="37"/>
      <c r="I81" s="37"/>
      <c r="J81" s="38"/>
    </row>
    <row r="82">
      <c r="A82" s="29" t="s">
        <v>32</v>
      </c>
      <c r="B82" s="36"/>
      <c r="C82" s="37"/>
      <c r="D82" s="37"/>
      <c r="E82" s="39" t="s">
        <v>561</v>
      </c>
      <c r="F82" s="37"/>
      <c r="G82" s="37"/>
      <c r="H82" s="37"/>
      <c r="I82" s="37"/>
      <c r="J82" s="38"/>
    </row>
    <row r="83">
      <c r="A83" s="29" t="s">
        <v>34</v>
      </c>
      <c r="B83" s="36"/>
      <c r="C83" s="37"/>
      <c r="D83" s="37"/>
      <c r="E83" s="43" t="s">
        <v>27</v>
      </c>
      <c r="F83" s="37"/>
      <c r="G83" s="37"/>
      <c r="H83" s="37"/>
      <c r="I83" s="37"/>
      <c r="J83" s="38"/>
    </row>
    <row r="84">
      <c r="A84" s="29" t="s">
        <v>25</v>
      </c>
      <c r="B84" s="29">
        <v>19</v>
      </c>
      <c r="C84" s="30" t="s">
        <v>562</v>
      </c>
      <c r="D84" s="29" t="s">
        <v>27</v>
      </c>
      <c r="E84" s="31" t="s">
        <v>563</v>
      </c>
      <c r="F84" s="32" t="s">
        <v>81</v>
      </c>
      <c r="G84" s="33">
        <v>33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30</v>
      </c>
      <c r="B85" s="36"/>
      <c r="C85" s="37"/>
      <c r="D85" s="37"/>
      <c r="E85" s="31" t="s">
        <v>564</v>
      </c>
      <c r="F85" s="37"/>
      <c r="G85" s="37"/>
      <c r="H85" s="37"/>
      <c r="I85" s="37"/>
      <c r="J85" s="38"/>
    </row>
    <row r="86" ht="30">
      <c r="A86" s="29" t="s">
        <v>32</v>
      </c>
      <c r="B86" s="36"/>
      <c r="C86" s="37"/>
      <c r="D86" s="37"/>
      <c r="E86" s="39" t="s">
        <v>565</v>
      </c>
      <c r="F86" s="37"/>
      <c r="G86" s="37"/>
      <c r="H86" s="37"/>
      <c r="I86" s="37"/>
      <c r="J86" s="38"/>
    </row>
    <row r="87">
      <c r="A87" s="29" t="s">
        <v>34</v>
      </c>
      <c r="B87" s="36"/>
      <c r="C87" s="37"/>
      <c r="D87" s="37"/>
      <c r="E87" s="43" t="s">
        <v>27</v>
      </c>
      <c r="F87" s="37"/>
      <c r="G87" s="37"/>
      <c r="H87" s="37"/>
      <c r="I87" s="37"/>
      <c r="J87" s="38"/>
    </row>
    <row r="88">
      <c r="A88" s="29" t="s">
        <v>25</v>
      </c>
      <c r="B88" s="29">
        <v>20</v>
      </c>
      <c r="C88" s="30" t="s">
        <v>566</v>
      </c>
      <c r="D88" s="29" t="s">
        <v>27</v>
      </c>
      <c r="E88" s="31" t="s">
        <v>567</v>
      </c>
      <c r="F88" s="32" t="s">
        <v>87</v>
      </c>
      <c r="G88" s="33">
        <v>6.5999999999999996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30</v>
      </c>
      <c r="B89" s="36"/>
      <c r="C89" s="37"/>
      <c r="D89" s="37"/>
      <c r="E89" s="43" t="s">
        <v>27</v>
      </c>
      <c r="F89" s="37"/>
      <c r="G89" s="37"/>
      <c r="H89" s="37"/>
      <c r="I89" s="37"/>
      <c r="J89" s="38"/>
    </row>
    <row r="90" ht="30">
      <c r="A90" s="29" t="s">
        <v>32</v>
      </c>
      <c r="B90" s="36"/>
      <c r="C90" s="37"/>
      <c r="D90" s="37"/>
      <c r="E90" s="39" t="s">
        <v>568</v>
      </c>
      <c r="F90" s="37"/>
      <c r="G90" s="37"/>
      <c r="H90" s="37"/>
      <c r="I90" s="37"/>
      <c r="J90" s="38"/>
    </row>
    <row r="91">
      <c r="A91" s="29" t="s">
        <v>34</v>
      </c>
      <c r="B91" s="36"/>
      <c r="C91" s="37"/>
      <c r="D91" s="37"/>
      <c r="E91" s="43" t="s">
        <v>27</v>
      </c>
      <c r="F91" s="37"/>
      <c r="G91" s="37"/>
      <c r="H91" s="37"/>
      <c r="I91" s="37"/>
      <c r="J91" s="38"/>
    </row>
    <row r="92">
      <c r="A92" s="23" t="s">
        <v>22</v>
      </c>
      <c r="B92" s="24"/>
      <c r="C92" s="25" t="s">
        <v>242</v>
      </c>
      <c r="D92" s="26"/>
      <c r="E92" s="23" t="s">
        <v>243</v>
      </c>
      <c r="F92" s="26"/>
      <c r="G92" s="26"/>
      <c r="H92" s="26"/>
      <c r="I92" s="27">
        <f>SUMIFS(I93:I128,A93:A128,"P")</f>
        <v>0</v>
      </c>
      <c r="J92" s="28"/>
    </row>
    <row r="93">
      <c r="A93" s="29" t="s">
        <v>25</v>
      </c>
      <c r="B93" s="29">
        <v>21</v>
      </c>
      <c r="C93" s="30" t="s">
        <v>569</v>
      </c>
      <c r="D93" s="29" t="s">
        <v>27</v>
      </c>
      <c r="E93" s="31" t="s">
        <v>570</v>
      </c>
      <c r="F93" s="32" t="s">
        <v>81</v>
      </c>
      <c r="G93" s="33">
        <v>12.311999999999999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31" t="s">
        <v>571</v>
      </c>
      <c r="F94" s="37"/>
      <c r="G94" s="37"/>
      <c r="H94" s="37"/>
      <c r="I94" s="37"/>
      <c r="J94" s="38"/>
    </row>
    <row r="95">
      <c r="A95" s="29" t="s">
        <v>32</v>
      </c>
      <c r="B95" s="36"/>
      <c r="C95" s="37"/>
      <c r="D95" s="37"/>
      <c r="E95" s="39" t="s">
        <v>572</v>
      </c>
      <c r="F95" s="37"/>
      <c r="G95" s="37"/>
      <c r="H95" s="37"/>
      <c r="I95" s="37"/>
      <c r="J95" s="38"/>
    </row>
    <row r="96">
      <c r="A96" s="29" t="s">
        <v>34</v>
      </c>
      <c r="B96" s="36"/>
      <c r="C96" s="37"/>
      <c r="D96" s="37"/>
      <c r="E96" s="43" t="s">
        <v>27</v>
      </c>
      <c r="F96" s="37"/>
      <c r="G96" s="37"/>
      <c r="H96" s="37"/>
      <c r="I96" s="37"/>
      <c r="J96" s="38"/>
    </row>
    <row r="97">
      <c r="A97" s="29" t="s">
        <v>25</v>
      </c>
      <c r="B97" s="29">
        <v>22</v>
      </c>
      <c r="C97" s="30" t="s">
        <v>573</v>
      </c>
      <c r="D97" s="29" t="s">
        <v>27</v>
      </c>
      <c r="E97" s="31" t="s">
        <v>574</v>
      </c>
      <c r="F97" s="32" t="s">
        <v>81</v>
      </c>
      <c r="G97" s="33">
        <v>0.995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31" t="s">
        <v>575</v>
      </c>
      <c r="F98" s="37"/>
      <c r="G98" s="37"/>
      <c r="H98" s="37"/>
      <c r="I98" s="37"/>
      <c r="J98" s="38"/>
    </row>
    <row r="99" ht="60">
      <c r="A99" s="29" t="s">
        <v>32</v>
      </c>
      <c r="B99" s="36"/>
      <c r="C99" s="37"/>
      <c r="D99" s="37"/>
      <c r="E99" s="39" t="s">
        <v>576</v>
      </c>
      <c r="F99" s="37"/>
      <c r="G99" s="37"/>
      <c r="H99" s="37"/>
      <c r="I99" s="37"/>
      <c r="J99" s="38"/>
    </row>
    <row r="100">
      <c r="A100" s="29" t="s">
        <v>34</v>
      </c>
      <c r="B100" s="36"/>
      <c r="C100" s="37"/>
      <c r="D100" s="37"/>
      <c r="E100" s="43" t="s">
        <v>27</v>
      </c>
      <c r="F100" s="37"/>
      <c r="G100" s="37"/>
      <c r="H100" s="37"/>
      <c r="I100" s="37"/>
      <c r="J100" s="38"/>
    </row>
    <row r="101">
      <c r="A101" s="29" t="s">
        <v>25</v>
      </c>
      <c r="B101" s="29">
        <v>23</v>
      </c>
      <c r="C101" s="30" t="s">
        <v>577</v>
      </c>
      <c r="D101" s="29" t="s">
        <v>27</v>
      </c>
      <c r="E101" s="31" t="s">
        <v>578</v>
      </c>
      <c r="F101" s="32" t="s">
        <v>81</v>
      </c>
      <c r="G101" s="33">
        <v>200.24000000000001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31" t="s">
        <v>579</v>
      </c>
      <c r="F102" s="37"/>
      <c r="G102" s="37"/>
      <c r="H102" s="37"/>
      <c r="I102" s="37"/>
      <c r="J102" s="38"/>
    </row>
    <row r="103" ht="75">
      <c r="A103" s="29" t="s">
        <v>32</v>
      </c>
      <c r="B103" s="36"/>
      <c r="C103" s="37"/>
      <c r="D103" s="37"/>
      <c r="E103" s="39" t="s">
        <v>580</v>
      </c>
      <c r="F103" s="37"/>
      <c r="G103" s="37"/>
      <c r="H103" s="37"/>
      <c r="I103" s="37"/>
      <c r="J103" s="38"/>
    </row>
    <row r="104" ht="105">
      <c r="A104" s="29" t="s">
        <v>34</v>
      </c>
      <c r="B104" s="36"/>
      <c r="C104" s="37"/>
      <c r="D104" s="37"/>
      <c r="E104" s="31" t="s">
        <v>253</v>
      </c>
      <c r="F104" s="37"/>
      <c r="G104" s="37"/>
      <c r="H104" s="37"/>
      <c r="I104" s="37"/>
      <c r="J104" s="38"/>
    </row>
    <row r="105">
      <c r="A105" s="29" t="s">
        <v>25</v>
      </c>
      <c r="B105" s="29">
        <v>24</v>
      </c>
      <c r="C105" s="30" t="s">
        <v>581</v>
      </c>
      <c r="D105" s="29" t="s">
        <v>27</v>
      </c>
      <c r="E105" s="31" t="s">
        <v>582</v>
      </c>
      <c r="F105" s="32" t="s">
        <v>81</v>
      </c>
      <c r="G105" s="33">
        <v>23.495000000000001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30</v>
      </c>
      <c r="B106" s="36"/>
      <c r="C106" s="37"/>
      <c r="D106" s="37"/>
      <c r="E106" s="31" t="s">
        <v>583</v>
      </c>
      <c r="F106" s="37"/>
      <c r="G106" s="37"/>
      <c r="H106" s="37"/>
      <c r="I106" s="37"/>
      <c r="J106" s="38"/>
    </row>
    <row r="107" ht="60">
      <c r="A107" s="29" t="s">
        <v>32</v>
      </c>
      <c r="B107" s="36"/>
      <c r="C107" s="37"/>
      <c r="D107" s="37"/>
      <c r="E107" s="39" t="s">
        <v>584</v>
      </c>
      <c r="F107" s="37"/>
      <c r="G107" s="37"/>
      <c r="H107" s="37"/>
      <c r="I107" s="37"/>
      <c r="J107" s="38"/>
    </row>
    <row r="108">
      <c r="A108" s="29" t="s">
        <v>34</v>
      </c>
      <c r="B108" s="36"/>
      <c r="C108" s="37"/>
      <c r="D108" s="37"/>
      <c r="E108" s="43" t="s">
        <v>27</v>
      </c>
      <c r="F108" s="37"/>
      <c r="G108" s="37"/>
      <c r="H108" s="37"/>
      <c r="I108" s="37"/>
      <c r="J108" s="38"/>
    </row>
    <row r="109">
      <c r="A109" s="29" t="s">
        <v>25</v>
      </c>
      <c r="B109" s="29">
        <v>25</v>
      </c>
      <c r="C109" s="30" t="s">
        <v>585</v>
      </c>
      <c r="D109" s="29" t="s">
        <v>27</v>
      </c>
      <c r="E109" s="31" t="s">
        <v>586</v>
      </c>
      <c r="F109" s="32" t="s">
        <v>81</v>
      </c>
      <c r="G109" s="33">
        <v>13.5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30</v>
      </c>
      <c r="B110" s="36"/>
      <c r="C110" s="37"/>
      <c r="D110" s="37"/>
      <c r="E110" s="31" t="s">
        <v>587</v>
      </c>
      <c r="F110" s="37"/>
      <c r="G110" s="37"/>
      <c r="H110" s="37"/>
      <c r="I110" s="37"/>
      <c r="J110" s="38"/>
    </row>
    <row r="111">
      <c r="A111" s="29" t="s">
        <v>32</v>
      </c>
      <c r="B111" s="36"/>
      <c r="C111" s="37"/>
      <c r="D111" s="37"/>
      <c r="E111" s="39" t="s">
        <v>588</v>
      </c>
      <c r="F111" s="37"/>
      <c r="G111" s="37"/>
      <c r="H111" s="37"/>
      <c r="I111" s="37"/>
      <c r="J111" s="38"/>
    </row>
    <row r="112">
      <c r="A112" s="29" t="s">
        <v>34</v>
      </c>
      <c r="B112" s="36"/>
      <c r="C112" s="37"/>
      <c r="D112" s="37"/>
      <c r="E112" s="43" t="s">
        <v>27</v>
      </c>
      <c r="F112" s="37"/>
      <c r="G112" s="37"/>
      <c r="H112" s="37"/>
      <c r="I112" s="37"/>
      <c r="J112" s="38"/>
    </row>
    <row r="113" ht="30">
      <c r="A113" s="29" t="s">
        <v>25</v>
      </c>
      <c r="B113" s="29">
        <v>26</v>
      </c>
      <c r="C113" s="30" t="s">
        <v>589</v>
      </c>
      <c r="D113" s="29" t="s">
        <v>27</v>
      </c>
      <c r="E113" s="31" t="s">
        <v>590</v>
      </c>
      <c r="F113" s="32" t="s">
        <v>81</v>
      </c>
      <c r="G113" s="33">
        <v>23.039999999999999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30</v>
      </c>
      <c r="B114" s="36"/>
      <c r="C114" s="37"/>
      <c r="D114" s="37"/>
      <c r="E114" s="31" t="s">
        <v>591</v>
      </c>
      <c r="F114" s="37"/>
      <c r="G114" s="37"/>
      <c r="H114" s="37"/>
      <c r="I114" s="37"/>
      <c r="J114" s="38"/>
    </row>
    <row r="115">
      <c r="A115" s="29" t="s">
        <v>32</v>
      </c>
      <c r="B115" s="36"/>
      <c r="C115" s="37"/>
      <c r="D115" s="37"/>
      <c r="E115" s="39" t="s">
        <v>592</v>
      </c>
      <c r="F115" s="37"/>
      <c r="G115" s="37"/>
      <c r="H115" s="37"/>
      <c r="I115" s="37"/>
      <c r="J115" s="38"/>
    </row>
    <row r="116">
      <c r="A116" s="29" t="s">
        <v>34</v>
      </c>
      <c r="B116" s="36"/>
      <c r="C116" s="37"/>
      <c r="D116" s="37"/>
      <c r="E116" s="43" t="s">
        <v>27</v>
      </c>
      <c r="F116" s="37"/>
      <c r="G116" s="37"/>
      <c r="H116" s="37"/>
      <c r="I116" s="37"/>
      <c r="J116" s="38"/>
    </row>
    <row r="117">
      <c r="A117" s="29" t="s">
        <v>25</v>
      </c>
      <c r="B117" s="29">
        <v>27</v>
      </c>
      <c r="C117" s="30" t="s">
        <v>593</v>
      </c>
      <c r="D117" s="29" t="s">
        <v>27</v>
      </c>
      <c r="E117" s="31" t="s">
        <v>594</v>
      </c>
      <c r="F117" s="32" t="s">
        <v>81</v>
      </c>
      <c r="G117" s="33">
        <v>22.5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30">
      <c r="A118" s="29" t="s">
        <v>30</v>
      </c>
      <c r="B118" s="36"/>
      <c r="C118" s="37"/>
      <c r="D118" s="37"/>
      <c r="E118" s="31" t="s">
        <v>595</v>
      </c>
      <c r="F118" s="37"/>
      <c r="G118" s="37"/>
      <c r="H118" s="37"/>
      <c r="I118" s="37"/>
      <c r="J118" s="38"/>
    </row>
    <row r="119">
      <c r="A119" s="29" t="s">
        <v>32</v>
      </c>
      <c r="B119" s="36"/>
      <c r="C119" s="37"/>
      <c r="D119" s="37"/>
      <c r="E119" s="39" t="s">
        <v>596</v>
      </c>
      <c r="F119" s="37"/>
      <c r="G119" s="37"/>
      <c r="H119" s="37"/>
      <c r="I119" s="37"/>
      <c r="J119" s="38"/>
    </row>
    <row r="120">
      <c r="A120" s="29" t="s">
        <v>34</v>
      </c>
      <c r="B120" s="36"/>
      <c r="C120" s="37"/>
      <c r="D120" s="37"/>
      <c r="E120" s="43" t="s">
        <v>27</v>
      </c>
      <c r="F120" s="37"/>
      <c r="G120" s="37"/>
      <c r="H120" s="37"/>
      <c r="I120" s="37"/>
      <c r="J120" s="38"/>
    </row>
    <row r="121">
      <c r="A121" s="29" t="s">
        <v>25</v>
      </c>
      <c r="B121" s="29">
        <v>28</v>
      </c>
      <c r="C121" s="30" t="s">
        <v>597</v>
      </c>
      <c r="D121" s="29" t="s">
        <v>27</v>
      </c>
      <c r="E121" s="31" t="s">
        <v>598</v>
      </c>
      <c r="F121" s="32" t="s">
        <v>81</v>
      </c>
      <c r="G121" s="33">
        <v>1.3899999999999999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45">
      <c r="A122" s="29" t="s">
        <v>30</v>
      </c>
      <c r="B122" s="36"/>
      <c r="C122" s="37"/>
      <c r="D122" s="37"/>
      <c r="E122" s="31" t="s">
        <v>599</v>
      </c>
      <c r="F122" s="37"/>
      <c r="G122" s="37"/>
      <c r="H122" s="37"/>
      <c r="I122" s="37"/>
      <c r="J122" s="38"/>
    </row>
    <row r="123" ht="45">
      <c r="A123" s="29" t="s">
        <v>32</v>
      </c>
      <c r="B123" s="36"/>
      <c r="C123" s="37"/>
      <c r="D123" s="37"/>
      <c r="E123" s="39" t="s">
        <v>600</v>
      </c>
      <c r="F123" s="37"/>
      <c r="G123" s="37"/>
      <c r="H123" s="37"/>
      <c r="I123" s="37"/>
      <c r="J123" s="38"/>
    </row>
    <row r="124">
      <c r="A124" s="29" t="s">
        <v>34</v>
      </c>
      <c r="B124" s="36"/>
      <c r="C124" s="37"/>
      <c r="D124" s="37"/>
      <c r="E124" s="43" t="s">
        <v>27</v>
      </c>
      <c r="F124" s="37"/>
      <c r="G124" s="37"/>
      <c r="H124" s="37"/>
      <c r="I124" s="37"/>
      <c r="J124" s="38"/>
    </row>
    <row r="125">
      <c r="A125" s="29" t="s">
        <v>25</v>
      </c>
      <c r="B125" s="29">
        <v>29</v>
      </c>
      <c r="C125" s="30" t="s">
        <v>601</v>
      </c>
      <c r="D125" s="29" t="s">
        <v>27</v>
      </c>
      <c r="E125" s="31" t="s">
        <v>602</v>
      </c>
      <c r="F125" s="32" t="s">
        <v>81</v>
      </c>
      <c r="G125" s="33">
        <v>2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30</v>
      </c>
      <c r="B126" s="36"/>
      <c r="C126" s="37"/>
      <c r="D126" s="37"/>
      <c r="E126" s="31" t="s">
        <v>603</v>
      </c>
      <c r="F126" s="37"/>
      <c r="G126" s="37"/>
      <c r="H126" s="37"/>
      <c r="I126" s="37"/>
      <c r="J126" s="38"/>
    </row>
    <row r="127">
      <c r="A127" s="29" t="s">
        <v>32</v>
      </c>
      <c r="B127" s="36"/>
      <c r="C127" s="37"/>
      <c r="D127" s="37"/>
      <c r="E127" s="39" t="s">
        <v>604</v>
      </c>
      <c r="F127" s="37"/>
      <c r="G127" s="37"/>
      <c r="H127" s="37"/>
      <c r="I127" s="37"/>
      <c r="J127" s="38"/>
    </row>
    <row r="128">
      <c r="A128" s="29" t="s">
        <v>34</v>
      </c>
      <c r="B128" s="36"/>
      <c r="C128" s="37"/>
      <c r="D128" s="37"/>
      <c r="E128" s="43" t="s">
        <v>27</v>
      </c>
      <c r="F128" s="37"/>
      <c r="G128" s="37"/>
      <c r="H128" s="37"/>
      <c r="I128" s="37"/>
      <c r="J128" s="38"/>
    </row>
    <row r="129">
      <c r="A129" s="23" t="s">
        <v>22</v>
      </c>
      <c r="B129" s="24"/>
      <c r="C129" s="25" t="s">
        <v>605</v>
      </c>
      <c r="D129" s="26"/>
      <c r="E129" s="23" t="s">
        <v>606</v>
      </c>
      <c r="F129" s="26"/>
      <c r="G129" s="26"/>
      <c r="H129" s="26"/>
      <c r="I129" s="27">
        <f>SUMIFS(I130:I141,A130:A141,"P")</f>
        <v>0</v>
      </c>
      <c r="J129" s="28"/>
    </row>
    <row r="130">
      <c r="A130" s="29" t="s">
        <v>25</v>
      </c>
      <c r="B130" s="29">
        <v>30</v>
      </c>
      <c r="C130" s="30" t="s">
        <v>607</v>
      </c>
      <c r="D130" s="29" t="s">
        <v>27</v>
      </c>
      <c r="E130" s="31" t="s">
        <v>608</v>
      </c>
      <c r="F130" s="32" t="s">
        <v>100</v>
      </c>
      <c r="G130" s="33">
        <v>30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 ht="30">
      <c r="A131" s="29" t="s">
        <v>30</v>
      </c>
      <c r="B131" s="36"/>
      <c r="C131" s="37"/>
      <c r="D131" s="37"/>
      <c r="E131" s="31" t="s">
        <v>609</v>
      </c>
      <c r="F131" s="37"/>
      <c r="G131" s="37"/>
      <c r="H131" s="37"/>
      <c r="I131" s="37"/>
      <c r="J131" s="38"/>
    </row>
    <row r="132">
      <c r="A132" s="29" t="s">
        <v>32</v>
      </c>
      <c r="B132" s="36"/>
      <c r="C132" s="37"/>
      <c r="D132" s="37"/>
      <c r="E132" s="39" t="s">
        <v>610</v>
      </c>
      <c r="F132" s="37"/>
      <c r="G132" s="37"/>
      <c r="H132" s="37"/>
      <c r="I132" s="37"/>
      <c r="J132" s="38"/>
    </row>
    <row r="133">
      <c r="A133" s="29" t="s">
        <v>34</v>
      </c>
      <c r="B133" s="36"/>
      <c r="C133" s="37"/>
      <c r="D133" s="37"/>
      <c r="E133" s="43" t="s">
        <v>27</v>
      </c>
      <c r="F133" s="37"/>
      <c r="G133" s="37"/>
      <c r="H133" s="37"/>
      <c r="I133" s="37"/>
      <c r="J133" s="38"/>
    </row>
    <row r="134">
      <c r="A134" s="29" t="s">
        <v>25</v>
      </c>
      <c r="B134" s="29">
        <v>31</v>
      </c>
      <c r="C134" s="30" t="s">
        <v>607</v>
      </c>
      <c r="D134" s="29" t="s">
        <v>41</v>
      </c>
      <c r="E134" s="31" t="s">
        <v>608</v>
      </c>
      <c r="F134" s="32" t="s">
        <v>100</v>
      </c>
      <c r="G134" s="33">
        <v>170.5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31" t="s">
        <v>611</v>
      </c>
      <c r="F135" s="37"/>
      <c r="G135" s="37"/>
      <c r="H135" s="37"/>
      <c r="I135" s="37"/>
      <c r="J135" s="38"/>
    </row>
    <row r="136">
      <c r="A136" s="29" t="s">
        <v>32</v>
      </c>
      <c r="B136" s="36"/>
      <c r="C136" s="37"/>
      <c r="D136" s="37"/>
      <c r="E136" s="39" t="s">
        <v>612</v>
      </c>
      <c r="F136" s="37"/>
      <c r="G136" s="37"/>
      <c r="H136" s="37"/>
      <c r="I136" s="37"/>
      <c r="J136" s="38"/>
    </row>
    <row r="137">
      <c r="A137" s="29" t="s">
        <v>34</v>
      </c>
      <c r="B137" s="36"/>
      <c r="C137" s="37"/>
      <c r="D137" s="37"/>
      <c r="E137" s="43" t="s">
        <v>27</v>
      </c>
      <c r="F137" s="37"/>
      <c r="G137" s="37"/>
      <c r="H137" s="37"/>
      <c r="I137" s="37"/>
      <c r="J137" s="38"/>
    </row>
    <row r="138">
      <c r="A138" s="29" t="s">
        <v>25</v>
      </c>
      <c r="B138" s="29">
        <v>32</v>
      </c>
      <c r="C138" s="30" t="s">
        <v>613</v>
      </c>
      <c r="D138" s="29" t="s">
        <v>27</v>
      </c>
      <c r="E138" s="31" t="s">
        <v>614</v>
      </c>
      <c r="F138" s="32" t="s">
        <v>100</v>
      </c>
      <c r="G138" s="33">
        <v>9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30</v>
      </c>
      <c r="B139" s="36"/>
      <c r="C139" s="37"/>
      <c r="D139" s="37"/>
      <c r="E139" s="31" t="s">
        <v>615</v>
      </c>
      <c r="F139" s="37"/>
      <c r="G139" s="37"/>
      <c r="H139" s="37"/>
      <c r="I139" s="37"/>
      <c r="J139" s="38"/>
    </row>
    <row r="140">
      <c r="A140" s="29" t="s">
        <v>32</v>
      </c>
      <c r="B140" s="36"/>
      <c r="C140" s="37"/>
      <c r="D140" s="37"/>
      <c r="E140" s="39" t="s">
        <v>616</v>
      </c>
      <c r="F140" s="37"/>
      <c r="G140" s="37"/>
      <c r="H140" s="37"/>
      <c r="I140" s="37"/>
      <c r="J140" s="38"/>
    </row>
    <row r="141">
      <c r="A141" s="29" t="s">
        <v>34</v>
      </c>
      <c r="B141" s="36"/>
      <c r="C141" s="37"/>
      <c r="D141" s="37"/>
      <c r="E141" s="43" t="s">
        <v>27</v>
      </c>
      <c r="F141" s="37"/>
      <c r="G141" s="37"/>
      <c r="H141" s="37"/>
      <c r="I141" s="37"/>
      <c r="J141" s="38"/>
    </row>
    <row r="142">
      <c r="A142" s="23" t="s">
        <v>22</v>
      </c>
      <c r="B142" s="24"/>
      <c r="C142" s="25" t="s">
        <v>321</v>
      </c>
      <c r="D142" s="26"/>
      <c r="E142" s="23" t="s">
        <v>322</v>
      </c>
      <c r="F142" s="26"/>
      <c r="G142" s="26"/>
      <c r="H142" s="26"/>
      <c r="I142" s="27">
        <f>SUMIFS(I143:I154,A143:A154,"P")</f>
        <v>0</v>
      </c>
      <c r="J142" s="28"/>
    </row>
    <row r="143">
      <c r="A143" s="29" t="s">
        <v>25</v>
      </c>
      <c r="B143" s="29">
        <v>33</v>
      </c>
      <c r="C143" s="30" t="s">
        <v>617</v>
      </c>
      <c r="D143" s="29" t="s">
        <v>27</v>
      </c>
      <c r="E143" s="31" t="s">
        <v>618</v>
      </c>
      <c r="F143" s="32" t="s">
        <v>138</v>
      </c>
      <c r="G143" s="33">
        <v>30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30</v>
      </c>
      <c r="B144" s="36"/>
      <c r="C144" s="37"/>
      <c r="D144" s="37"/>
      <c r="E144" s="31" t="s">
        <v>619</v>
      </c>
      <c r="F144" s="37"/>
      <c r="G144" s="37"/>
      <c r="H144" s="37"/>
      <c r="I144" s="37"/>
      <c r="J144" s="38"/>
    </row>
    <row r="145">
      <c r="A145" s="29" t="s">
        <v>32</v>
      </c>
      <c r="B145" s="36"/>
      <c r="C145" s="37"/>
      <c r="D145" s="37"/>
      <c r="E145" s="39" t="s">
        <v>620</v>
      </c>
      <c r="F145" s="37"/>
      <c r="G145" s="37"/>
      <c r="H145" s="37"/>
      <c r="I145" s="37"/>
      <c r="J145" s="38"/>
    </row>
    <row r="146">
      <c r="A146" s="29" t="s">
        <v>34</v>
      </c>
      <c r="B146" s="36"/>
      <c r="C146" s="37"/>
      <c r="D146" s="37"/>
      <c r="E146" s="43" t="s">
        <v>27</v>
      </c>
      <c r="F146" s="37"/>
      <c r="G146" s="37"/>
      <c r="H146" s="37"/>
      <c r="I146" s="37"/>
      <c r="J146" s="38"/>
    </row>
    <row r="147">
      <c r="A147" s="29" t="s">
        <v>25</v>
      </c>
      <c r="B147" s="29">
        <v>34</v>
      </c>
      <c r="C147" s="30" t="s">
        <v>621</v>
      </c>
      <c r="D147" s="29" t="s">
        <v>27</v>
      </c>
      <c r="E147" s="31" t="s">
        <v>622</v>
      </c>
      <c r="F147" s="32" t="s">
        <v>138</v>
      </c>
      <c r="G147" s="33">
        <v>74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30">
      <c r="A148" s="29" t="s">
        <v>30</v>
      </c>
      <c r="B148" s="36"/>
      <c r="C148" s="37"/>
      <c r="D148" s="37"/>
      <c r="E148" s="31" t="s">
        <v>623</v>
      </c>
      <c r="F148" s="37"/>
      <c r="G148" s="37"/>
      <c r="H148" s="37"/>
      <c r="I148" s="37"/>
      <c r="J148" s="38"/>
    </row>
    <row r="149">
      <c r="A149" s="29" t="s">
        <v>32</v>
      </c>
      <c r="B149" s="36"/>
      <c r="C149" s="37"/>
      <c r="D149" s="37"/>
      <c r="E149" s="39" t="s">
        <v>624</v>
      </c>
      <c r="F149" s="37"/>
      <c r="G149" s="37"/>
      <c r="H149" s="37"/>
      <c r="I149" s="37"/>
      <c r="J149" s="38"/>
    </row>
    <row r="150">
      <c r="A150" s="29" t="s">
        <v>34</v>
      </c>
      <c r="B150" s="36"/>
      <c r="C150" s="37"/>
      <c r="D150" s="37"/>
      <c r="E150" s="43" t="s">
        <v>27</v>
      </c>
      <c r="F150" s="37"/>
      <c r="G150" s="37"/>
      <c r="H150" s="37"/>
      <c r="I150" s="37"/>
      <c r="J150" s="38"/>
    </row>
    <row r="151">
      <c r="A151" s="29" t="s">
        <v>25</v>
      </c>
      <c r="B151" s="29">
        <v>35</v>
      </c>
      <c r="C151" s="30" t="s">
        <v>625</v>
      </c>
      <c r="D151" s="29" t="s">
        <v>27</v>
      </c>
      <c r="E151" s="31" t="s">
        <v>626</v>
      </c>
      <c r="F151" s="32" t="s">
        <v>138</v>
      </c>
      <c r="G151" s="33">
        <v>1.95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 ht="30">
      <c r="A152" s="29" t="s">
        <v>30</v>
      </c>
      <c r="B152" s="36"/>
      <c r="C152" s="37"/>
      <c r="D152" s="37"/>
      <c r="E152" s="31" t="s">
        <v>627</v>
      </c>
      <c r="F152" s="37"/>
      <c r="G152" s="37"/>
      <c r="H152" s="37"/>
      <c r="I152" s="37"/>
      <c r="J152" s="38"/>
    </row>
    <row r="153">
      <c r="A153" s="29" t="s">
        <v>32</v>
      </c>
      <c r="B153" s="36"/>
      <c r="C153" s="37"/>
      <c r="D153" s="37"/>
      <c r="E153" s="39" t="s">
        <v>628</v>
      </c>
      <c r="F153" s="37"/>
      <c r="G153" s="37"/>
      <c r="H153" s="37"/>
      <c r="I153" s="37"/>
      <c r="J153" s="38"/>
    </row>
    <row r="154">
      <c r="A154" s="29" t="s">
        <v>34</v>
      </c>
      <c r="B154" s="36"/>
      <c r="C154" s="37"/>
      <c r="D154" s="37"/>
      <c r="E154" s="43" t="s">
        <v>27</v>
      </c>
      <c r="F154" s="37"/>
      <c r="G154" s="37"/>
      <c r="H154" s="37"/>
      <c r="I154" s="37"/>
      <c r="J154" s="38"/>
    </row>
    <row r="155">
      <c r="A155" s="23" t="s">
        <v>22</v>
      </c>
      <c r="B155" s="24"/>
      <c r="C155" s="25" t="s">
        <v>344</v>
      </c>
      <c r="D155" s="26"/>
      <c r="E155" s="23" t="s">
        <v>345</v>
      </c>
      <c r="F155" s="26"/>
      <c r="G155" s="26"/>
      <c r="H155" s="26"/>
      <c r="I155" s="27">
        <f>SUMIFS(I156:I187,A156:A187,"P")</f>
        <v>0</v>
      </c>
      <c r="J155" s="28"/>
    </row>
    <row r="156" ht="30">
      <c r="A156" s="29" t="s">
        <v>25</v>
      </c>
      <c r="B156" s="29">
        <v>36</v>
      </c>
      <c r="C156" s="30" t="s">
        <v>629</v>
      </c>
      <c r="D156" s="29" t="s">
        <v>27</v>
      </c>
      <c r="E156" s="31" t="s">
        <v>630</v>
      </c>
      <c r="F156" s="32" t="s">
        <v>138</v>
      </c>
      <c r="G156" s="33">
        <v>16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 ht="30">
      <c r="A157" s="29" t="s">
        <v>30</v>
      </c>
      <c r="B157" s="36"/>
      <c r="C157" s="37"/>
      <c r="D157" s="37"/>
      <c r="E157" s="31" t="s">
        <v>631</v>
      </c>
      <c r="F157" s="37"/>
      <c r="G157" s="37"/>
      <c r="H157" s="37"/>
      <c r="I157" s="37"/>
      <c r="J157" s="38"/>
    </row>
    <row r="158">
      <c r="A158" s="29" t="s">
        <v>32</v>
      </c>
      <c r="B158" s="36"/>
      <c r="C158" s="37"/>
      <c r="D158" s="37"/>
      <c r="E158" s="39" t="s">
        <v>632</v>
      </c>
      <c r="F158" s="37"/>
      <c r="G158" s="37"/>
      <c r="H158" s="37"/>
      <c r="I158" s="37"/>
      <c r="J158" s="38"/>
    </row>
    <row r="159">
      <c r="A159" s="29" t="s">
        <v>34</v>
      </c>
      <c r="B159" s="36"/>
      <c r="C159" s="37"/>
      <c r="D159" s="37"/>
      <c r="E159" s="43" t="s">
        <v>27</v>
      </c>
      <c r="F159" s="37"/>
      <c r="G159" s="37"/>
      <c r="H159" s="37"/>
      <c r="I159" s="37"/>
      <c r="J159" s="38"/>
    </row>
    <row r="160" ht="30">
      <c r="A160" s="29" t="s">
        <v>25</v>
      </c>
      <c r="B160" s="29">
        <v>37</v>
      </c>
      <c r="C160" s="30" t="s">
        <v>633</v>
      </c>
      <c r="D160" s="29" t="s">
        <v>27</v>
      </c>
      <c r="E160" s="31" t="s">
        <v>634</v>
      </c>
      <c r="F160" s="32" t="s">
        <v>138</v>
      </c>
      <c r="G160" s="33">
        <v>37</v>
      </c>
      <c r="H160" s="34">
        <v>0</v>
      </c>
      <c r="I160" s="34">
        <f>ROUND(G160*H160,P4)</f>
        <v>0</v>
      </c>
      <c r="J160" s="29"/>
      <c r="O160" s="35">
        <f>I160*0.21</f>
        <v>0</v>
      </c>
      <c r="P160">
        <v>3</v>
      </c>
    </row>
    <row r="161">
      <c r="A161" s="29" t="s">
        <v>30</v>
      </c>
      <c r="B161" s="36"/>
      <c r="C161" s="37"/>
      <c r="D161" s="37"/>
      <c r="E161" s="31" t="s">
        <v>635</v>
      </c>
      <c r="F161" s="37"/>
      <c r="G161" s="37"/>
      <c r="H161" s="37"/>
      <c r="I161" s="37"/>
      <c r="J161" s="38"/>
    </row>
    <row r="162">
      <c r="A162" s="29" t="s">
        <v>32</v>
      </c>
      <c r="B162" s="36"/>
      <c r="C162" s="37"/>
      <c r="D162" s="37"/>
      <c r="E162" s="39" t="s">
        <v>636</v>
      </c>
      <c r="F162" s="37"/>
      <c r="G162" s="37"/>
      <c r="H162" s="37"/>
      <c r="I162" s="37"/>
      <c r="J162" s="38"/>
    </row>
    <row r="163">
      <c r="A163" s="29" t="s">
        <v>34</v>
      </c>
      <c r="B163" s="36"/>
      <c r="C163" s="37"/>
      <c r="D163" s="37"/>
      <c r="E163" s="43" t="s">
        <v>27</v>
      </c>
      <c r="F163" s="37"/>
      <c r="G163" s="37"/>
      <c r="H163" s="37"/>
      <c r="I163" s="37"/>
      <c r="J163" s="38"/>
    </row>
    <row r="164">
      <c r="A164" s="29" t="s">
        <v>25</v>
      </c>
      <c r="B164" s="29">
        <v>38</v>
      </c>
      <c r="C164" s="30" t="s">
        <v>637</v>
      </c>
      <c r="D164" s="29" t="s">
        <v>27</v>
      </c>
      <c r="E164" s="31" t="s">
        <v>638</v>
      </c>
      <c r="F164" s="32" t="s">
        <v>138</v>
      </c>
      <c r="G164" s="33">
        <v>32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>
      <c r="A165" s="29" t="s">
        <v>30</v>
      </c>
      <c r="B165" s="36"/>
      <c r="C165" s="37"/>
      <c r="D165" s="37"/>
      <c r="E165" s="31" t="s">
        <v>639</v>
      </c>
      <c r="F165" s="37"/>
      <c r="G165" s="37"/>
      <c r="H165" s="37"/>
      <c r="I165" s="37"/>
      <c r="J165" s="38"/>
    </row>
    <row r="166">
      <c r="A166" s="29" t="s">
        <v>32</v>
      </c>
      <c r="B166" s="36"/>
      <c r="C166" s="37"/>
      <c r="D166" s="37"/>
      <c r="E166" s="39" t="s">
        <v>640</v>
      </c>
      <c r="F166" s="37"/>
      <c r="G166" s="37"/>
      <c r="H166" s="37"/>
      <c r="I166" s="37"/>
      <c r="J166" s="38"/>
    </row>
    <row r="167">
      <c r="A167" s="29" t="s">
        <v>34</v>
      </c>
      <c r="B167" s="36"/>
      <c r="C167" s="37"/>
      <c r="D167" s="37"/>
      <c r="E167" s="43" t="s">
        <v>27</v>
      </c>
      <c r="F167" s="37"/>
      <c r="G167" s="37"/>
      <c r="H167" s="37"/>
      <c r="I167" s="37"/>
      <c r="J167" s="38"/>
    </row>
    <row r="168" ht="30">
      <c r="A168" s="29" t="s">
        <v>25</v>
      </c>
      <c r="B168" s="29">
        <v>39</v>
      </c>
      <c r="C168" s="30" t="s">
        <v>641</v>
      </c>
      <c r="D168" s="29" t="s">
        <v>27</v>
      </c>
      <c r="E168" s="31" t="s">
        <v>642</v>
      </c>
      <c r="F168" s="32" t="s">
        <v>330</v>
      </c>
      <c r="G168" s="33">
        <v>4</v>
      </c>
      <c r="H168" s="34">
        <v>0</v>
      </c>
      <c r="I168" s="34">
        <f>ROUND(G168*H168,P4)</f>
        <v>0</v>
      </c>
      <c r="J168" s="29"/>
      <c r="O168" s="35">
        <f>I168*0.21</f>
        <v>0</v>
      </c>
      <c r="P168">
        <v>3</v>
      </c>
    </row>
    <row r="169">
      <c r="A169" s="29" t="s">
        <v>30</v>
      </c>
      <c r="B169" s="36"/>
      <c r="C169" s="37"/>
      <c r="D169" s="37"/>
      <c r="E169" s="31" t="s">
        <v>643</v>
      </c>
      <c r="F169" s="37"/>
      <c r="G169" s="37"/>
      <c r="H169" s="37"/>
      <c r="I169" s="37"/>
      <c r="J169" s="38"/>
    </row>
    <row r="170">
      <c r="A170" s="29" t="s">
        <v>32</v>
      </c>
      <c r="B170" s="36"/>
      <c r="C170" s="37"/>
      <c r="D170" s="37"/>
      <c r="E170" s="39" t="s">
        <v>644</v>
      </c>
      <c r="F170" s="37"/>
      <c r="G170" s="37"/>
      <c r="H170" s="37"/>
      <c r="I170" s="37"/>
      <c r="J170" s="38"/>
    </row>
    <row r="171">
      <c r="A171" s="29" t="s">
        <v>34</v>
      </c>
      <c r="B171" s="36"/>
      <c r="C171" s="37"/>
      <c r="D171" s="37"/>
      <c r="E171" s="43" t="s">
        <v>27</v>
      </c>
      <c r="F171" s="37"/>
      <c r="G171" s="37"/>
      <c r="H171" s="37"/>
      <c r="I171" s="37"/>
      <c r="J171" s="38"/>
    </row>
    <row r="172" ht="30">
      <c r="A172" s="29" t="s">
        <v>25</v>
      </c>
      <c r="B172" s="29">
        <v>40</v>
      </c>
      <c r="C172" s="30" t="s">
        <v>645</v>
      </c>
      <c r="D172" s="29" t="s">
        <v>27</v>
      </c>
      <c r="E172" s="31" t="s">
        <v>646</v>
      </c>
      <c r="F172" s="32" t="s">
        <v>138</v>
      </c>
      <c r="G172" s="33">
        <v>14</v>
      </c>
      <c r="H172" s="34">
        <v>0</v>
      </c>
      <c r="I172" s="34">
        <f>ROUND(G172*H172,P4)</f>
        <v>0</v>
      </c>
      <c r="J172" s="29"/>
      <c r="O172" s="35">
        <f>I172*0.21</f>
        <v>0</v>
      </c>
      <c r="P172">
        <v>3</v>
      </c>
    </row>
    <row r="173">
      <c r="A173" s="29" t="s">
        <v>30</v>
      </c>
      <c r="B173" s="36"/>
      <c r="C173" s="37"/>
      <c r="D173" s="37"/>
      <c r="E173" s="31" t="s">
        <v>647</v>
      </c>
      <c r="F173" s="37"/>
      <c r="G173" s="37"/>
      <c r="H173" s="37"/>
      <c r="I173" s="37"/>
      <c r="J173" s="38"/>
    </row>
    <row r="174" ht="45">
      <c r="A174" s="29" t="s">
        <v>32</v>
      </c>
      <c r="B174" s="36"/>
      <c r="C174" s="37"/>
      <c r="D174" s="37"/>
      <c r="E174" s="39" t="s">
        <v>648</v>
      </c>
      <c r="F174" s="37"/>
      <c r="G174" s="37"/>
      <c r="H174" s="37"/>
      <c r="I174" s="37"/>
      <c r="J174" s="38"/>
    </row>
    <row r="175">
      <c r="A175" s="29" t="s">
        <v>34</v>
      </c>
      <c r="B175" s="36"/>
      <c r="C175" s="37"/>
      <c r="D175" s="37"/>
      <c r="E175" s="43" t="s">
        <v>27</v>
      </c>
      <c r="F175" s="37"/>
      <c r="G175" s="37"/>
      <c r="H175" s="37"/>
      <c r="I175" s="37"/>
      <c r="J175" s="38"/>
    </row>
    <row r="176" ht="30">
      <c r="A176" s="29" t="s">
        <v>25</v>
      </c>
      <c r="B176" s="29">
        <v>41</v>
      </c>
      <c r="C176" s="30" t="s">
        <v>396</v>
      </c>
      <c r="D176" s="29" t="s">
        <v>27</v>
      </c>
      <c r="E176" s="31" t="s">
        <v>397</v>
      </c>
      <c r="F176" s="32" t="s">
        <v>138</v>
      </c>
      <c r="G176" s="33">
        <v>4.5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>
      <c r="A177" s="29" t="s">
        <v>30</v>
      </c>
      <c r="B177" s="36"/>
      <c r="C177" s="37"/>
      <c r="D177" s="37"/>
      <c r="E177" s="31" t="s">
        <v>649</v>
      </c>
      <c r="F177" s="37"/>
      <c r="G177" s="37"/>
      <c r="H177" s="37"/>
      <c r="I177" s="37"/>
      <c r="J177" s="38"/>
    </row>
    <row r="178">
      <c r="A178" s="29" t="s">
        <v>32</v>
      </c>
      <c r="B178" s="36"/>
      <c r="C178" s="37"/>
      <c r="D178" s="37"/>
      <c r="E178" s="39" t="s">
        <v>650</v>
      </c>
      <c r="F178" s="37"/>
      <c r="G178" s="37"/>
      <c r="H178" s="37"/>
      <c r="I178" s="37"/>
      <c r="J178" s="38"/>
    </row>
    <row r="179">
      <c r="A179" s="29" t="s">
        <v>34</v>
      </c>
      <c r="B179" s="36"/>
      <c r="C179" s="37"/>
      <c r="D179" s="37"/>
      <c r="E179" s="43" t="s">
        <v>27</v>
      </c>
      <c r="F179" s="37"/>
      <c r="G179" s="37"/>
      <c r="H179" s="37"/>
      <c r="I179" s="37"/>
      <c r="J179" s="38"/>
    </row>
    <row r="180" ht="30">
      <c r="A180" s="29" t="s">
        <v>25</v>
      </c>
      <c r="B180" s="29">
        <v>42</v>
      </c>
      <c r="C180" s="30" t="s">
        <v>651</v>
      </c>
      <c r="D180" s="29" t="s">
        <v>27</v>
      </c>
      <c r="E180" s="31" t="s">
        <v>652</v>
      </c>
      <c r="F180" s="32" t="s">
        <v>138</v>
      </c>
      <c r="G180" s="33">
        <v>5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>
      <c r="A181" s="29" t="s">
        <v>30</v>
      </c>
      <c r="B181" s="36"/>
      <c r="C181" s="37"/>
      <c r="D181" s="37"/>
      <c r="E181" s="31" t="s">
        <v>653</v>
      </c>
      <c r="F181" s="37"/>
      <c r="G181" s="37"/>
      <c r="H181" s="37"/>
      <c r="I181" s="37"/>
      <c r="J181" s="38"/>
    </row>
    <row r="182">
      <c r="A182" s="29" t="s">
        <v>32</v>
      </c>
      <c r="B182" s="36"/>
      <c r="C182" s="37"/>
      <c r="D182" s="37"/>
      <c r="E182" s="39" t="s">
        <v>654</v>
      </c>
      <c r="F182" s="37"/>
      <c r="G182" s="37"/>
      <c r="H182" s="37"/>
      <c r="I182" s="37"/>
      <c r="J182" s="38"/>
    </row>
    <row r="183">
      <c r="A183" s="29" t="s">
        <v>34</v>
      </c>
      <c r="B183" s="36"/>
      <c r="C183" s="37"/>
      <c r="D183" s="37"/>
      <c r="E183" s="43" t="s">
        <v>27</v>
      </c>
      <c r="F183" s="37"/>
      <c r="G183" s="37"/>
      <c r="H183" s="37"/>
      <c r="I183" s="37"/>
      <c r="J183" s="38"/>
    </row>
    <row r="184">
      <c r="A184" s="29" t="s">
        <v>25</v>
      </c>
      <c r="B184" s="29">
        <v>43</v>
      </c>
      <c r="C184" s="30" t="s">
        <v>655</v>
      </c>
      <c r="D184" s="29" t="s">
        <v>27</v>
      </c>
      <c r="E184" s="31" t="s">
        <v>656</v>
      </c>
      <c r="F184" s="32" t="s">
        <v>81</v>
      </c>
      <c r="G184" s="33">
        <v>62</v>
      </c>
      <c r="H184" s="34">
        <v>0</v>
      </c>
      <c r="I184" s="34">
        <f>ROUND(G184*H184,P4)</f>
        <v>0</v>
      </c>
      <c r="J184" s="29"/>
      <c r="O184" s="35">
        <f>I184*0.21</f>
        <v>0</v>
      </c>
      <c r="P184">
        <v>3</v>
      </c>
    </row>
    <row r="185" ht="90">
      <c r="A185" s="29" t="s">
        <v>30</v>
      </c>
      <c r="B185" s="36"/>
      <c r="C185" s="37"/>
      <c r="D185" s="37"/>
      <c r="E185" s="31" t="s">
        <v>657</v>
      </c>
      <c r="F185" s="37"/>
      <c r="G185" s="37"/>
      <c r="H185" s="37"/>
      <c r="I185" s="37"/>
      <c r="J185" s="38"/>
    </row>
    <row r="186" ht="30">
      <c r="A186" s="29" t="s">
        <v>32</v>
      </c>
      <c r="B186" s="36"/>
      <c r="C186" s="37"/>
      <c r="D186" s="37"/>
      <c r="E186" s="39" t="s">
        <v>658</v>
      </c>
      <c r="F186" s="37"/>
      <c r="G186" s="37"/>
      <c r="H186" s="37"/>
      <c r="I186" s="37"/>
      <c r="J186" s="38"/>
    </row>
    <row r="187" ht="180">
      <c r="A187" s="29" t="s">
        <v>34</v>
      </c>
      <c r="B187" s="40"/>
      <c r="C187" s="41"/>
      <c r="D187" s="41"/>
      <c r="E187" s="31" t="s">
        <v>443</v>
      </c>
      <c r="F187" s="41"/>
      <c r="G187" s="41"/>
      <c r="H187" s="41"/>
      <c r="I187" s="41"/>
      <c r="J187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Morávková</dc:creator>
  <cp:lastModifiedBy>Kateřina Morávková</cp:lastModifiedBy>
  <dcterms:created xsi:type="dcterms:W3CDTF">2025-06-27T12:40:18Z</dcterms:created>
  <dcterms:modified xsi:type="dcterms:W3CDTF">2025-06-27T12:40:18Z</dcterms:modified>
</cp:coreProperties>
</file>