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8 Rodov\B2 Vysvětlení, změna č. 2 (dotaz č. 2)\Výkaz výměr_09062025\neoceněný\"/>
    </mc:Choice>
  </mc:AlternateContent>
  <bookViews>
    <workbookView xWindow="0" yWindow="0" windowWidth="0" windowHeight="0" activeTab="9"/>
  </bookViews>
  <sheets>
    <sheet name="SO 001" sheetId="2" r:id="rId1"/>
    <sheet name="SO 010" sheetId="3" r:id="rId2"/>
    <sheet name="SO 101" sheetId="4" r:id="rId3"/>
    <sheet name="SO 101.1" sheetId="5" r:id="rId4"/>
    <sheet name="SO 101.2" sheetId="6" r:id="rId5"/>
    <sheet name="SO 102" sheetId="7" r:id="rId6"/>
    <sheet name="SO 102.1" sheetId="8" r:id="rId7"/>
    <sheet name="SO 102.2" sheetId="9" r:id="rId8"/>
    <sheet name="SO 103" sheetId="10" r:id="rId9"/>
    <sheet name="SO 103.1" sheetId="11" r:id="rId10"/>
  </sheets>
  <calcPr/>
</workbook>
</file>

<file path=xl/calcChain.xml><?xml version="1.0" encoding="utf-8"?>
<calcChain xmlns="http://schemas.openxmlformats.org/spreadsheetml/2006/main">
  <c i="11" l="1" r="I3"/>
  <c r="I8"/>
  <c r="O17"/>
  <c r="I17"/>
  <c r="O13"/>
  <c r="I13"/>
  <c r="O9"/>
  <c r="I9"/>
  <c i="10" r="I3"/>
  <c r="I10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2"/>
  <c r="O101"/>
  <c r="I101"/>
  <c r="O97"/>
  <c r="I97"/>
  <c r="O93"/>
  <c r="I93"/>
  <c r="I71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67"/>
  <c r="O88"/>
  <c r="I88"/>
  <c r="O84"/>
  <c r="I84"/>
  <c r="O80"/>
  <c r="I80"/>
  <c r="O76"/>
  <c r="I76"/>
  <c r="O72"/>
  <c r="I72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2"/>
  <c r="O31"/>
  <c r="I31"/>
  <c r="O27"/>
  <c r="I27"/>
  <c r="O23"/>
  <c r="I23"/>
  <c r="I13"/>
  <c r="O18"/>
  <c r="I18"/>
  <c r="O14"/>
  <c r="I14"/>
  <c r="I8"/>
  <c r="O9"/>
  <c r="I9"/>
  <c i="7" r="I3"/>
  <c r="I138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33"/>
  <c r="O134"/>
  <c r="I134"/>
  <c r="I9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78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72"/>
  <c r="O85"/>
  <c r="I85"/>
  <c r="O81"/>
  <c r="I81"/>
  <c r="O77"/>
  <c r="I77"/>
  <c r="O73"/>
  <c r="I73"/>
  <c r="I67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5" r="I3"/>
  <c r="I22"/>
  <c r="O31"/>
  <c r="I31"/>
  <c r="O27"/>
  <c r="I27"/>
  <c r="O23"/>
  <c r="I23"/>
  <c r="I13"/>
  <c r="O18"/>
  <c r="I18"/>
  <c r="O14"/>
  <c r="I14"/>
  <c r="I8"/>
  <c r="O9"/>
  <c r="I9"/>
  <c i="4" r="I3"/>
  <c r="I10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3"/>
  <c r="O64"/>
  <c r="I64"/>
  <c r="O60"/>
  <c r="I60"/>
  <c r="O56"/>
  <c r="I56"/>
  <c r="O53"/>
  <c r="I53"/>
  <c r="O49"/>
  <c r="I49"/>
  <c r="O45"/>
  <c r="I45"/>
  <c r="O42"/>
  <c r="I42"/>
  <c r="O39"/>
  <c r="I39"/>
  <c r="O36"/>
  <c r="I36"/>
  <c r="O33"/>
  <c r="I33"/>
  <c r="O29"/>
  <c r="I29"/>
  <c r="O25"/>
  <c r="I25"/>
  <c r="O22"/>
  <c r="I22"/>
  <c r="O18"/>
  <c r="I18"/>
  <c r="O14"/>
  <c r="I14"/>
  <c r="I8"/>
  <c r="O9"/>
  <c r="I9"/>
  <c i="2" r="I3"/>
  <c r="I8"/>
  <c r="O60"/>
  <c r="I60"/>
  <c r="O56"/>
  <c r="I56"/>
  <c r="O52"/>
  <c r="I52"/>
  <c r="O48"/>
  <c r="I4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<sst xmlns="http://schemas.openxmlformats.org/spreadsheetml/2006/main">
  <si>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</si>
  <si>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</si>
  <si>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</si>
  <si>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</si>
  <si>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</si>
  <si>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328 53</t>
  </si>
  <si>
    <t>III/30813 křiž. s I/33 – Rodov křiž. s III/3089 (opravy D11)_neoceněný_09062025</t>
  </si>
  <si>
    <t>SO 001</t>
  </si>
  <si>
    <t>O</t>
  </si>
  <si>
    <t>Rozpočet:</t>
  </si>
  <si>
    <t>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</si>
  <si>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</si>
  <si>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</si>
  <si>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</si>
  <si>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</si>
  <si>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</si>
  <si>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</si>
  <si>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</si>
  <si>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</si>
  <si>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</si>
  <si>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</si>
  <si>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</si>
  <si>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</si>
  <si>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</si>
  <si>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</si>
  <si>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</si>
  <si>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</si>
  <si>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a</t>
  </si>
  <si>
    <t>POMOC PRÁCE ZŘÍZ NEBO ZAJIŠŤ OCHRANU INŽENÝRSKÝCH SÍTÍ</t>
  </si>
  <si>
    <t>KPL</t>
  </si>
  <si>
    <t>PP</t>
  </si>
  <si>
    <t>Zajištění inženýrských sítí během realizace stavby dle požadavků správce, vedení ve správě GasNet,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</si>
  <si>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VV</t>
  </si>
  <si>
    <t>1 = 1,000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</si>
  <si>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</si>
  <si>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</si>
  <si>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</si>
  <si>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</si>
  <si>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c</t>
  </si>
  <si>
    <t>Zajištění inženýrských sítí během realizace stavby dle požadavků správce, vedení ve správě VaK HK.a.s.,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</si>
  <si>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d</t>
  </si>
  <si>
    <t>Zajištění inženýrských sítí během realizace stavby dle požadavků správce, vedení ve správě CETIN, a.s., vytýčení, manipulace, ochrana.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</si>
  <si>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e</t>
  </si>
  <si>
    <t>Zajištění inženýrských sítí během realizace stavby dle požadavků správce, vedení ve správě Města Smiřice (část Rodov) (VO,MR),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</si>
  <si>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02811</t>
  </si>
  <si>
    <t/>
  </si>
  <si>
    <t>PRŮZKUMNÉ PRÁCE GEOTECHNICKÉ NA POVRCHU</t>
  </si>
  <si>
    <t>Pasportizace zástavby a objektů, které mohou být dotčeny stavbou před zahájením stavebních prací.
1x tiskem + 1x Flash disk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</si>
  <si>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1.000000 = 1,000 [A]</t>
  </si>
  <si>
    <t>02910</t>
  </si>
  <si>
    <t>OSTATNÍ POŽADAVKY - ZEMĚMĚŘIČSKÁ MĚŘENÍ</t>
  </si>
  <si>
    <t>Veškerá nutná zaměření nutná k realizaci díla (např. zaměření stavby před výstavbou, vytyčení stavby a obvodu staveniště apod.) - 1x tištěné paré + 1x Flash disk)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</si>
  <si>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</si>
  <si>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</si>
  <si>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 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</si>
  <si>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</si>
  <si>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Položka zahrnuje:
- veškeré náklady spojené s objednatelem požadovanými pracemi
Položka nezahrnuje:
- x</t>
  </si>
  <si>
    <t xml:space="preserve">Veškerá nutná zaměření nutná k uvedení stavby do užívání a řádnému předání dokončeného díla (- zaměření skutečného provedení díla v délce xxx m -3x tištěné paré + el. nosič).                                                                                                                                                                                  Zaměření skutečného provedení díla.
- Geodetická část dokumentace skutečného provedení díla v soutisku s katastrální mapou.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</si>
  <si>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</si>
  <si>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</si>
  <si>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</si>
  <si>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02940</t>
  </si>
  <si>
    <t>OSTATNÍ POŽADAVKY - VYPRACOVÁNÍ DOKUMENTACE</t>
  </si>
  <si>
    <t>Vypracování dokumentace skutečného provedení stavby - 3x DSPS, 3x kompletní fotodokumentace + 1x na Flash disk
2x měsíčně zpráva o průběhu výstavby s fotodokumentací.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</si>
  <si>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</si>
  <si>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</si>
  <si>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</si>
  <si>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</si>
  <si>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</si>
  <si>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</si>
  <si>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</si>
  <si>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2.000000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</si>
  <si>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</si>
  <si>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010</t>
  </si>
  <si>
    <t>Dočasné dopravní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</si>
  <si>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</si>
  <si>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</si>
  <si>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</t>
  </si>
  <si>
    <t>1"Celkem: " = 1,000 [A]</t>
  </si>
  <si>
    <t>Položka zahrnuje:
- objednatelem povolené náklady na požadovaná zařízení zhotovitele
Položka nezahrnuje:
- x</t>
  </si>
  <si>
    <t>9</t>
  </si>
  <si>
    <t>Ostatní konstrukce a práce</t>
  </si>
  <si>
    <t>914122</t>
  </si>
  <si>
    <t>DOPRAVNÍ ZNAČKY ZÁKLADNÍ VELIKOSTI OCELOVÉ TŘ RA1 - MONTÁŽ S PŘEMÍSTĚNÍM</t>
  </si>
  <si>
    <t xml:space="preserve">B1 + E13 – MIMO VOZIDEL STAVBY  
IS11c směrová tabule pro vyznačení objížďky</t>
  </si>
  <si>
    <t>22 = 22,000 [A]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</si>
  <si>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</si>
  <si>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</si>
  <si>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</si>
  <si>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Položka zahrnuje:
- odstranění, demontáž a odklizení materiálu s odvozem na předepsané místo
Položka nezahrnuje:
- x</t>
  </si>
  <si>
    <t>914129</t>
  </si>
  <si>
    <t>DOPRAV ZNAČKY ZÁKLAD VEL OCEL TŘ RA1 - NÁJEMNÉ</t>
  </si>
  <si>
    <t>IS11c směrová tabule pro vyznačení objížďky
B1 + E13 – MIMO VOZIDEL STAVBY</t>
  </si>
  <si>
    <t>Položka zahrnuje:
- sazbu za pronájem dopravních značek a zařízení
Položka nezahrnuje:
- x
Způsob měření:
- počet jednotek je určen jako součin počtu značek a počtu dní použití</t>
  </si>
  <si>
    <t>914622</t>
  </si>
  <si>
    <t>DOPRAV ZNAČKY 150X150CM OCEL TŘ RA1 - MONTÁŽ S PŘESUNEM</t>
  </si>
  <si>
    <t>10 = 10,000 [A]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</si>
  <si>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</si>
  <si>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</si>
  <si>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</si>
  <si>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</si>
  <si>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TŘ RA1 - NÁJEMNÉ</t>
  </si>
  <si>
    <t>IP22 cedule velká s vyznačením údajů o objížďce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</si>
  <si>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</si>
  <si>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</si>
  <si>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</si>
  <si>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</si>
  <si>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</si>
  <si>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</si>
  <si>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</si>
  <si>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</si>
  <si>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</si>
  <si>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</si>
  <si>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</si>
  <si>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</si>
  <si>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</si>
  <si>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</si>
  <si>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</si>
  <si>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</si>
  <si>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</si>
  <si>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916322</t>
  </si>
  <si>
    <t>DOPRAVNÍ ZÁBRANY Z2 TŘ RA2 -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</si>
  <si>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</si>
  <si>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</si>
  <si>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</si>
  <si>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916329</t>
  </si>
  <si>
    <t>DOPRAVNÍ ZÁBRANY Z2 TŘ RA2 - NÁJEMNÉ</t>
  </si>
  <si>
    <t>SO 101</t>
  </si>
  <si>
    <t>Extravilán km 0,000 00 - km 0,290 00</t>
  </si>
  <si>
    <t>014211</t>
  </si>
  <si>
    <t>POPLATKY ZA ZEMNÍK - ORNICE</t>
  </si>
  <si>
    <t>m3</t>
  </si>
  <si>
    <t>"pořízení zeminy pro ohumusování"79,707 = 79,707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</si>
  <si>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</si>
  <si>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</si>
  <si>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</si>
  <si>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</si>
  <si>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kamenivo, zemina, štěrk</t>
  </si>
  <si>
    <t>"pol. 11332" 87,584*2 = 175,168 [A]_x000d_
 "pol. 12922" 531,38*0,1*2 = 106,276 [B]_x000d_
 "pol. 13932" 137*0,3*2 = 82,200 [C]_x000d_
 "pol. 13273" 19,5*2 = 39,000 [D]_x000d_
 "Celkové množství "402.644000 = 402,644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</si>
  <si>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</si>
  <si>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</si>
  <si>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</si>
  <si>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11332</t>
  </si>
  <si>
    <t>ODSTRANĚNÍ PODKLADŮ ZPEVNĚNÝCH PLOCH Z KAMENIVA NESTMELENÉHO</t>
  </si>
  <si>
    <t>M3</t>
  </si>
  <si>
    <t>odměřeno z výkresu Situace D.1.1.2</t>
  </si>
  <si>
    <t>"Komunikace v místě propustku PŘP1 km 0,038 00" (5,03 * 3,66) * 0,18 = 3,314 [A]_x000d_
 "Komunikace v místě propustku PŘP1 km 0,038 00"(5,03 * 3,36) * 0,27 = 4,563 [B]_x000d_
 "odstranění krajnice tl.150 mm" 531,38 * 1 * 0,15 = 79,707 [C]_x000d_
 "celkové množství" 87,584 = 87,584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</si>
  <si>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</si>
  <si>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</si>
  <si>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</si>
  <si>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odměřeno z výkresu Situace D.1.1.2
Zhotovitel v ceně zohlední možnost použití materiálu zpět na stavbě. Včetně odvozu a uložení na meziskládku zhotovitele.
ZHOTOVITEL V CENĚ ZOHLEDNÍ SKUTEČNÉ NÁKLADY NA DOPRAVU NA MÍSTO ULOŽENÍ</t>
  </si>
  <si>
    <t>"Komunikace km 0,000 00 – 0,290 00" (5,03 * 290) * 0,04 = 58,348 [A]_x000d_
 "Lokální výspravy podkladní vrstvy cca 10%" (95,7 * 1,5) * 0,06 = 8,613 [B]_x000d_
 "Komunikace v místě propustku PŘP1 km 0,038 00" (5,03 * 3,78) * 0,06 = 1,141 [C]_x000d_
 "Celkové množství" 68,102 = 68,102 [D]</t>
  </si>
  <si>
    <t>113764</t>
  </si>
  <si>
    <t>FRÉZOVÁNÍ DRÁŽKY PRŮŘEZU DO 400MM2 V ASFALTOVÉ VOZOVCE</t>
  </si>
  <si>
    <t>M</t>
  </si>
  <si>
    <t>"Řezaná spára do asfaltu do 40 mm – prac. spára" 31+5 = 36,000 [A]</t>
  </si>
  <si>
    <t>Položka zahrnuje:
- veškerou manipulaci s vybouranou sutí a s vybouranými hmotami vč. uložení na skládku.
Položka nezahrnuje:
- x</t>
  </si>
  <si>
    <t>12573</t>
  </si>
  <si>
    <t>VYKOPÁVKY ZE ZEMNÍKŮ A SKLÁDEK TŘ. I</t>
  </si>
  <si>
    <t>"pol. 18230" 79,707 = 79,707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</si>
  <si>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</si>
  <si>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</si>
  <si>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</si>
  <si>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</si>
  <si>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"odstranění nánosů z krajnice tl.100 mm" (120,18 + 124,8 + 18,15 + 26,45 + 7,9 + 187,6 + 46,3)*1 = 531,380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</si>
  <si>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</si>
  <si>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</si>
  <si>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</si>
  <si>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REPROFILACE PŘÍKOPŮ RYPADLEM, OBJEM NÁNOSŮ DO 0,3 m3/m
odměřeno z výkresu Situace D.1.1.2</t>
  </si>
  <si>
    <t>(17 + 120) = 137,000 [A]</t>
  </si>
  <si>
    <t>13273</t>
  </si>
  <si>
    <t>HLOUBENÍ RÝH ŠÍŘ DO 2M PAŽ I NEPAŽ TŘ. I</t>
  </si>
  <si>
    <t>"Vyhloubení rýhy pro obrubu" (6+6+6+6+6)*0,4*0,5 = 6,000 [A]_x000d_
 "Výkop pro vasakovací jámu" (1,5 * 3 * 1,5) * 2 = 13,500 [B]_x000d_
 "Celkové množství" 19,5 = 19,500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</si>
  <si>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</si>
  <si>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</si>
  <si>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</si>
  <si>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
odměřeno z výkresu Situace D.1.1.2</t>
  </si>
  <si>
    <t>"pol. 13273" 19,5 = 19,500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</si>
  <si>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</si>
  <si>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</si>
  <si>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</si>
  <si>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Vsakovací jáma
odměřeno z výkresu Situace D.1.1.2</t>
  </si>
  <si>
    <t>"filtrační vrstva kameniva tl. 0,15 m, fr.8-16"(1,5 * 3 * 0,15) * 2 = 1,350 [A]_x000d_
 "HDK tl. 1,35 m, fr.32-63"(1,5 * 3 *1,35) * 2 = 12,150 [B]_x000d_
 "Celkové množství" 13,5 = 13,500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</si>
  <si>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</si>
  <si>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</si>
  <si>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</si>
  <si>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odměřeno z výkresu Situace D.1.1.2
odměřeno z výkresu Situace D.1.1.2</t>
  </si>
  <si>
    <t>"Rozporostření ornice v tl. 150 mm" (120,18 + 124,8 + 18,15 + 26,45 + 7,9 + 187,6 + 46,3) * 1 *0,15 = 79,707 [A]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</si>
  <si>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</si>
  <si>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</si>
  <si>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</si>
  <si>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(120,18 + 124,8 + 18,15 + 26,45 + 7,9 + 187,6 + 46,3) * 1 = 531,380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</si>
  <si>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</si>
  <si>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</si>
  <si>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</si>
  <si>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</si>
  <si>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</si>
  <si>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</si>
  <si>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21197</t>
  </si>
  <si>
    <t>OPLÁŠTĚNÍ ODVODŇOVACÍCH ŽEBER Z GEOTEXTILIE</t>
  </si>
  <si>
    <t>Vsakovací jáma 1,5 x 3 x 1,5 m
odměřeno z výkresu Situace D.1.1.2</t>
  </si>
  <si>
    <t>(22,5) * 2 = 45,000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</si>
  <si>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</si>
  <si>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4</t>
  </si>
  <si>
    <t>Vodorovné konstrukce</t>
  </si>
  <si>
    <t>45152</t>
  </si>
  <si>
    <t>PODKLADNÍ A VÝPLŇOVÉ VRSTVY Z KAMENIVA DRCENÉHO</t>
  </si>
  <si>
    <t>"lože pod obruby"(30*0,5)*0,15 = 2,250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</si>
  <si>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</si>
  <si>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</si>
  <si>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</si>
  <si>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</si>
  <si>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</si>
  <si>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 fr. 0/63
odměřeno z výkresu Situace D.1.1.2</t>
  </si>
  <si>
    <t>"Komunikace v místě propustku PŘP1 km 0,038 00" (4,50 * 3,66) + (0,55 * (3,66 * 2)) = 20,496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</si>
  <si>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</si>
  <si>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</si>
  <si>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</si>
  <si>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"Komunikace v místě propustku PŘP1 km 0,038 00" (4,50 * 3,36) + (0,87 * (3,36 * 2)) = 20,966 [A]</t>
  </si>
  <si>
    <t>56362</t>
  </si>
  <si>
    <t>VOZOVKOVÉ VRSTVY Z RECYKLOVANÉHO MATERIÁLU TL DO 100MM</t>
  </si>
  <si>
    <t>"Komunikace v místě sanace podkladních vrstev cca 40% plochy- Ra, TL.70 mm "2138,762+(0,18 * 436,1) = 2217,260 [A]_x000d_
 "Komunikace v místě propustku PŘP2, PŘP3 - Ra TL. 60 mm"(4,625 * 4,99 * 2)+((0,18 * 4,99 * 2) * 2 ) = 49,750 [B]_x000d_
 "Komunikace v místě propustku PŘP4, PŘP5, Ra TL.60 mm"(4,75 * 3,78 * 2 )+((0,18 * 3,78 * 2) * 2) = 38,632 [C]_x000d_
 "Celkové množství"2305,642 = 2305,642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</si>
  <si>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</si>
  <si>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</si>
  <si>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</si>
  <si>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 xml:space="preserve">R-materiál (frézing) RA 0/32 na nezpevněné krajnice nebo nezpevněné sjezdy.   
Položka nezahrnuje nákup nového materiálu. Bude použit materiál, který vznikl při frézování.
odměřeno z výkresu Situace D.1.1.2</t>
  </si>
  <si>
    <t>"krajnice z frezinku tl.150 mm" (120,18 + 124,8 + 18,15 + 26,45 + 7,9 + 187,6 + 46,3) *0,5 = 265,690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</si>
  <si>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</si>
  <si>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</si>
  <si>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</si>
  <si>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mod. katioaktivní emulzí C60 BP3, po vyštěpení 0,30 kg/m2. 
odměřeno z výkresu Situace D.1.1.2</t>
  </si>
  <si>
    <t>"Komunikace km 0,000 00 – 0,290 00" 4,95 * 290 = 1435,500 [A]_x000d_
 "Lokální výspravy podkladní vrstvy cca 10%" 95,7 * 1,5 = 143,550 [B]_x000d_
 "Vyrovnávka"(4,5 + 2,4 + 2,4) * 20 = 186,000 [C]_x000d_
 "Celkové množství"1765,050 = 1765,050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</si>
  <si>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</si>
  <si>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</si>
  <si>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</si>
  <si>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Obrusná vrstva: ACO 11+ 50/70; 40 mm dle ČSN EN 13108-1
odměřeno z výkresu Situace D.1.1.2</t>
  </si>
  <si>
    <t>"Komunikace km 0,000 00 – 0,290 00"4,95 * 290 = 1435,500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</si>
  <si>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</si>
  <si>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574E06</t>
  </si>
  <si>
    <t>ASFALTOVÝ BETON PRO PODKLADNÍ VRSTVY ACP 16+, 16S</t>
  </si>
  <si>
    <t>Asfalt. Bet. pro podkladní vrstvy ACP 16+ s asfalt. Pojivem 50/70
odměřeno z výkresu Situace D.1.1.2</t>
  </si>
  <si>
    <t>"Vyrovnávka"(0,23 + 0,14 + 0,17) * 20 = 10,800 [A]</t>
  </si>
  <si>
    <t>574E56</t>
  </si>
  <si>
    <t>ASFALTOVÝ BETON PRO PODKLADNÍ VRSTVY ACP 16+, 16S TL. 60MM</t>
  </si>
  <si>
    <t>"Lokální výspravy podkladní vrstvy cca 10%"95,7 * 1,5 = 143,550 [A]_x000d_
 "Komunikace v místě propustku PŘP1 km 0,038 00"(4,50 * 3,78)+(0,08 * (3,78 * 2)) = 17,615 [B]_x000d_
 "Celkové množství"161,165 = 161,165 [C]</t>
  </si>
  <si>
    <t>91225</t>
  </si>
  <si>
    <t>SMĚROVÉ SLOUPKY KOVOVÉ VČET ODRAZ PÁSKU</t>
  </si>
  <si>
    <t>Z11 a,b – Směrové sloupky (bílé)
odměřeno z výkresu Situace D.1.1.2</t>
  </si>
  <si>
    <t>28 = 28,000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</si>
  <si>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</si>
  <si>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</si>
  <si>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</si>
  <si>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 xml:space="preserve">SVISLÉ DOPRAVNÍ ZNAČENÍ značky (reflexní) základní velikost
1* P4 – Dej přednost v jízdě!
1* A 1b– Zatáčka vlevo
1* IS3a + IS 3b + IS 3c – Směrová tabule (s jedním cílem) „TROTINA.“, Směrová tabule (s dvěma cíli)  „33 NÁCHOD, JAROMĚŘ“, Směrová tabule (s jedním cílem) „33 HRADEC KRÁLOVÉ“
1* A 30 + A 31a – Železniční přejezd bez závor + Návěstní deska 240 m
1* P4 + E 3a + A 31b – Dej přednost v jízdě! + Vzdálenost „STOP 160 m“ + Návěstní deska 160 m
1* A 31c – Návěstní deska 80 m
1* A 1a– Zatáčka vpravo
odměřeno z výkresu Situace D.1.1.2</t>
  </si>
  <si>
    <t>12 = 12,000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</si>
  <si>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</si>
  <si>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</si>
  <si>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</si>
  <si>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14 = 14,000 [A]</t>
  </si>
  <si>
    <t>914913</t>
  </si>
  <si>
    <t>SLOUPKY A STOJKY DZ Z OCEL TRUBEK ZABETON DEMONTÁŽ</t>
  </si>
  <si>
    <t>4 = 4,000 [A]</t>
  </si>
  <si>
    <t>914921</t>
  </si>
  <si>
    <t>SLOUPKY A STOJKY DOPRAVNÍCH ZNAČEK Z OCEL TRUBEK DO PATKY - DODÁVKA A MONTÁŽ</t>
  </si>
  <si>
    <t>5 = 5,000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</si>
  <si>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</si>
  <si>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</si>
  <si>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</si>
  <si>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"V1a 125 mm" 11 * 0,125 = 1,375 [A]_x000d_
 "V4 125 mm" (292,4 + 296,9) * 0,125 = 73,663 [B]_x000d_
 "V6a" ((14,9 + 2) * 0,50) + ((4,4 * 2) * 0,125) = 9,550 [C]_x000d_
 "Celkové množství" 84,588 = 84,588 [D]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</si>
  <si>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</si>
  <si>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</si>
  <si>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</si>
  <si>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</si>
  <si>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</si>
  <si>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silniční betonové obrubníky 150x250 - do betonového lože s boční opěrou
odměřeno z výkresu Situace D.1.1.2</t>
  </si>
  <si>
    <t>6 + 6 + 6 + 6 + 6 = 30,000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</si>
  <si>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</si>
  <si>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</si>
  <si>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</si>
  <si>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Řezaná spára do asfaltu do 60 mm – prac. spára
odměřeno z výkresu Situace D.1.1.2</t>
  </si>
  <si>
    <t>95,7 + 95,7 = 191,400 [A]_x000d_
 (1,5 + 1,5) * 10 = 30,000 [B]_x000d_
 "Celkové množství"221,4 = 221,400 [C]</t>
  </si>
  <si>
    <t>Položka zahrnuje:
- řezání vozovkové vrstvy v předepsané tloušťce
- spotřeba vody
Položka nezahrnuje:
- x</t>
  </si>
  <si>
    <t>93132</t>
  </si>
  <si>
    <t>TĚSNĚNÍ DILATAČ SPAR ASF ZÁLIVKOU MODIFIK</t>
  </si>
  <si>
    <t>napojení pracovní spáry - zálivka za horka dle ČSN 14188 - typ N2
odměřeno z výkresu Situace D.1.1.2</t>
  </si>
  <si>
    <t>(31 + 5) * 0,02 * 0,04 = 0,029 [A]_x000d_
 (191,4 + 30) * 0,02 * 0,06 = 0,266 [B]_x000d_
 "Celkové množství"0,295 = 0,295 [C]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</si>
  <si>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</si>
  <si>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</si>
  <si>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</si>
  <si>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Betonový žlab 590/330/80 mm + BET. lože tl. 150 mm
odměřeno z výkresu Situace D.1.1.2</t>
  </si>
  <si>
    <t>13 = 13,000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</si>
  <si>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</si>
  <si>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101.1</t>
  </si>
  <si>
    <t>Napojení na komunikaci</t>
  </si>
  <si>
    <t>"pol.12373" 4,5*2 = 9,000 [A]</t>
  </si>
  <si>
    <t>12373</t>
  </si>
  <si>
    <t>ODKOP PRO SPOD STAVBU SILNIC A ŽELEZNIC TŘ. I</t>
  </si>
  <si>
    <t>"Sjezdy tl. 150 mm" (6 + 6 + 6 + 6 + 6) * 1 *0,15 = 4,500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</si>
  <si>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</si>
  <si>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"pol.12373"4,5 = 4,500 [A]</t>
  </si>
  <si>
    <t>56363</t>
  </si>
  <si>
    <t>VOZOVKOVÉ VRSTVY Z RECYKLOVANÉHO MATERIÁLU TL DO 150MM</t>
  </si>
  <si>
    <t>Napojení komunikace ve sjezdech
odměřeno z výkresu Situace D.1.1.2</t>
  </si>
  <si>
    <t>"Frezink předrcený fr. 0/32" (6,00 * 1) * 5 = 30,000 [A]</t>
  </si>
  <si>
    <t>567303</t>
  </si>
  <si>
    <t>VRSTVY PRO OBNOVU A OPRAVY ZE ŠTĚRKODRTI</t>
  </si>
  <si>
    <t>"Výškové vyrovnání sjezdů štěrkodrtí ŠDA tl.0-50 mm + zhutnění"(6 + 6 + 6 + 6 + 6) * 1 *0,05 = 1,500 [A]</t>
  </si>
  <si>
    <t>(6,00 * 1) * 5 = 30,000 [A]</t>
  </si>
  <si>
    <t>SO 101.2</t>
  </si>
  <si>
    <t>Propustky</t>
  </si>
  <si>
    <t>"pol.13273"29,797*2 = 59,594 [A]</t>
  </si>
  <si>
    <t>015120</t>
  </si>
  <si>
    <t xml:space="preserve">POPLATKY ZA LIKVIDACI ODPADŮ NEKONTAMINOVANÝCH - 17 01 02  STAVEBNÍ A DEMOLIČNÍ SUŤ</t>
  </si>
  <si>
    <t>demoliční materiál - stavební suť (kámen, beton, kostky, železobeton, obrubníky, šachty)</t>
  </si>
  <si>
    <t>"pol. 96616"1,6*2,3 = 3,680 [A]_x000d_
 "pol. 96613"2*2,3 = 4,600 [B]_x000d_
 "pol. 966346" 8*0,4*0,4*2,3 = 2,944 [C]_x000d_
 "Celkové množství "11.224000 = 11,224 [D]</t>
  </si>
  <si>
    <t>"Zemní práce pro vyhloubení zajišťovacích prahů PP1"2,0 * 0,3 * 0,6 = 0,360 [A]_x000d_
 "Zemní práce pro vyhloubení podélného propustku PP1"17,0 * 1,2 * 1,3 = 26,520 [B]_x000d_
 "Zemní práce pro vyhloubení zajišťovacích prahů PŘP1" (2 * 0,3 * 0,6) * 2 = 0,720 [C]_x000d_
 "Zemní práce pro vyhloubení vtokového objektu" 1,3 * 1,3 * 1,3 = 2,197 [D]_x000d_
 "Celkové množství"29,797 = 29,797 [E]</t>
  </si>
  <si>
    <t>"pol. 13273"29,797 = 29,797 [A]</t>
  </si>
  <si>
    <t>17380</t>
  </si>
  <si>
    <t>ZEMNÍ KRAJNICE A DOSYPÁVKY Z NAKUPOVANÝCH MATERIÁLŮ</t>
  </si>
  <si>
    <t>"Hutněný zásyp I=0,8 až 0,9, hutněno po 300 mm PP1"16,38 * 0,75 = 12,285 [A]_x000d_
 "Hutněný zásyp I=0,8 až 0,9, hutněno po 300 mm PŘP 1"7,68 * 0,794 = 6,098 [B]_x000d_
 "Celkové množství"18,383 = 18,383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</si>
  <si>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</si>
  <si>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"Doplnění štěrkodrť ŠD fr. 0/63 u PŘP1 v tl.0-100 mm"0,30 * 2,96 = 0,888 [A]</t>
  </si>
  <si>
    <t>18110</t>
  </si>
  <si>
    <t>ÚPRAVA PLÁNĚ SE ZHUTNĚNÍM V HORNINĚ TŘ. I</t>
  </si>
  <si>
    <t>"PP1" (16,38 * 1,2)+(16,38 * 1,6) = 45,864 [A]_x000d_
 "PŘP1" (7,68 * 1,2) + (7,68 * 1,6) = 21,504 [B]_x000d_
 "Celkové množství" 67,368 = 67,368 [C]</t>
  </si>
  <si>
    <t>Položka zahrnuje:
- úpravu pláně včetně vyrovnání výškových rozdílů. Míru zhutnění určuje projekt.
Položka nezahrnuje:
- x</t>
  </si>
  <si>
    <t>451312</t>
  </si>
  <si>
    <t>PODKLADNÍ A VÝPLŇOVÉ VRSTVY Z PROSTÉHO BETONU C12/15</t>
  </si>
  <si>
    <t>"Podkladní beton C12/15 - Xo tl. 100 mm PP1"(16,38 * 1,2) * 0,1 = 1,966 [A]_x000d_
 "Podkladní beton C12/15 - Xo tl. 100 mm PŘP1"(7,68 * 1,2) * 0,1 = 0,922 [B]_x000d_
 "Celkové množství"2,888 = 2,888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</si>
  <si>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</si>
  <si>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</si>
  <si>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</si>
  <si>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"Betonové lůžko C20/25 – XF3 tl. 150 mm PP1"(16,38 * 1,55) * 0,15 = 3,808 [A]_x000d_
 "Betonové lůžko C20/25 – XF3 tl. 150 mm PŘP1"(7,68 * 1,55) * 0,15 = 1,786 [B]_x000d_
 "Obetonování PP1"(0,4 * 1,2 - 0,20 * 0,20 * 3,14) * 16,38 = 5,805 [C]_x000d_
 "Obetonování PŘP1" (0,4 * 1,2 - 0,20 * 0,20 * 3,14) * 7,68 = 2,722 [D]_x000d_
 "Celkové množství"14,121 = 14,121 [E]</t>
  </si>
  <si>
    <t>45132A</t>
  </si>
  <si>
    <t>PODKL A VÝPLŇ VRSTVY ZE ŽELEZOBET DO C20/25</t>
  </si>
  <si>
    <t>Betonová deska C20/25 - XF3 tl. 150 mm + kari síť 100x100x8 mm
odměřeno z výkresu Situace D.1.1.2</t>
  </si>
  <si>
    <t>"PP1"(1,2 * 15,45) * 0,15 = 2,781 [A]_x000d_
 "PŘP1"(1,2 * 6,744) * 0,15 = 1,214 [B]_x000d_
 "Celkové množství"3,995 = 3,995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</si>
  <si>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</si>
  <si>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451366</t>
  </si>
  <si>
    <t>VÝZTUŽ PODKL VRSTEV Z KARI-SÍTÍ</t>
  </si>
  <si>
    <t>Betonová deska C20/25 - XF3 tl. 150 mm + kari síť 100x100x8 mm (40 kg/m3)
odměřeno z výkresu Situace D.1.1.2</t>
  </si>
  <si>
    <t>"PP1"(1,2 * 15,45) * 0,15 *0,04 = 0,111 [A]_x000d_
 "PŘP1"(1,2 * 6,744) * 0,15 *0,04 = 0,049 [B]_x000d_
 "Celkové množství"0,16 = 0,160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</si>
  <si>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</si>
  <si>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45157</t>
  </si>
  <si>
    <t>PODKLADNÍ A VÝPLŇOVÉ VRSTVY Z KAMENIVA TĚŽENÉHO</t>
  </si>
  <si>
    <t>"Podklad nebo podsyp ze štěrkopísku ŠP tl 100 mm - pod zajišťovací prahy PP1"2,0 * 0,3 * 0,1 = 0,060 [A]_x000d_
 "Podklad nebo podsyp ze štěrkopísku ŠP tl 100 mm - pod zajišťovací prahy PŘP1"(2,0 * 0,3 * 0,1) * 2 = 0,120 [B]_x000d_
 "Celkové množství"0,180 = 0,180 [C]</t>
  </si>
  <si>
    <t>465512</t>
  </si>
  <si>
    <t>DLAŽBY Z LOMOVÉHO KAMENE NA MC</t>
  </si>
  <si>
    <t>Opevnění čel podélného propustku lomovým kamenem tl. 200 mm do betonu min. tl. 100 mm
Dlažba z lomového kamene do bet.lože tl.100 mm C30/37-XF3,XC4 s vyspárováním tl 200 mm
odměřeno z výkresu Situace D.1.1.2</t>
  </si>
  <si>
    <t>"PP1"((2,0 * 1,5) - (0,2 * 0,2 * 3,14))*0,3 = 0,862 [A]_x000d_
 "PŘP1" ((2,0 * 1,7) - (0,2 * 0,2 * 3,14))*0,3 = 0,982 [B]_x000d_
 "PŘP1" ((1,05 + 1,25) * 2)*0,3 = 1,380 [C]_x000d_
 "Celkové množství"3,224 = 3,224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</si>
  <si>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</si>
  <si>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</si>
  <si>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</si>
  <si>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Zajišťovací práh z betonu prostého C30/37 - XF3,XC4
odměřeno z výkresu Situace D.1.1.2</t>
  </si>
  <si>
    <t>"PP1"2,0 * 0,3 * 0,5 = 0,300 [A]_x000d_
 "PŘP1"(2,0 * 0,3 * 0,5) * 2 = 0,600 [B]_x000d_
 "Celkové množství"0,900 = 0,900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</si>
  <si>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</si>
  <si>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8</t>
  </si>
  <si>
    <t>Potrubí</t>
  </si>
  <si>
    <t>89722</t>
  </si>
  <si>
    <t>VTOKOVÝ OBJEKT Z BETON DÍLCŮ</t>
  </si>
  <si>
    <t>Vtokový objekt z betonového ztraceného bednění včetně betonové výplně s výztuží, povrchovou úpravou a mříží proti pádu, rozměr VO 1,3 x 1,3 x 1,25 m
odměřeno z výkresu Situace D.1.1.2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</si>
  <si>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</si>
  <si>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9183B3</t>
  </si>
  <si>
    <t>PROPUSTY Z TRUB DN 400MM PLASTOVÝCH</t>
  </si>
  <si>
    <t>Plastová trouba SN 12, DN 400
odměřeno z výkresu Situace D.1.1.2</t>
  </si>
  <si>
    <t>"SN 12 PP1"17 = 17,000 [A]_x000d_
 "SN 12 PŘP1" 9 = 9,000 [B]_x000d_
 "Celkové množství"26 = 26,000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</si>
  <si>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</si>
  <si>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96613</t>
  </si>
  <si>
    <t>BOURÁNÍ KONSTRUKCÍ Z KAMENE NA MC</t>
  </si>
  <si>
    <t>"Vybourání kamenných čel PŘP1"(2,5 * 0,8 * 1,0) * 1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</si>
  <si>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</si>
  <si>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</si>
  <si>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</si>
  <si>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"Vybourání základů stěn stav. propustku PŘP1"(2,5 * 0,8 * 0,8) * 1 = 1,600 [A]</t>
  </si>
  <si>
    <t>966346</t>
  </si>
  <si>
    <t>BOURÁNÍ PROPUSTŮ Z TRUB DN DO 400MM</t>
  </si>
  <si>
    <t>"Odstranění bet. potrubí DN 400 PŘP1"8 = 8,000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</si>
  <si>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</si>
  <si>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</si>
  <si>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Extravilán km 0,290 00 - km 1,391 00</t>
  </si>
  <si>
    <t>"pořízení zeminy pro ohumusování"305,678 = 305,678 [A]</t>
  </si>
  <si>
    <t>"pol. 11332"679,906*2 = 1359,812 [A]_x000d_
 "pol. 12373 bude použito se souhlasem investora"1396,456*2 = 2792,912 [C]_x000d_
 "pol. 12922"2180,50*0,1*2 = 436,100 [B]_x000d_
 "pol. 12923"1105*0,3*2 = 663,000 [F]_x000d_
 "pol. 13273"20,504*2 = 41,008 [D]_x000d_
 "Celkové množství "5292.832000 = 5292,832 [E]</t>
  </si>
  <si>
    <t>11120</t>
  </si>
  <si>
    <t>ODSTRANĚNÍ KŘOVIN</t>
  </si>
  <si>
    <t>včetně likvidace
odměřeno z výkresu Situace D.1.1.3</t>
  </si>
  <si>
    <t>"Odstranění náletových dřevin v příkopu (keře)"20 + 15 + 15 + 20 = 70,000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</si>
  <si>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</si>
  <si>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</si>
  <si>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</si>
  <si>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"obvod do 0,5 m"8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</si>
  <si>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</si>
  <si>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11241</t>
  </si>
  <si>
    <t>ÚPRAVA STROMŮ D DO 0,5M ŘEZEM VĚTVÍ</t>
  </si>
  <si>
    <t>odměřeno z výkresu Situace D.1.1.3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</si>
  <si>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</si>
  <si>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"Komunikace v místě propustku PŘP2,PŘP3" (5,00 * 4,90) * 2 *0,18 = 8,820 [A]_x000d_
 "Komunikace v místě propustku PŘP2, PŘP3"(5,00 * 4,60) *2 * 0,27 = 12,420 [B]_x000d_
 "Komunikace v místě propustku PŘP4,PŘP5" (5,00 * 3,66) *2 *0,18 = 6,588 [E]_x000d_
 "Komunikace v místě propustku PŘP4,PŘP5" (5,00 * 3,36) * 2 *0,27 = 9,072 [F]_x000d_
 "odstranění krajnice tl.150 mm" 2180,5 * 1 * 0,15 = 327,075 [C]_x000d_
 "Komunikace v místě sanace podkladních vrstev cca 40% plochy z 5 346,905 m2" (2138,762 + (0,55 * 436,1))*0,18 = 428,151 [G]_x000d_
 "Komunikace v místě sanace podkladních vrstev cca 40% plochy z 5 346,905 m2" (2138,762 + (0,87 * 436,1))*0,27 = 679,906 [H]_x000d_
 "celkové množství"</t>
  </si>
  <si>
    <t>odměřeno z výkresu Situace D.1.1.3
Zhotovitel v ceně zohlední možnost použití materiálu zpět na stavbě. Včetně odvozu a uložení na meziskládku zhotovitele.
ZHOTOVITEL V CENĚ ZOHLEDNÍ SKUTEČNÉ NÁKLADY NA DOPRAVU NA MÍSTO ULOŽENÍ</t>
  </si>
  <si>
    <t>"Komunikace km 0,290 00 – 1,391 00" ((4,95 * 46,8)+(4,901*1043,45))* 0,03 = 160,368 [A]_x000d_
 "Lokální výspravy podkladní vrstvy cca 40%z 5 346,905 m2" (2138,762+(0,18 * 436,1)) * 0,07 = 155,208 [B]_x000d_
 "Komunikace v místě propustku PŘP2, PŘP3" (5,00 * 4,99) * 2 * 0,07 = 3,493 [C]_x000d_
 "Komunikace v místě propustku PŘP4, PŘP5" (5,00 * 3,78) * 2 * 0,07 = 2,646 [D]_x000d_
 "Celkové množství" 321,715 = 321,715 [E]</t>
  </si>
  <si>
    <t>"Řezaná spára do asfaltu do 40 mm – prac. spára" 5 + 4,5 + 5,5 = 15,000 [A]</t>
  </si>
  <si>
    <t>Bude použito se souhlasem investora
odměřeno z výkresu Situace D.1.1.3</t>
  </si>
  <si>
    <t>"Odkopávky pro sanační vrstvy tl. 500 mm z 40% plochy 5 346,905 m2"(2138,762 * 0,5)+(1,50* 436,1*0,5) = 1396,456 [A]</t>
  </si>
  <si>
    <t>"pol. 18230"305,678 = 305,678 [A]</t>
  </si>
  <si>
    <t>"odstranění nánosů z krajnice tl.100 mm" (46,8+1043,45)* 2 * 1 = 2180,500 [A]</t>
  </si>
  <si>
    <t>REPROFILACE PŘÍKOPŮ RYPADLEM, OBJEM NÁNOSŮ DO 0,3 m3/m
odměřeno z výkresu Situace D.1.1.3</t>
  </si>
  <si>
    <t>(105 + 185 + 180 + 32 + 121 + 147 + 67 + 60 + 208) = 1105,000 [A]</t>
  </si>
  <si>
    <t>"Vyhloubení rýhy pro obrubu" (42,7 + 6 + 6 + 6 + 6 + 6 + 6 + 6 + 12 + 6)*0,4*0,5 = 20,540 [A]</t>
  </si>
  <si>
    <t>uložení vykopané zeminy a ornice
odměřeno z výkresu Situace D.1.1.3</t>
  </si>
  <si>
    <t>"pol. 13273" 20,540 = 20,540 [A]_x000d_
 "pol. 12373 bude použito se souhlasem investora"1396,456 = 1396,456 [C]_x000d_
 "Mezisoučet "1416.996000 = 1416,996 [B]</t>
  </si>
  <si>
    <t>"Rozporostření ornice v tl. 150 mm" (14,45 + 17,6 + 28,1 + 20,5 + 254,4 + 328,6 + 100,2 + 158,6 + 324 + 61,4 + 182,5 + 321,5 + 83,5 + 134,7 + 1,8 + 6) * 1 *0,15 = 305,678 [A]</t>
  </si>
  <si>
    <t>(14,45 + 17,6 + 28,1 + 20,5 + 254,4 + 328,6 + 100,2 + 158,6 + 324 + 61,4 + 182,5 + 321,5 + 83,5 + 134,7 + 1,8 + 6) * 1 = 2037,850 [A]</t>
  </si>
  <si>
    <t>21450</t>
  </si>
  <si>
    <t>SANAČNÍ VRSTVY Z KAMENIVA</t>
  </si>
  <si>
    <t>lomový kámen tl. 350 mm
bude použito se souhlasem investora
odměřeno z výkresu Situace D.1.1.3</t>
  </si>
  <si>
    <t>"Sanace zemní pláně v místě nových podkladních vrstev cca 40% plochy z 5 346,905 m2" 2138,762+ (1,5*436,1) = 2792,912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</si>
  <si>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</si>
  <si>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21461E</t>
  </si>
  <si>
    <t>SEPARAČNÍ GEOTEXTILIE DO 500G/M2</t>
  </si>
  <si>
    <t>Separační geotextílie min. 500g/m2
bude použito se souhlasem investora
odměřeno z výkresu Situace D.1.1.3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</si>
  <si>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</si>
  <si>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"lože pod obruby"(102,7*0,5)*0,15 = 7,703 [A]</t>
  </si>
  <si>
    <t>Štěrkodrť ŠD fr. 0/63
odměřeno z výkresu Situace D.1.1.3</t>
  </si>
  <si>
    <t>"Komunikace v místě propustku PŘP2,PŘP3" (4,625 * 4,90 * 2) + (0,55 * 4,90 * 2) * 2 = 56,105 [A]_x000d_
 "Komunikace v místě propustku PŘP4,PŘP5" (4,75 * 3,66 * 2) + (0,55 * 3,66 * 2) * 2 = 42,822 [B]_x000d_
 "Komunikace v místě sanace podkladních vrstev cca 40% plochy z 5 346,905 m2" 2138,762+(0,55 * 436,1) = 2378,617 [C]_x000d_
 "Celkové množství"2477,544 = 2477,544 [D]</t>
  </si>
  <si>
    <t>"Komunikace v místě propustku PŘP2,PŘP3" (4,625 * 4,60 * 2) + (0,87 * 4,60 * 2) * 2 = 58,558 [A]_x000d_
 "Komunikace v místě propustku PŘP4,PŘP5" (4,75 * 3,36 * 2) + (0,87 * 3,36 * 2) * 2 = 43,613 [B]_x000d_
 "Komunikace v místě sanace podkladních vrstev cca 40% plochy z 5 346,905 m2" 2138,762+(0,87 * 436,1) = 2518,169 [C]_x000d_
 "Celkové množství"2620,34 = 2620,340 [D]</t>
  </si>
  <si>
    <t>56434</t>
  </si>
  <si>
    <t>VOZOVKOVÉ VRSTVY ZE ŠTĚRKU VYPLŇ CEM MALTOU TL DO 200MM</t>
  </si>
  <si>
    <t xml:space="preserve">ŠCM fr 32/63 tl. 150 mm                           
bude použito se souhlasem investora
odměřeno z výkresu Situace D.1.1.3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</si>
  <si>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</si>
  <si>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56933</t>
  </si>
  <si>
    <t>ZPEVNĚNÍ KRAJNIC ZE ŠTĚRKODRTI TL. DO 150MM</t>
  </si>
  <si>
    <t>Dokoupený materiál do krajnic, chybějící na této stavbě.
odměřeno z výkresu Situace D.1.1.3</t>
  </si>
  <si>
    <t>"Krajnice ŠD fr.0/32" 629,13*0,5 = 314,565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</si>
  <si>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</si>
  <si>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 xml:space="preserve">R-materiál (frézing) RA 0/32 na nezpevněné krajnice nebo nezpevněné sjezdy.   
Položka nezahrnuje nákup nového materiálu. Bude použit materiál, který vznikl při frézování.
odměřeno z výkresu Situace D.1.1.3</t>
  </si>
  <si>
    <t>"krajnice z frezinku tl.150 mm" ((14,45 + 17,6 + 28,1 + 20,5 + 254,4 + 328,6 + 100,2 + 158,6 + 324 + 61,4 + 182,5 + 321,5 + 83,5 + 134,7 + 1,8 + 6) *0,5)-(629,13*0,5) = 704,360 [A]</t>
  </si>
  <si>
    <t>Spojovací postřik mod. katioaktivní emulzí C60 BP3, po vyštěpení 0,30 kg/m2. 
odměřeno z výkresu Situace D.1.1.3</t>
  </si>
  <si>
    <t>"Komunikace km 0,290 00 – 1,391 00" (5,00 * 46,8)+(4,90 * 1043,45)+(0,08 * 2037,85) = 5509,933 [A]</t>
  </si>
  <si>
    <t>572223</t>
  </si>
  <si>
    <t>SPOJOVACÍ POSTŘIK Z EMULZE DO 1,0KG/M2</t>
  </si>
  <si>
    <t>Spojovací postřik mod. katioaktivní emulzí C60 BP3, po vyštěpení 1,00 kg/m2. 
odměřeno z výkresu Situace D.1.1.3</t>
  </si>
  <si>
    <t>57475</t>
  </si>
  <si>
    <t>VOZOVKOVÉ VÝZTUŽNÉ VRSTVY Z GEOMŘÍŽOVINY</t>
  </si>
  <si>
    <t>(pevnost v tahu podélná/příčná 60/60 kN/m, tažnost podélná/příčná 2,5/2,5%, velikost oka 25/25 mm)
odměřeno z výkresu Situace D.1.1.3</t>
  </si>
  <si>
    <t>"Výztužná skelná geomříž"(5,00 * 46,8)+(4,90 * 1043,45)+(0,08 * 2037,85) = 5509,933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</si>
  <si>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</si>
  <si>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Obrusná vrstva: ACO 11+ 50/70; 40 mm dle ČSN EN 13108-1
odměřeno z výkresu Situace D.1.1.3</t>
  </si>
  <si>
    <t>"Komunikace km 0,290 00 – 1,391 00"(5,00 * 46,8)+(4,90 * 1043,45) = 5346,905 [A]</t>
  </si>
  <si>
    <t>Asfalt. Bet. pro podkladní vrstvy ACP 16+ s asfalt. Pojivem 50/70
odměřeno z výkresu Situace D.1.1.3</t>
  </si>
  <si>
    <t>"Komunikace km 0,290 00 – 1,391 00"(5,00 * 46,8)+(4,90 * 1043,45)+(0,08 * 2037,85) = 5509,933 [A]</t>
  </si>
  <si>
    <t>89911G</t>
  </si>
  <si>
    <t>LITINOVÝ POKLOP D400</t>
  </si>
  <si>
    <t>Položka zahrnuje:
- všechny nutné práce a materiály pro zvýšení nebo snížení zařízení (včetně nutné úpravy stávajícího povrchu vozovky nebo chodníku)
Položka nezahrnuje:
- x</t>
  </si>
  <si>
    <t>91228</t>
  </si>
  <si>
    <t>SMĚROVÉ SLOUPKY Z PLAST HMOT VČETNĚ ODRAZNÉHO PÁSKU</t>
  </si>
  <si>
    <t>" Z11 a,b – Směrové sloupky (bílé)"111 = 111,000 [A]_x000d_
 "Z 11g – Směrový sloupek (červený)"2 = 2,000 [B]_x000d_
 "Celkové množství"113 = 113,000 [C]</t>
  </si>
  <si>
    <t>SVISLÉ DOPRAVNÍ ZNAČENÍ značky (reflexní) základní velikost
2* A 32a + P6 – Výstražný kříž pro železniční přejezd jednokolejný + Stůj, dej přednost v jízdě!
1* A 30 + A 31a – Železniční přejezd bez závor + Návěstní deska 240 m
1* P4 + E 3a + A 31b – Dej přednost v jízdě! + Vzdálenost „STOP 160 m“ + Návěstní deska 160 m
1* A 31c – Návěstní deska 80 m
1* A 2a + E4 – Dvojitá zatáčka, první vpravo + Vzdálenost „1 500 m“
odměřeno z výkresu Situace D.1.1.3</t>
  </si>
  <si>
    <t>16 = 16,000 [A]</t>
  </si>
  <si>
    <t>8 = 8,000 [A]</t>
  </si>
  <si>
    <t>6 = 6,000 [A]</t>
  </si>
  <si>
    <t>"V4 125 mm" (49,1 + 44,6 + 1041,3 + 1045,5) * 0,125 = 272,563 [A]</t>
  </si>
  <si>
    <t>silniční betonové obrubníky 150x250 - do betonového lože s boční opěrou
odměřeno z výkresu Situace D.1.1.3</t>
  </si>
  <si>
    <t>42,7 + 6 + 6 + 6 + 6 + 6 + 6 + 6 + 12 + 6 = 102,700 [A]</t>
  </si>
  <si>
    <t>Řezaná spára do asfaltu do 60 mm – prac. spára
Řezaná spára do asfaltu do 100 mm – prac. spára
odměřeno z výkresu Situace D.1.1.3</t>
  </si>
  <si>
    <t>5 + 5 + 4,5 + 5,5 = 20,000 [A]_x000d_
 7,4 + 7 + 7 + 4,6 + 5,5 + 21,7 = 53,200 [B]_x000d_
 "Celkové množství"73,2 = 73,200 [C]</t>
  </si>
  <si>
    <t>napojení pracovní spáry - zálivka za horka dle ČSN 14188 - typ N2
odměřeno z výkresu Situace D.1.1.3</t>
  </si>
  <si>
    <t>(5 + 4,5 + 5,5) * 0,02 * 0,04 = 0,012 [A]_x000d_
 (7,4 + 7 + 7 + 4,6 + 5,5 + 21,7) * 0,02 * 0,1 = 0,106 [B]_x000d_
 "Celkové množství"0,118 = 0,118 [C]</t>
  </si>
  <si>
    <t>935812</t>
  </si>
  <si>
    <t>ŽLABY A RIGOLY DLÁŽDĚNÉ Z KOSTEK DROBNÝCH DO BETONU TL 100MM</t>
  </si>
  <si>
    <t>5-ti linka z žulové kostky drobné do bet. lože s boční opěrou
odměřeno z výkresu Situace D.1.1.3</t>
  </si>
  <si>
    <t>42,7 * 0,5 = 21,350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</si>
  <si>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</si>
  <si>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102.1</t>
  </si>
  <si>
    <t>"pol.12373" 9*2 = 18,000 [A]</t>
  </si>
  <si>
    <t>"Sjezdy tl. 150 mm" (6 + 6 + 6 + 6 + 6 + 6 + 6 + 12 + 6) * 1 *0,15 = 9,000 [A]</t>
  </si>
  <si>
    <t>"pol.12373"9 = 9,000 [A]</t>
  </si>
  <si>
    <t>Napojení komunikace ve sjezdech
odměřeno z výkresu Situace D.1.1.3</t>
  </si>
  <si>
    <t>"Frezink předrcený fr. 0/32" (60,0 * 1) = 60,000 [A]</t>
  </si>
  <si>
    <t>"Výškové vyrovnání sjezdů štěrkodrtí ŠDA tl.0-50 mm + zhutnění"(6 + 6 + 6 + 6 + 6 + 6 + 6 + 12 + 6) * 1 *0,05 = 3,000 [A]</t>
  </si>
  <si>
    <t>(60,00 * 1) = 60,000 [A]</t>
  </si>
  <si>
    <t>SO 102.2</t>
  </si>
  <si>
    <t>"pol.13273"29,736*2 = 59,472 [A]</t>
  </si>
  <si>
    <t>"pol. 96616"24,976*2,3 = 57,445 [A]_x000d_
 "pol. 96613"2,040*2,3 = 4,692 [B]_x000d_
 "pol. 966346" (8,5*0,3*0,3)+(26,1*0,4*0,4)*2,3 = 10,370 [C]_x000d_
 "pol. 966358"(9,5*0,6*0,6)*2,3 = 7,866 [D]_x000d_
 "Celkové množství "80.373000 = 80,373 [E]</t>
  </si>
  <si>
    <t>"Zemní práce pro vyhloubení zajišťovacích prahů PP2,PP3,PP4"((2,5 * 0,3 * 0,6) * 2) * 3 = 2,700 [A]_x000d_
 "Zemní práce pro vyhloubení zajišťovacích prahů PŘP2, PŘP3" ((2 * 0,3 * 0,6) * 8)*2 = 5,760 [B]_x000d_
 "Zemní práce pro vyhloubení zajišťovacích prahů PŘP4" ((2 * 0,3 * 0,6) * 4)+((0,75 + 0,75 + 1,35 + 1,35)*0,3*0,6) = 2,196 [C]_x000d_
 "Zemní práce pro vyhloubení zajišťovacích prahů PŘP5" ((2 * 0,3 * 0,6) * 4)+((2,45 +2,45 + 1,30 + 1,30)*0,3*0,6) = 2,790 [D]_x000d_
 "Zemní práce pro vyhloubení propustku PŘP 4" 1,81*9 = 16,290 [E]_x000d_
 "Celkové množství"29,736 = 29,736 [F]</t>
  </si>
  <si>
    <t>"pol. 13273"29,736 = 29,736 [A]</t>
  </si>
  <si>
    <t>"Hutněný zásyp I=0,8 až 0,9, hutněno po 300 mm PP2,PP3,PP4"(7,00 * 0,54) * 3 = 11,340 [A]_x000d_
 "Hutněný zásyp I=0,8 až 0,9, hutněno po 300 mm PŘP 2"9 * (0,7 + 0,64) = 12,060 [B]_x000d_
 "Hutněný zásyp I=0,8 až 0,9, hutněno po 300 mm PŘP 3"9,8 * (0,77 + 0,77) = 15,092 [C]_x000d_
 "Hutněný zásyp I=0,8 až 0,9, hutněno po 300 mm PŘP 4"8,7 * (0,32 + 0,32) = 5,568 [D]_x000d_
 "Hutněný zásyp I=0,8 až 0,9, hutněno po 300 mm PŘP 5"8,1 * (0,295 + 0,295) = 4,779 [E]_x000d_
 "Celkové množství"48,839 = 48,839 [F]</t>
  </si>
  <si>
    <t>"Doplnění štěrkodrť ŠD fr. 0/63 u PŘP4 v tl.0-240 mm"0,57 * 2,96 = 1,687 [A]</t>
  </si>
  <si>
    <t>"PP2, PP3, PP4" (7,4 * 1,2)*3 = 26,640 [A]_x000d_
 "PP2, PP3, PP4" 2,5*0,3*6 = 4,500 [B]_x000d_
 "PŘP2, PŘP3" (9+9,8)*1,8 = 33,840 [C]_x000d_
 "PŘP4, PŘP5" (8,7+8,1)*1,2 = 20,160 [D]_x000d_
 "PŘP2-5"2*0,3*32 = 19,200 [E]_x000d_
 "Celkové množství" 104,340 = 104,340 [F]</t>
  </si>
  <si>
    <t>"Podkladní beton C12/15 - Xo tl. 100 mm PP2, PP3, PP4"(7,4 * 1,2 * 0,1)*3 = 2,664 [A]_x000d_
 "Podkladní beton C12/15 - Xo tl. 100 mm PŘP2"(9 * 1,80) * 0,1 = 1,620 [B]_x000d_
 "Podkladní beton C12/15 - Xo tl. 100 mm PŘP3"(9,8 * 1,80) * 0,1 = 1,764 [C]_x000d_
 "Podkladní beton C12/15 - Xo tl. 100 mm PŘP4"(8,7 * 1,20) * 0,1 = 1,044 [D]_x000d_
 "Podkladní beton C12/15 - Xo tl. 100 mm PŘP5"(8,1 * 1,20) * 0,1 = 0,972 [E]_x000d_
 "Celkové množství"8,064 = 8,064 [F]</t>
  </si>
  <si>
    <t>"Betonové lůžko C20/25 – XF3 tl. 200 mm PP2, PP3, PP4"(7,4 * 1,56 * 0,2)*3 = 6,926 [A]_x000d_
 "Betonové lůžko C20/25 – XF3 tl. 150 mm PŘP2"9 * 2,3 * 0,15 = 3,105 [B]_x000d_
 "Betonové lůžko C20/25 – XF3 tl. 150 mm PŘP3"9,8 * 2,3 * 0,15 = 3,381 [C]_x000d_
 "Betonové lůžko C20/25 – XF3 tl. 150 mm PŘP4"(8,7 * 1,7 * 0,15) + ((0,5 * 8,7) - (0,126 * 8,7)) = 5,472 [D]_x000d_
 "Betonové lůžko C20/25 – XF3 tl. 150 mm PŘP5" (8,1 * 1,7 * 0,15) + ((0,5 * 8,1) - (0,126 * 8,1)) = 5,095 [E]_x000d_
 "Celkové množství"23,979 = 23,979 [F]</t>
  </si>
  <si>
    <t>Betonová deska C20/25 - XF3 tl. 150 mm + kari síť 100x100x8 mm
odměřeno z výkresu Situace D.1.1.3</t>
  </si>
  <si>
    <t>"PŘP4"(6,9 * 1,20) * 0,15 = 1,242 [A]_x000d_
 "PŘP5"(6,3 * 1,20) * 0,15 = 1,134 [B]_x000d_
 "Celkové množství"2,376 = 2,376 [C]</t>
  </si>
  <si>
    <t>Betonová deska C20/25 - XF3 tl. 150 mm + kari síť 100x100x8 mm (40 kg/m3)
odměřeno z výkresu Situace D.1.1.3</t>
  </si>
  <si>
    <t>"PŘP4"(6,9 * 1,20) * 0,15*0,04 = 0,050 [A]_x000d_
 "PŘP5"(6,3 * 1,20) * 0,15*0,04 = 0,045 [B]_x000d_
 "Celkové množství"0,095 = 0,095 [C]</t>
  </si>
  <si>
    <t>"ŠP frakce 0 – 32 hutněných po 150 mm, PP2,PP3,PP4"7,00 * 0,27*3 = 5,670 [A]_x000d_
 "Podklad nebo podsyp ze štěrkopísku ŠP tl 100 mm - pod zajišťovací prahy PP2,PP3,PP4"(2,5 * 0,3 * 0,1) * 2 *3 = 0,450 [B]_x000d_
 "ŠP frakce 0 – 32 hutněných po 150 mm, PŘP2"9,00 * 1,37 = 12,330 [C]_x000d_
 "Podklad nebo podsyp ze štěrkopísku ŠP tl 100 mm - pod zajišťovací prahy PŘP2"(2,0 * 0,3) * 8 * 0,1 = 0,480 [D]_x000d_
 "ŠP frakce 0 – 32 hutněných po 150 mm, PŘP3"9,80 * 1,55 = 15,190 [E]_x000d_
 "Podklad nebo podsyp ze štěrkopísku ŠP tl 100 mm - pod zajišťovací prahy PŘP3"(2,0 * 0,3) * 8 * 0,1 = 0,480 [F]_x000d_
 "Podklad nebo podsyp ze štěrkopísku ŠP tl 100 mm - pod zajišťovací prahy PŘP4"(2,0 * 0,3 * 0,1 * 4)+((0,75 + 0,75 + 1,35 + 1,35) * 0,3 * 0,1) = 0,366 [G]_x000d_
 "Podklad nebo podsyp ze štěrkopísku ŠP tl 100 mm - pod zajišťovací prahy PŘP5"(2,0 * 0,3 * 0,1 * 4)+((2,45 + 1,30) * 0,3 * 0,1 ) = 0,353 [H]_x000d_
 "Celkové množství"35,319 = 35,319 [CH]</t>
  </si>
  <si>
    <t>Opevnění čel podélného propustku lomovým kamenem tl. 200 mm do betonu min. tl. 100 mm
Dlažba z lomového kamene do bet.lože tl.100 mm C30/37-XF3,XC4 s vyspárováním tl 200 mm
odměřeno z výkresu Situace D.1.1.3</t>
  </si>
  <si>
    <t>"PP2,PP3,PP4"(((2,5 * 1,0) - (0,2 * 0,2 * 3,14))*2*3 + (1,5*1))*0,3 = 4,724 [A]_x000d_
 "PŘP2" (((2,0 * 2,1) - (0,3 * 0,3 * 3,14))*2+(2*2*2))*0,3 = 4,750 [B]_x000d_
 "PŘP3" (((2,0 * 2,35) - (0,3 * 0,3 * 3,14))*2 + (2*2*2))*0,3 = 5,050 [C]_x000d_
 "PŘP4" (((2,0 * 1,6) - (0,2 * 0,2 * 3,14))*2 + (0,75+1,35)*2)*0,3 = 3,105 [D]_x000d_
 "PŘP5" (((2,0 * 1,5) - (0,2 * 0,2 * 3,14))*2 + (2,45+1,30)*2)*0,3 = 3,975 [E]_x000d_
 "Celkové množství"21,604 = 21,604 [F]</t>
  </si>
  <si>
    <t>Zajišťovací práh z betonu prostého C30/37 - XF3,XC4
odměřeno z výkresu Situace D.1.1.3</t>
  </si>
  <si>
    <t>"PP2,PP3,PP4"(2,5 * 0,3 * 0,5)*2*3 = 2,250 [A]_x000d_
 "PŘP2"(2,0 * 0,3 * 0,5) * 8 = 2,400 [B]_x000d_
 "PŘP3"(2,0 * 0,3 * 0,5) * 8 = 2,400 [C]_x000d_
 "PŘP4"((2,0 * 0,3 * 0,5) * 4)+((0,75 + 0,75 + 1,35 + 1,35) * 0,3 * 0,5) = 1,830 [D]_x000d_
 "PŘP5"((2,0 * 0,3 * 0,5) * 4)+((2,45 + 1,30) * 0,3 * 0,5 ) = 1,763 [E]_x000d_
 "Celkové množství"10,643 = 10,643 [F]</t>
  </si>
  <si>
    <t>9183B2</t>
  </si>
  <si>
    <t>PROPUSTY Z TRUB DN 400MM ŽELEZOBETONOVÝCH</t>
  </si>
  <si>
    <t>"ŽB trouba DN 400 PP2,PP3,PP4"8*3 = 24,000 [A]</t>
  </si>
  <si>
    <t>PROPUSTY Z TRUB DO DN 600MM PLASTOVÝCH</t>
  </si>
  <si>
    <t>Plastová trouba SN 12, DN 400, DN 600
odměřeno z výkresu Situace D.1.1.3</t>
  </si>
  <si>
    <t>"Plastová trouba SN 12, DN 600 PŘP2"10 = 10,000 [D]_x000d_
 "Plastová trouba SN 12, DN 600 PŘP3"11 = 11,000 [E]_x000d_
 "Plastová trouba SN 12, DN 400 PŘP4"10 = 10,000 [A]_x000d_
 "Plastová trouba SN 12, DN 400 PŘP5"9 = 9,000 [B]_x000d_
 "Celkové množství"40 = 40,000 [C]</t>
  </si>
  <si>
    <t>"Vybourání odláždění vtoku a výtoku žul. Kostrou drobnou PŘP5"(1,7 * 2 * 0,3) * 2 = 2,040 [A]</t>
  </si>
  <si>
    <t>"Vybourání základů stěn stav. propustku PP2,PP4"(1,5 * 0,6 * 0,8) * 4 = 2,880 [A]_x000d_
 "Vybourání betonových čel PP2, PP4"(1,5 * 0,6 * 1,0) * 4 = 3,600 [B]_x000d_
 "Vybourání základů stěn stav. propustku PŘP5"(1,7 * 0,8 * 0,8) * 2 = 2,176 [C]_x000d_
 "Vybourání betonových čel PŘP5"(1,7 * 0,8 * 6,0) * 2 = 16,320 [D]_x000d_
 "Celkové množství"24,976 = 24,976 [E]</t>
  </si>
  <si>
    <t>"Odstranění bet. potrubí DN 300 PP2,PP4"4+4,5 = 8,500 [A]_x000d_
 "Odstranění bet. potrubí DN 400 PP3"5 = 5,000 [B]_x000d_
 "Odstranění bet. potrubí DN 400 PŘP3"10,1 = 10,100 [C]_x000d_
 "Odstranění bet. potrubí DN 400 PŘP5"11 = 11,000 [D]_x000d_
 "Celkové množství"34,6 = 34,600 [E]</t>
  </si>
  <si>
    <t>966358</t>
  </si>
  <si>
    <t>BOURÁNÍ PROPUSTŮ Z TRUB DN DO 600MM</t>
  </si>
  <si>
    <t>"Odstranění bet. potrubí DN 600 PŘP2" 9,5 = 9,500 [A]</t>
  </si>
  <si>
    <t>SO 103</t>
  </si>
  <si>
    <t>Intravilán km 1,391 00 - km 1,810 00</t>
  </si>
  <si>
    <t>"pořízení zeminy pro ohumusování"65,916 = 65,916 [A]</t>
  </si>
  <si>
    <t>"pol. 11332" 65,916*2 = 131,832 [A]_x000d_
 "pol. 12922" 425,24*0,1*2 = 85,048 [B]_x000d_
 "pol. 13273" 8,8*2 = 17,600 [D]_x000d_
 "Celkové množství "234.480000 = 234,480 [C]</t>
  </si>
  <si>
    <t>"pol. 11352"30*0,15*0,25*2,3 = 2,588 [A]_x000d_
 "pol. 915402"66,125*0,1*2,3 = 15,209 [B]_x000d_
 "Celkové množství "17.797000 = 17,797 [C]</t>
  </si>
  <si>
    <t>odměřeno z výkresu Situace D.1.1.4</t>
  </si>
  <si>
    <t xml:space="preserve">"odstranění krajnice tl.150 mm" 439,44  * 1 * 0,15 = 65,916 [A]</t>
  </si>
  <si>
    <t>11352</t>
  </si>
  <si>
    <t>ODSTRANĚNÍ CHODNÍKOVÝCH A SILNIČNÍCH OBRUBNÍKŮ BETONOVÝCH</t>
  </si>
  <si>
    <t>Odstranění betonové silniční obruby
cca 20% z délky 144,5 m
odměřeno z výkresu Situace D.1.1.4</t>
  </si>
  <si>
    <t>"Odstranění betonové silniční obruby"30 = 30,000 [A]</t>
  </si>
  <si>
    <t>odměřeno z výkresu Situace D.1.1.4
Zhotovitel v ceně zohlední možnost použití materiálu zpět na stavbě. Včetně odvozu a uložení na meziskládku zhotovitele.
ZHOTOVITEL V CENĚ ZOHLEDNÍ SKUTEČNÉ NÁKLADY NA DOPRAVU NA MÍSTO ULOŽENÍ</t>
  </si>
  <si>
    <t xml:space="preserve">"Komunikace km 1,391 00  – 1,810 00" (5,10 * 419) * 0,04 = 85,476 [A]_x000d_
 "Lokální výspravy podkladní vrstvy cca 30%" (427,38 * 1,5) * 0,06 = 38,464 [B]_x000d_
 "Celkové množství" 123,940 = 123,940 [C]</t>
  </si>
  <si>
    <t>"Řezaná spára do asfaltu do 40 mm – prac. spára" 6 + 25 + 5,5 = 36,500 [A]</t>
  </si>
  <si>
    <t>"pol. 18230"65,916 = 65,916 [A]</t>
  </si>
  <si>
    <t>"odstranění nánosů z krajnice tl.100 mm" (65,26 + 7,78 + 177 + 57 + 80 + 38,2)*1 = 425,240 [A]</t>
  </si>
  <si>
    <t>"Vyhloubení rýhy pro obrubu" (26,5 + 1,5 + 6 + 6 + 4)*0,4*0,5 = 8,800 [A]_x000d_
 "Celkové množství" 8,8 = 8,800 [C]</t>
  </si>
  <si>
    <t>uložení vykopané zeminy a ornice
odměřeno z výkresu Situace D.1.1.4</t>
  </si>
  <si>
    <t>"pol. 13273"8,8 = 8,800 [A]</t>
  </si>
  <si>
    <t>"Rozporostření ornice v tl. 150 mm" (65,26 + 7,78 + 177 + 57 + 80 + 52,4) * 1 *0,15 = 65,916 [A]</t>
  </si>
  <si>
    <t>(65,26 + 7,78 + 177 + 57 + 80 + 52,4) * 1 = 439,440 [A]</t>
  </si>
  <si>
    <t>"Lože pod obruby"(26,5 + 1,5 + 4 + 6 + 6)*0,5*0,15 = 3,300 [A]_x000d_
 "Lože pod obruby - 20% z délky 144,5 m"30*0,5*0,15 = 2,250 [B]_x000d_
 "Celkové množství"5,550 = 5,550 [C]</t>
  </si>
  <si>
    <t>"krajnice z frezinku tl.150 mm" (65,26 + 7,78 + 177 + 57 + 80 + 38,2) *0,5 = 212,620 [A]</t>
  </si>
  <si>
    <t>Spojovací postřik mod. katioaktivní emulzí C60 BP3, po vyštěpení 0,30 kg/m2. 
odměřeno z výkresu Situace D.1.1.4</t>
  </si>
  <si>
    <t xml:space="preserve">"Komunikace km 1,391 00  – 1,810 00 " 5,10 * 419 = 2136,900 [A]_x000d_
 "Lokální výspravy podkladní vrstvy cca 30%" 427,38 * 1,5 = 641,070 [B]_x000d_
 "Vyrovnávka"(4,2 + 5,5 + 2,75 + 2,75 + 5,2 + 5,5 + 3,45 + 4,5 + 5,0 + 5,35 + 5,35 + 4,26 + 4,7 + 4,7) * 10 = 632,100 [C]_x000d_
 "Celkové množství"3410,070 = 3410,070 [D]</t>
  </si>
  <si>
    <t>Obrusná vrstva: ACO 11+ 50/70; 40 mm dle ČSN EN 13108-1
odměřeno z výkresu Situace D.1.1.4</t>
  </si>
  <si>
    <t xml:space="preserve">"Komunikace km 1,391 00  – 1,810 00 "5,10 * 419 = 2136,900 [A]</t>
  </si>
  <si>
    <t>Asfalt. Bet. pro podkladní vrstvy ACP 16+ s asfalt. Pojivem 50/70
odměřeno z výkresu Situace D.1.1.4</t>
  </si>
  <si>
    <t>"Vyrovnávka"(0,13 + 0,09 + 0,10 + 0,08 + 0,11 + 0,24 + 0,11 + 0,08 + 0,16 + 0,12 + 0,09 + 0,08 + 0,13 + 0,14) * 10 = 16,600 [A]</t>
  </si>
  <si>
    <t>"Lokální výspravy podkladní vrstvy cca 30%"427,38 * 1,5 = 641,070 [A]</t>
  </si>
  <si>
    <t>18 = 18,000 [A]</t>
  </si>
  <si>
    <t>89922</t>
  </si>
  <si>
    <t>VÝŠKOVÁ ÚPRAVA MŘÍŽÍ</t>
  </si>
  <si>
    <t>Výšková úprava UV+pročištění
odměřeno z výkresu Situace D.1.1.4</t>
  </si>
  <si>
    <t>"Výšková úprava UV"6 = 6,000 [A]</t>
  </si>
  <si>
    <t>89923</t>
  </si>
  <si>
    <t>VÝŠKOVÁ ÚPRAVA KRYCÍCH HRNCŮ</t>
  </si>
  <si>
    <t>"Výšková úprava šoupat"15 = 15,000 [A]</t>
  </si>
  <si>
    <t>912283</t>
  </si>
  <si>
    <t>SMĚROVÉ SLOUPKY Z PLAST HMOT - DEMONTÁŽ A ODVOZ</t>
  </si>
  <si>
    <t>"Odstranění bílých směrových sloupků"5 = 5,000 [A]</t>
  </si>
  <si>
    <t>Položka zahrnuje:
- demontáž stávajícího sloupku
- jeho odvoz do skladu nebo na skládku
Položka nezahrnuje:
- x</t>
  </si>
  <si>
    <t>SVISLÉ DOPRAVNÍ ZNAČENÍ značky (reflexní) základní velikost
1* IZ 4a – Obec „Rodov“
1* IZ 4b – Konec obce „Rodov“
1* A 1a– Zatáčka vpravo
1* A 1b– Zatáčka vlevo
1* P2 + E2 b – Hlavní pozemní komunikace + Tvar křižovatky
odměřeno z výkresu Situace D.1.1.4</t>
  </si>
  <si>
    <t>"V2a 1,5/1,5/0,25 m" 24,8 * (1,5/3) * 0,25 = 3,100 [A]_x000d_
 "V4 125 mm" (433,5 + 157,6) * 0,125 = 73,888 [B]_x000d_
 "Celkové množství" 76,988 = 76,988 [C]</t>
  </si>
  <si>
    <t>915401</t>
  </si>
  <si>
    <t>VODOROVNÉ DOPRAVNÍ ZNAČENÍ BETON PREFABRIK - DODÁVKA A POKLÁDKA</t>
  </si>
  <si>
    <t>Betonový vodící pásek bílý TL.100 mm, do betonového lože s boční opěrou
odměřeno z výkresu Situace D.1.1.4</t>
  </si>
  <si>
    <t>264,5* 0,25 = 66,125 [A]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</si>
  <si>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</si>
  <si>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</si>
  <si>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</si>
  <si>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"Odstranění betonových vodících pásků - 1řada"264,5 * 0,25 = 66,125 [A]</t>
  </si>
  <si>
    <t>Položka zahrnuje:
- odstranění a odklizení vybouraného materiálu s odvozem na skládku
Položka nezahrnuje:
- x</t>
  </si>
  <si>
    <t>silniční betonové obrubníky 150x250 - do betonového lože s boční opěrou
odměřeno z výkresu Situace D.1.1.4
v případě stávajících chodníků včetně nezbytného dopojení krajních řad dlaždic (včetně všech prací, prořezu, lože a podsypu ze ŠD)</t>
  </si>
  <si>
    <t>"20% z z délky 144,5 m "30 = 30,000 [A]_x000d_
 26,5 + 1,5 + 4 + 6 + 6 = 44,000 [B]_x000d_
 "Celkové množství"74 = 74,000 [C]</t>
  </si>
  <si>
    <t>Řezaná spára do asfaltu do 60 mm – prac. spára
odměřeno z výkresu Situace D.1.1.4</t>
  </si>
  <si>
    <t>441,85 + 441,85 = 883,700 [A]_x000d_
 (1,5 + 1,5) * 10 = 30,000 [B]_x000d_
 "Celkové množství"913,7 = 913,700 [C]</t>
  </si>
  <si>
    <t>napojení pracovní spáry - zálivka za horka dle ČSN 14188 - typ N2
odměřeno z výkresu Situace D.1.1.4</t>
  </si>
  <si>
    <t>(6 + 25 + 5,5) * 0,02 * 0,04 = 0,029 [A]_x000d_
 (913,7) * 0,02 * 0,06 = 1,096 [B]_x000d_
 "Celkové množství"1,125 = 1,125 [C]</t>
  </si>
  <si>
    <t>SO 103.1</t>
  </si>
  <si>
    <t>56335</t>
  </si>
  <si>
    <t>VOZOVKOVÉ VRSTVY ZE ŠTĚRKODRTI TL. DO 250MM</t>
  </si>
  <si>
    <t>Přeskládání stávající zámkové dlažby tl. 80 mm v šířce 0,75 m + doplnění ŠD
odměřeno z výkresu Situace D.1.1.4</t>
  </si>
  <si>
    <t>(1,5 + 4) * 0,75 = 4,125 [A]</t>
  </si>
  <si>
    <t>"Výškové vyrovnání sjezdů štěrkodrtí ŠDA tl.0-50 mm + zhutnění"(6 + 6) * 1 *0,05 = 0,600 [A]</t>
  </si>
  <si>
    <t>587206</t>
  </si>
  <si>
    <t>PŘEDLÁŽDĚNÍ KRYTU Z BETONOVÝCH DLAŽDIC SE ZÁMKEM</t>
  </si>
  <si>
    <t>Přeskládání stávající zámkové dlažby tl. 80 mm v šířce 0,75 m
odměřeno z výkresu Situace D.1.1.4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</si>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</sst>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4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40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44">
      <c r="A22" s="29" t="s">
        <v>30</v>
      </c>
      <c r="B22" s="36"/>
      <c r="C22" s="37"/>
      <c r="D22" s="37"/>
      <c r="E22" s="31" t="s">
        <v>41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26</v>
      </c>
      <c r="D25" s="29" t="s">
        <v>42</v>
      </c>
      <c r="E25" s="31" t="s">
        <v>28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58.4">
      <c r="A26" s="29" t="s">
        <v>30</v>
      </c>
      <c r="B26" s="36"/>
      <c r="C26" s="37"/>
      <c r="D26" s="37"/>
      <c r="E26" s="31" t="s">
        <v>43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35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44</v>
      </c>
      <c r="D29" s="29" t="s">
        <v>45</v>
      </c>
      <c r="E29" s="31" t="s">
        <v>46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58.4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45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58.4">
      <c r="A34" s="29" t="s">
        <v>30</v>
      </c>
      <c r="B34" s="36"/>
      <c r="C34" s="37"/>
      <c r="D34" s="37"/>
      <c r="E34" s="31" t="s">
        <v>51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48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52</v>
      </c>
      <c r="D37" s="29" t="s">
        <v>27</v>
      </c>
      <c r="E37" s="31" t="s">
        <v>53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74.4">
      <c r="A38" s="29" t="s">
        <v>30</v>
      </c>
      <c r="B38" s="36"/>
      <c r="C38" s="37"/>
      <c r="D38" s="37"/>
      <c r="E38" s="31" t="s">
        <v>54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15</v>
      </c>
      <c r="C41" s="30" t="s">
        <v>52</v>
      </c>
      <c r="D41" s="29" t="s">
        <v>38</v>
      </c>
      <c r="E41" s="31" t="s">
        <v>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16">
      <c r="A42" s="29" t="s">
        <v>30</v>
      </c>
      <c r="B42" s="36"/>
      <c r="C42" s="37"/>
      <c r="D42" s="37"/>
      <c r="E42" s="31" t="s">
        <v>55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52</v>
      </c>
      <c r="D45" s="29" t="s">
        <v>40</v>
      </c>
      <c r="E45" s="31" t="s">
        <v>53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01.6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56</v>
      </c>
      <c r="F47" s="37"/>
      <c r="G47" s="37"/>
      <c r="H47" s="37"/>
      <c r="I47" s="37"/>
      <c r="J47" s="38"/>
    </row>
    <row r="48">
      <c r="A48" s="29" t="s">
        <v>25</v>
      </c>
      <c r="B48" s="29">
        <v>9</v>
      </c>
      <c r="C48" s="30" t="s">
        <v>58</v>
      </c>
      <c r="D48" s="29" t="s">
        <v>45</v>
      </c>
      <c r="E48" s="31" t="s">
        <v>59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58.4">
      <c r="A49" s="29" t="s">
        <v>30</v>
      </c>
      <c r="B49" s="36"/>
      <c r="C49" s="37"/>
      <c r="D49" s="37"/>
      <c r="E49" s="31" t="s">
        <v>60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48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45</v>
      </c>
      <c r="F51" s="37"/>
      <c r="G51" s="37"/>
      <c r="H51" s="37"/>
      <c r="I51" s="37"/>
      <c r="J51" s="38"/>
    </row>
    <row r="52">
      <c r="A52" s="29" t="s">
        <v>25</v>
      </c>
      <c r="B52" s="29">
        <v>10</v>
      </c>
      <c r="C52" s="30" t="s">
        <v>61</v>
      </c>
      <c r="D52" s="29" t="s">
        <v>45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58.4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48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45</v>
      </c>
      <c r="F55" s="37"/>
      <c r="G55" s="37"/>
      <c r="H55" s="37"/>
      <c r="I55" s="37"/>
      <c r="J55" s="38"/>
    </row>
    <row r="56">
      <c r="A56" s="29" t="s">
        <v>25</v>
      </c>
      <c r="B56" s="29">
        <v>11</v>
      </c>
      <c r="C56" s="30" t="s">
        <v>64</v>
      </c>
      <c r="D56" s="29" t="s">
        <v>45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44.8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48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45</v>
      </c>
      <c r="F59" s="37"/>
      <c r="G59" s="37"/>
      <c r="H59" s="37"/>
      <c r="I59" s="37"/>
      <c r="J59" s="38"/>
    </row>
    <row r="60">
      <c r="A60" s="29" t="s">
        <v>25</v>
      </c>
      <c r="B60" s="29">
        <v>12</v>
      </c>
      <c r="C60" s="30" t="s">
        <v>67</v>
      </c>
      <c r="D60" s="29" t="s">
        <v>45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58.4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 ht="129.6">
      <c r="A63" s="29" t="s">
        <v>34</v>
      </c>
      <c r="B63" s="41"/>
      <c r="C63" s="42"/>
      <c r="D63" s="42"/>
      <c r="E63" s="31" t="s">
        <v>72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567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209</v>
      </c>
      <c r="D8" s="26"/>
      <c r="E8" s="23" t="s">
        <v>210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568</v>
      </c>
      <c r="D9" s="29" t="s">
        <v>45</v>
      </c>
      <c r="E9" s="31" t="s">
        <v>569</v>
      </c>
      <c r="F9" s="32" t="s">
        <v>163</v>
      </c>
      <c r="G9" s="33">
        <v>4.125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570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571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215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303</v>
      </c>
      <c r="D13" s="29" t="s">
        <v>45</v>
      </c>
      <c r="E13" s="31" t="s">
        <v>304</v>
      </c>
      <c r="F13" s="32" t="s">
        <v>144</v>
      </c>
      <c r="G13" s="33">
        <v>0.59999999999999998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513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572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215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573</v>
      </c>
      <c r="D17" s="29" t="s">
        <v>45</v>
      </c>
      <c r="E17" s="31" t="s">
        <v>574</v>
      </c>
      <c r="F17" s="32" t="s">
        <v>163</v>
      </c>
      <c r="G17" s="33">
        <v>4.125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575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571</v>
      </c>
      <c r="F19" s="37"/>
      <c r="G19" s="37"/>
      <c r="H19" s="37"/>
      <c r="I19" s="37"/>
      <c r="J19" s="38"/>
    </row>
    <row r="20" ht="129.6">
      <c r="A20" s="29" t="s">
        <v>34</v>
      </c>
      <c r="B20" s="41"/>
      <c r="C20" s="42"/>
      <c r="D20" s="42"/>
      <c r="E20" s="31" t="s">
        <v>576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SUMIFS(I8:I66,A8:A66,"SD")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45</v>
      </c>
      <c r="E9" s="31" t="s">
        <v>76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80</v>
      </c>
      <c r="D13" s="26"/>
      <c r="E13" s="23" t="s">
        <v>81</v>
      </c>
      <c r="F13" s="26"/>
      <c r="G13" s="26"/>
      <c r="H13" s="26"/>
      <c r="I13" s="27">
        <f>SUMIFS(I14:I66,A14:A66,"P")</f>
        <v>0</v>
      </c>
      <c r="J13" s="28"/>
    </row>
    <row r="14" ht="28.8">
      <c r="A14" s="29" t="s">
        <v>25</v>
      </c>
      <c r="B14" s="29">
        <v>2</v>
      </c>
      <c r="C14" s="30" t="s">
        <v>82</v>
      </c>
      <c r="D14" s="29" t="s">
        <v>45</v>
      </c>
      <c r="E14" s="31" t="s">
        <v>83</v>
      </c>
      <c r="F14" s="32" t="s">
        <v>69</v>
      </c>
      <c r="G14" s="33">
        <v>22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84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85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87</v>
      </c>
      <c r="D18" s="29" t="s">
        <v>45</v>
      </c>
      <c r="E18" s="31" t="s">
        <v>88</v>
      </c>
      <c r="F18" s="32" t="s">
        <v>69</v>
      </c>
      <c r="G18" s="33">
        <v>22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85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90</v>
      </c>
      <c r="D22" s="29" t="s">
        <v>45</v>
      </c>
      <c r="E22" s="31" t="s">
        <v>91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92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94</v>
      </c>
      <c r="D25" s="29" t="s">
        <v>45</v>
      </c>
      <c r="E25" s="31" t="s">
        <v>95</v>
      </c>
      <c r="F25" s="32" t="s">
        <v>69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45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96</v>
      </c>
      <c r="F27" s="37"/>
      <c r="G27" s="37"/>
      <c r="H27" s="37"/>
      <c r="I27" s="37"/>
      <c r="J27" s="38"/>
    </row>
    <row r="28" ht="129.6">
      <c r="A28" s="29" t="s">
        <v>34</v>
      </c>
      <c r="B28" s="36"/>
      <c r="C28" s="37"/>
      <c r="D28" s="37"/>
      <c r="E28" s="31" t="s">
        <v>97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98</v>
      </c>
      <c r="D29" s="29" t="s">
        <v>45</v>
      </c>
      <c r="E29" s="31" t="s">
        <v>99</v>
      </c>
      <c r="F29" s="32" t="s">
        <v>69</v>
      </c>
      <c r="G29" s="33">
        <v>10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45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96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89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100</v>
      </c>
      <c r="D33" s="29" t="s">
        <v>45</v>
      </c>
      <c r="E33" s="31" t="s">
        <v>101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102</v>
      </c>
      <c r="F34" s="37"/>
      <c r="G34" s="37"/>
      <c r="H34" s="37"/>
      <c r="I34" s="37"/>
      <c r="J34" s="38"/>
    </row>
    <row r="35" ht="86.4">
      <c r="A35" s="29" t="s">
        <v>34</v>
      </c>
      <c r="B35" s="36"/>
      <c r="C35" s="37"/>
      <c r="D35" s="37"/>
      <c r="E35" s="31" t="s">
        <v>93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103</v>
      </c>
      <c r="D36" s="29" t="s">
        <v>45</v>
      </c>
      <c r="E36" s="31" t="s">
        <v>104</v>
      </c>
      <c r="F36" s="32" t="s">
        <v>69</v>
      </c>
      <c r="G36" s="33">
        <v>32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45</v>
      </c>
      <c r="F37" s="37"/>
      <c r="G37" s="37"/>
      <c r="H37" s="37"/>
      <c r="I37" s="37"/>
      <c r="J37" s="38"/>
    </row>
    <row r="38" ht="86.4">
      <c r="A38" s="29" t="s">
        <v>34</v>
      </c>
      <c r="B38" s="36"/>
      <c r="C38" s="37"/>
      <c r="D38" s="37"/>
      <c r="E38" s="31" t="s">
        <v>105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106</v>
      </c>
      <c r="D39" s="29" t="s">
        <v>45</v>
      </c>
      <c r="E39" s="31" t="s">
        <v>107</v>
      </c>
      <c r="F39" s="32" t="s">
        <v>69</v>
      </c>
      <c r="G39" s="33">
        <v>32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89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108</v>
      </c>
      <c r="D42" s="29" t="s">
        <v>45</v>
      </c>
      <c r="E42" s="31" t="s">
        <v>109</v>
      </c>
      <c r="F42" s="32" t="s">
        <v>29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45</v>
      </c>
      <c r="F43" s="37"/>
      <c r="G43" s="37"/>
      <c r="H43" s="37"/>
      <c r="I43" s="37"/>
      <c r="J43" s="38"/>
    </row>
    <row r="44" ht="100.8">
      <c r="A44" s="29" t="s">
        <v>34</v>
      </c>
      <c r="B44" s="36"/>
      <c r="C44" s="37"/>
      <c r="D44" s="37"/>
      <c r="E44" s="31" t="s">
        <v>110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111</v>
      </c>
      <c r="D45" s="29" t="s">
        <v>45</v>
      </c>
      <c r="E45" s="31" t="s">
        <v>112</v>
      </c>
      <c r="F45" s="32" t="s">
        <v>69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45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113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114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115</v>
      </c>
      <c r="D49" s="29" t="s">
        <v>45</v>
      </c>
      <c r="E49" s="31" t="s">
        <v>116</v>
      </c>
      <c r="F49" s="32" t="s">
        <v>69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45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113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89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117</v>
      </c>
      <c r="D53" s="29" t="s">
        <v>45</v>
      </c>
      <c r="E53" s="31" t="s">
        <v>118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45</v>
      </c>
      <c r="F54" s="37"/>
      <c r="G54" s="37"/>
      <c r="H54" s="37"/>
      <c r="I54" s="37"/>
      <c r="J54" s="38"/>
    </row>
    <row r="55" ht="86.4">
      <c r="A55" s="29" t="s">
        <v>34</v>
      </c>
      <c r="B55" s="36"/>
      <c r="C55" s="37"/>
      <c r="D55" s="37"/>
      <c r="E55" s="31" t="s">
        <v>119</v>
      </c>
      <c r="F55" s="37"/>
      <c r="G55" s="37"/>
      <c r="H55" s="37"/>
      <c r="I55" s="37"/>
      <c r="J55" s="38"/>
    </row>
    <row r="56">
      <c r="A56" s="29" t="s">
        <v>25</v>
      </c>
      <c r="B56" s="29">
        <v>14</v>
      </c>
      <c r="C56" s="30" t="s">
        <v>120</v>
      </c>
      <c r="D56" s="29" t="s">
        <v>45</v>
      </c>
      <c r="E56" s="31" t="s">
        <v>121</v>
      </c>
      <c r="F56" s="32" t="s">
        <v>69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45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113</v>
      </c>
      <c r="F58" s="37"/>
      <c r="G58" s="37"/>
      <c r="H58" s="37"/>
      <c r="I58" s="37"/>
      <c r="J58" s="38"/>
    </row>
    <row r="59" ht="115.2">
      <c r="A59" s="29" t="s">
        <v>34</v>
      </c>
      <c r="B59" s="36"/>
      <c r="C59" s="37"/>
      <c r="D59" s="37"/>
      <c r="E59" s="31" t="s">
        <v>122</v>
      </c>
      <c r="F59" s="37"/>
      <c r="G59" s="37"/>
      <c r="H59" s="37"/>
      <c r="I59" s="37"/>
      <c r="J59" s="38"/>
    </row>
    <row r="60">
      <c r="A60" s="29" t="s">
        <v>25</v>
      </c>
      <c r="B60" s="29">
        <v>15</v>
      </c>
      <c r="C60" s="30" t="s">
        <v>123</v>
      </c>
      <c r="D60" s="29" t="s">
        <v>45</v>
      </c>
      <c r="E60" s="31" t="s">
        <v>124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45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113</v>
      </c>
      <c r="F62" s="37"/>
      <c r="G62" s="37"/>
      <c r="H62" s="37"/>
      <c r="I62" s="37"/>
      <c r="J62" s="38"/>
    </row>
    <row r="63" ht="72">
      <c r="A63" s="29" t="s">
        <v>34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>
      <c r="A64" s="29" t="s">
        <v>25</v>
      </c>
      <c r="B64" s="29">
        <v>16</v>
      </c>
      <c r="C64" s="30" t="s">
        <v>125</v>
      </c>
      <c r="D64" s="29" t="s">
        <v>45</v>
      </c>
      <c r="E64" s="31" t="s">
        <v>126</v>
      </c>
      <c r="F64" s="32" t="s">
        <v>29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45</v>
      </c>
      <c r="F65" s="37"/>
      <c r="G65" s="37"/>
      <c r="H65" s="37"/>
      <c r="I65" s="37"/>
      <c r="J65" s="38"/>
    </row>
    <row r="66" ht="86.4">
      <c r="A66" s="29" t="s">
        <v>34</v>
      </c>
      <c r="B66" s="41"/>
      <c r="C66" s="42"/>
      <c r="D66" s="42"/>
      <c r="E66" s="31" t="s">
        <v>119</v>
      </c>
      <c r="F66" s="42"/>
      <c r="G66" s="42"/>
      <c r="H66" s="42"/>
      <c r="I66" s="42"/>
      <c r="J6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127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127</v>
      </c>
      <c r="D4" s="13"/>
      <c r="E4" s="14" t="s">
        <v>128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2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79.706999999999994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132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402.64400000000001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138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SUMIFS(I18:I65,A18:A65,"P")</f>
        <v>0</v>
      </c>
      <c r="J17" s="28"/>
    </row>
    <row r="18" ht="28.8">
      <c r="A18" s="29" t="s">
        <v>25</v>
      </c>
      <c r="B18" s="29">
        <v>3</v>
      </c>
      <c r="C18" s="30" t="s">
        <v>142</v>
      </c>
      <c r="D18" s="29" t="s">
        <v>45</v>
      </c>
      <c r="E18" s="31" t="s">
        <v>143</v>
      </c>
      <c r="F18" s="32" t="s">
        <v>144</v>
      </c>
      <c r="G18" s="33">
        <v>87.584000000000003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 ht="86.4">
      <c r="A20" s="29" t="s">
        <v>32</v>
      </c>
      <c r="B20" s="36"/>
      <c r="C20" s="37"/>
      <c r="D20" s="37"/>
      <c r="E20" s="39" t="s">
        <v>146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147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148</v>
      </c>
      <c r="D22" s="29" t="s">
        <v>45</v>
      </c>
      <c r="E22" s="31" t="s">
        <v>149</v>
      </c>
      <c r="F22" s="32" t="s">
        <v>144</v>
      </c>
      <c r="G22" s="33">
        <v>68.102000000000004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150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151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45</v>
      </c>
      <c r="E26" s="31" t="s">
        <v>153</v>
      </c>
      <c r="F26" s="32" t="s">
        <v>154</v>
      </c>
      <c r="G26" s="33">
        <v>36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155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157</v>
      </c>
      <c r="D30" s="29" t="s">
        <v>45</v>
      </c>
      <c r="E30" s="31" t="s">
        <v>158</v>
      </c>
      <c r="F30" s="32" t="s">
        <v>144</v>
      </c>
      <c r="G30" s="33">
        <v>79.706999999999994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159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160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161</v>
      </c>
      <c r="D34" s="29" t="s">
        <v>45</v>
      </c>
      <c r="E34" s="31" t="s">
        <v>162</v>
      </c>
      <c r="F34" s="32" t="s">
        <v>163</v>
      </c>
      <c r="G34" s="33">
        <v>531.38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164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165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166</v>
      </c>
      <c r="D38" s="29" t="s">
        <v>45</v>
      </c>
      <c r="E38" s="31" t="s">
        <v>167</v>
      </c>
      <c r="F38" s="32" t="s">
        <v>154</v>
      </c>
      <c r="G38" s="33">
        <v>137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168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169</v>
      </c>
      <c r="F40" s="37"/>
      <c r="G40" s="37"/>
      <c r="H40" s="37"/>
      <c r="I40" s="37"/>
      <c r="J40" s="38"/>
    </row>
    <row r="41" ht="100.8">
      <c r="A41" s="29" t="s">
        <v>34</v>
      </c>
      <c r="B41" s="36"/>
      <c r="C41" s="37"/>
      <c r="D41" s="37"/>
      <c r="E41" s="31" t="s">
        <v>165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170</v>
      </c>
      <c r="D42" s="29" t="s">
        <v>45</v>
      </c>
      <c r="E42" s="31" t="s">
        <v>171</v>
      </c>
      <c r="F42" s="32" t="s">
        <v>144</v>
      </c>
      <c r="G42" s="33">
        <v>19.5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172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173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174</v>
      </c>
      <c r="D46" s="29" t="s">
        <v>45</v>
      </c>
      <c r="E46" s="31" t="s">
        <v>175</v>
      </c>
      <c r="F46" s="32" t="s">
        <v>144</v>
      </c>
      <c r="G46" s="33">
        <v>19.5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176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177</v>
      </c>
      <c r="F48" s="37"/>
      <c r="G48" s="37"/>
      <c r="H48" s="37"/>
      <c r="I48" s="37"/>
      <c r="J48" s="38"/>
    </row>
    <row r="49" ht="244.8">
      <c r="A49" s="29" t="s">
        <v>34</v>
      </c>
      <c r="B49" s="36"/>
      <c r="C49" s="37"/>
      <c r="D49" s="37"/>
      <c r="E49" s="31" t="s">
        <v>178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179</v>
      </c>
      <c r="D50" s="29" t="s">
        <v>45</v>
      </c>
      <c r="E50" s="31" t="s">
        <v>180</v>
      </c>
      <c r="F50" s="32" t="s">
        <v>144</v>
      </c>
      <c r="G50" s="33">
        <v>13.5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181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182</v>
      </c>
      <c r="F52" s="37"/>
      <c r="G52" s="37"/>
      <c r="H52" s="37"/>
      <c r="I52" s="37"/>
      <c r="J52" s="38"/>
    </row>
    <row r="53" ht="302.4">
      <c r="A53" s="29" t="s">
        <v>34</v>
      </c>
      <c r="B53" s="36"/>
      <c r="C53" s="37"/>
      <c r="D53" s="37"/>
      <c r="E53" s="31" t="s">
        <v>183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184</v>
      </c>
      <c r="D54" s="29" t="s">
        <v>45</v>
      </c>
      <c r="E54" s="31" t="s">
        <v>185</v>
      </c>
      <c r="F54" s="32" t="s">
        <v>144</v>
      </c>
      <c r="G54" s="33">
        <v>79.706999999999994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186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187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189</v>
      </c>
      <c r="D58" s="29" t="s">
        <v>45</v>
      </c>
      <c r="E58" s="31" t="s">
        <v>190</v>
      </c>
      <c r="F58" s="32" t="s">
        <v>163</v>
      </c>
      <c r="G58" s="33">
        <v>531.38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191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193</v>
      </c>
      <c r="D62" s="29" t="s">
        <v>45</v>
      </c>
      <c r="E62" s="31" t="s">
        <v>194</v>
      </c>
      <c r="F62" s="32" t="s">
        <v>163</v>
      </c>
      <c r="G62" s="33">
        <v>531.38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191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195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196</v>
      </c>
      <c r="D66" s="26"/>
      <c r="E66" s="23" t="s">
        <v>197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198</v>
      </c>
      <c r="D67" s="29" t="s">
        <v>45</v>
      </c>
      <c r="E67" s="31" t="s">
        <v>199</v>
      </c>
      <c r="F67" s="32" t="s">
        <v>163</v>
      </c>
      <c r="G67" s="33">
        <v>45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200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201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202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203</v>
      </c>
      <c r="D71" s="26"/>
      <c r="E71" s="23" t="s">
        <v>204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25</v>
      </c>
      <c r="B72" s="29">
        <v>16</v>
      </c>
      <c r="C72" s="30" t="s">
        <v>205</v>
      </c>
      <c r="D72" s="29" t="s">
        <v>45</v>
      </c>
      <c r="E72" s="31" t="s">
        <v>206</v>
      </c>
      <c r="F72" s="32" t="s">
        <v>144</v>
      </c>
      <c r="G72" s="33">
        <v>2.25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145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207</v>
      </c>
      <c r="F74" s="37"/>
      <c r="G74" s="37"/>
      <c r="H74" s="37"/>
      <c r="I74" s="37"/>
      <c r="J74" s="38"/>
    </row>
    <row r="75" ht="100.8">
      <c r="A75" s="29" t="s">
        <v>34</v>
      </c>
      <c r="B75" s="36"/>
      <c r="C75" s="37"/>
      <c r="D75" s="37"/>
      <c r="E75" s="31" t="s">
        <v>208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209</v>
      </c>
      <c r="D76" s="26"/>
      <c r="E76" s="23" t="s">
        <v>210</v>
      </c>
      <c r="F76" s="26"/>
      <c r="G76" s="26"/>
      <c r="H76" s="26"/>
      <c r="I76" s="27">
        <f>SUMIFS(I77:I108,A77:A108,"P")</f>
        <v>0</v>
      </c>
      <c r="J76" s="28"/>
    </row>
    <row r="77">
      <c r="A77" s="29" t="s">
        <v>25</v>
      </c>
      <c r="B77" s="29">
        <v>17</v>
      </c>
      <c r="C77" s="30" t="s">
        <v>211</v>
      </c>
      <c r="D77" s="29" t="s">
        <v>45</v>
      </c>
      <c r="E77" s="31" t="s">
        <v>212</v>
      </c>
      <c r="F77" s="32" t="s">
        <v>163</v>
      </c>
      <c r="G77" s="33">
        <v>20.495999999999999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213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214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215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216</v>
      </c>
      <c r="D81" s="29" t="s">
        <v>45</v>
      </c>
      <c r="E81" s="31" t="s">
        <v>217</v>
      </c>
      <c r="F81" s="32" t="s">
        <v>163</v>
      </c>
      <c r="G81" s="33">
        <v>20.966000000000001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30</v>
      </c>
      <c r="B82" s="36"/>
      <c r="C82" s="37"/>
      <c r="D82" s="37"/>
      <c r="E82" s="31" t="s">
        <v>213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218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215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219</v>
      </c>
      <c r="D85" s="29" t="s">
        <v>45</v>
      </c>
      <c r="E85" s="31" t="s">
        <v>220</v>
      </c>
      <c r="F85" s="32" t="s">
        <v>163</v>
      </c>
      <c r="G85" s="33">
        <v>2305.6419999999998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145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221</v>
      </c>
      <c r="F87" s="37"/>
      <c r="G87" s="37"/>
      <c r="H87" s="37"/>
      <c r="I87" s="37"/>
      <c r="J87" s="38"/>
    </row>
    <row r="88" ht="144">
      <c r="A88" s="29" t="s">
        <v>34</v>
      </c>
      <c r="B88" s="36"/>
      <c r="C88" s="37"/>
      <c r="D88" s="37"/>
      <c r="E88" s="31" t="s">
        <v>222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223</v>
      </c>
      <c r="D89" s="29" t="s">
        <v>45</v>
      </c>
      <c r="E89" s="31" t="s">
        <v>224</v>
      </c>
      <c r="F89" s="32" t="s">
        <v>163</v>
      </c>
      <c r="G89" s="33">
        <v>265.69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72">
      <c r="A90" s="29" t="s">
        <v>30</v>
      </c>
      <c r="B90" s="36"/>
      <c r="C90" s="37"/>
      <c r="D90" s="37"/>
      <c r="E90" s="31" t="s">
        <v>225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226</v>
      </c>
      <c r="F91" s="37"/>
      <c r="G91" s="37"/>
      <c r="H91" s="37"/>
      <c r="I91" s="37"/>
      <c r="J91" s="38"/>
    </row>
    <row r="92" ht="115.2">
      <c r="A92" s="29" t="s">
        <v>34</v>
      </c>
      <c r="B92" s="36"/>
      <c r="C92" s="37"/>
      <c r="D92" s="37"/>
      <c r="E92" s="31" t="s">
        <v>227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228</v>
      </c>
      <c r="D93" s="29" t="s">
        <v>45</v>
      </c>
      <c r="E93" s="31" t="s">
        <v>229</v>
      </c>
      <c r="F93" s="32" t="s">
        <v>163</v>
      </c>
      <c r="G93" s="33">
        <v>1765.05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3.2">
      <c r="A94" s="29" t="s">
        <v>30</v>
      </c>
      <c r="B94" s="36"/>
      <c r="C94" s="37"/>
      <c r="D94" s="37"/>
      <c r="E94" s="31" t="s">
        <v>230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231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232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233</v>
      </c>
      <c r="D97" s="29" t="s">
        <v>45</v>
      </c>
      <c r="E97" s="31" t="s">
        <v>234</v>
      </c>
      <c r="F97" s="32" t="s">
        <v>163</v>
      </c>
      <c r="G97" s="33">
        <v>1435.5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235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236</v>
      </c>
      <c r="F99" s="37"/>
      <c r="G99" s="37"/>
      <c r="H99" s="37"/>
      <c r="I99" s="37"/>
      <c r="J99" s="38"/>
    </row>
    <row r="100" ht="187.2">
      <c r="A100" s="29" t="s">
        <v>34</v>
      </c>
      <c r="B100" s="36"/>
      <c r="C100" s="37"/>
      <c r="D100" s="37"/>
      <c r="E100" s="31" t="s">
        <v>237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238</v>
      </c>
      <c r="D101" s="29" t="s">
        <v>45</v>
      </c>
      <c r="E101" s="31" t="s">
        <v>239</v>
      </c>
      <c r="F101" s="32" t="s">
        <v>144</v>
      </c>
      <c r="G101" s="33">
        <v>10.800000000000001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30</v>
      </c>
      <c r="B102" s="36"/>
      <c r="C102" s="37"/>
      <c r="D102" s="37"/>
      <c r="E102" s="31" t="s">
        <v>240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241</v>
      </c>
      <c r="F103" s="37"/>
      <c r="G103" s="37"/>
      <c r="H103" s="37"/>
      <c r="I103" s="37"/>
      <c r="J103" s="38"/>
    </row>
    <row r="104" ht="187.2">
      <c r="A104" s="29" t="s">
        <v>34</v>
      </c>
      <c r="B104" s="36"/>
      <c r="C104" s="37"/>
      <c r="D104" s="37"/>
      <c r="E104" s="31" t="s">
        <v>237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242</v>
      </c>
      <c r="D105" s="29" t="s">
        <v>45</v>
      </c>
      <c r="E105" s="31" t="s">
        <v>243</v>
      </c>
      <c r="F105" s="32" t="s">
        <v>163</v>
      </c>
      <c r="G105" s="33">
        <v>161.16499999999999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240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244</v>
      </c>
      <c r="F107" s="37"/>
      <c r="G107" s="37"/>
      <c r="H107" s="37"/>
      <c r="I107" s="37"/>
      <c r="J107" s="38"/>
    </row>
    <row r="108" ht="187.2">
      <c r="A108" s="29" t="s">
        <v>34</v>
      </c>
      <c r="B108" s="36"/>
      <c r="C108" s="37"/>
      <c r="D108" s="37"/>
      <c r="E108" s="31" t="s">
        <v>237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80</v>
      </c>
      <c r="D109" s="26"/>
      <c r="E109" s="23" t="s">
        <v>81</v>
      </c>
      <c r="F109" s="26"/>
      <c r="G109" s="26"/>
      <c r="H109" s="26"/>
      <c r="I109" s="27">
        <f>SUMIFS(I110:I153,A110:A153,"P")</f>
        <v>0</v>
      </c>
      <c r="J109" s="28"/>
    </row>
    <row r="110">
      <c r="A110" s="29" t="s">
        <v>25</v>
      </c>
      <c r="B110" s="29">
        <v>25</v>
      </c>
      <c r="C110" s="30" t="s">
        <v>245</v>
      </c>
      <c r="D110" s="29" t="s">
        <v>45</v>
      </c>
      <c r="E110" s="31" t="s">
        <v>246</v>
      </c>
      <c r="F110" s="32" t="s">
        <v>69</v>
      </c>
      <c r="G110" s="33">
        <v>28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247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248</v>
      </c>
      <c r="F112" s="37"/>
      <c r="G112" s="37"/>
      <c r="H112" s="37"/>
      <c r="I112" s="37"/>
      <c r="J112" s="38"/>
    </row>
    <row r="113" ht="86.4">
      <c r="A113" s="29" t="s">
        <v>34</v>
      </c>
      <c r="B113" s="36"/>
      <c r="C113" s="37"/>
      <c r="D113" s="37"/>
      <c r="E113" s="31" t="s">
        <v>249</v>
      </c>
      <c r="F113" s="37"/>
      <c r="G113" s="37"/>
      <c r="H113" s="37"/>
      <c r="I113" s="37"/>
      <c r="J113" s="38"/>
    </row>
    <row r="114" ht="28.8">
      <c r="A114" s="29" t="s">
        <v>25</v>
      </c>
      <c r="B114" s="29">
        <v>26</v>
      </c>
      <c r="C114" s="30" t="s">
        <v>250</v>
      </c>
      <c r="D114" s="29" t="s">
        <v>45</v>
      </c>
      <c r="E114" s="31" t="s">
        <v>251</v>
      </c>
      <c r="F114" s="32" t="s">
        <v>69</v>
      </c>
      <c r="G114" s="33">
        <v>12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172.8">
      <c r="A115" s="29" t="s">
        <v>30</v>
      </c>
      <c r="B115" s="36"/>
      <c r="C115" s="37"/>
      <c r="D115" s="37"/>
      <c r="E115" s="31" t="s">
        <v>252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253</v>
      </c>
      <c r="F116" s="37"/>
      <c r="G116" s="37"/>
      <c r="H116" s="37"/>
      <c r="I116" s="37"/>
      <c r="J116" s="38"/>
    </row>
    <row r="117" ht="57.6">
      <c r="A117" s="29" t="s">
        <v>34</v>
      </c>
      <c r="B117" s="36"/>
      <c r="C117" s="37"/>
      <c r="D117" s="37"/>
      <c r="E117" s="31" t="s">
        <v>254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255</v>
      </c>
      <c r="D118" s="29" t="s">
        <v>45</v>
      </c>
      <c r="E118" s="31" t="s">
        <v>256</v>
      </c>
      <c r="F118" s="32" t="s">
        <v>69</v>
      </c>
      <c r="G118" s="33">
        <v>14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145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257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258</v>
      </c>
      <c r="D122" s="29" t="s">
        <v>45</v>
      </c>
      <c r="E122" s="31" t="s">
        <v>259</v>
      </c>
      <c r="F122" s="32" t="s">
        <v>69</v>
      </c>
      <c r="G122" s="33">
        <v>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145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260</v>
      </c>
      <c r="F124" s="37"/>
      <c r="G124" s="37"/>
      <c r="H124" s="37"/>
      <c r="I124" s="37"/>
      <c r="J124" s="38"/>
    </row>
    <row r="125" ht="72">
      <c r="A125" s="29" t="s">
        <v>34</v>
      </c>
      <c r="B125" s="36"/>
      <c r="C125" s="37"/>
      <c r="D125" s="37"/>
      <c r="E125" s="31" t="s">
        <v>89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261</v>
      </c>
      <c r="D126" s="29" t="s">
        <v>45</v>
      </c>
      <c r="E126" s="31" t="s">
        <v>262</v>
      </c>
      <c r="F126" s="32" t="s">
        <v>69</v>
      </c>
      <c r="G126" s="33">
        <v>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145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263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264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265</v>
      </c>
      <c r="D130" s="29" t="s">
        <v>45</v>
      </c>
      <c r="E130" s="31" t="s">
        <v>266</v>
      </c>
      <c r="F130" s="32" t="s">
        <v>163</v>
      </c>
      <c r="G130" s="33">
        <v>84.587999999999994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145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267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269</v>
      </c>
      <c r="D134" s="29" t="s">
        <v>45</v>
      </c>
      <c r="E134" s="31" t="s">
        <v>270</v>
      </c>
      <c r="F134" s="32" t="s">
        <v>163</v>
      </c>
      <c r="G134" s="33">
        <v>84.587999999999994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145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267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268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271</v>
      </c>
      <c r="D138" s="29" t="s">
        <v>45</v>
      </c>
      <c r="E138" s="31" t="s">
        <v>272</v>
      </c>
      <c r="F138" s="32" t="s">
        <v>154</v>
      </c>
      <c r="G138" s="33">
        <v>30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273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274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275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276</v>
      </c>
      <c r="D142" s="29" t="s">
        <v>45</v>
      </c>
      <c r="E142" s="31" t="s">
        <v>277</v>
      </c>
      <c r="F142" s="32" t="s">
        <v>154</v>
      </c>
      <c r="G142" s="33">
        <v>221.40000000000001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278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279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280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281</v>
      </c>
      <c r="D146" s="29" t="s">
        <v>45</v>
      </c>
      <c r="E146" s="31" t="s">
        <v>282</v>
      </c>
      <c r="F146" s="32" t="s">
        <v>144</v>
      </c>
      <c r="G146" s="33">
        <v>0.29499999999999998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283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284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285</v>
      </c>
      <c r="F149" s="37"/>
      <c r="G149" s="37"/>
      <c r="H149" s="37"/>
      <c r="I149" s="37"/>
      <c r="J149" s="38"/>
    </row>
    <row r="150" ht="28.8">
      <c r="A150" s="29" t="s">
        <v>25</v>
      </c>
      <c r="B150" s="29">
        <v>35</v>
      </c>
      <c r="C150" s="30" t="s">
        <v>286</v>
      </c>
      <c r="D150" s="29" t="s">
        <v>45</v>
      </c>
      <c r="E150" s="31" t="s">
        <v>287</v>
      </c>
      <c r="F150" s="32" t="s">
        <v>154</v>
      </c>
      <c r="G150" s="33">
        <v>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288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289</v>
      </c>
      <c r="F152" s="37"/>
      <c r="G152" s="37"/>
      <c r="H152" s="37"/>
      <c r="I152" s="37"/>
      <c r="J152" s="38"/>
    </row>
    <row r="153" ht="158.4">
      <c r="A153" s="29" t="s">
        <v>34</v>
      </c>
      <c r="B153" s="41"/>
      <c r="C153" s="42"/>
      <c r="D153" s="42"/>
      <c r="E153" s="31" t="s">
        <v>290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291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291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293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140</v>
      </c>
      <c r="D13" s="26"/>
      <c r="E13" s="23" t="s">
        <v>141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294</v>
      </c>
      <c r="D14" s="29" t="s">
        <v>45</v>
      </c>
      <c r="E14" s="31" t="s">
        <v>295</v>
      </c>
      <c r="F14" s="32" t="s">
        <v>131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145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296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174</v>
      </c>
      <c r="D18" s="29" t="s">
        <v>45</v>
      </c>
      <c r="E18" s="31" t="s">
        <v>175</v>
      </c>
      <c r="F18" s="32" t="s">
        <v>144</v>
      </c>
      <c r="G18" s="33">
        <v>4.5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298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178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209</v>
      </c>
      <c r="D22" s="26"/>
      <c r="E22" s="23" t="s">
        <v>210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299</v>
      </c>
      <c r="D23" s="29" t="s">
        <v>45</v>
      </c>
      <c r="E23" s="31" t="s">
        <v>300</v>
      </c>
      <c r="F23" s="32" t="s">
        <v>163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301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302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222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303</v>
      </c>
      <c r="D27" s="29" t="s">
        <v>45</v>
      </c>
      <c r="E27" s="31" t="s">
        <v>304</v>
      </c>
      <c r="F27" s="32" t="s">
        <v>144</v>
      </c>
      <c r="G27" s="33">
        <v>1.5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145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305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215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228</v>
      </c>
      <c r="D31" s="29" t="s">
        <v>45</v>
      </c>
      <c r="E31" s="31" t="s">
        <v>229</v>
      </c>
      <c r="F31" s="32" t="s">
        <v>163</v>
      </c>
      <c r="G31" s="33">
        <v>30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230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306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232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307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307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59.594000000000001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309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310</v>
      </c>
      <c r="D13" s="29" t="s">
        <v>45</v>
      </c>
      <c r="E13" s="31" t="s">
        <v>311</v>
      </c>
      <c r="F13" s="32" t="s">
        <v>136</v>
      </c>
      <c r="G13" s="33">
        <v>11.224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312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313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170</v>
      </c>
      <c r="D18" s="29" t="s">
        <v>45</v>
      </c>
      <c r="E18" s="31" t="s">
        <v>171</v>
      </c>
      <c r="F18" s="32" t="s">
        <v>144</v>
      </c>
      <c r="G18" s="33">
        <v>29.797000000000001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145</v>
      </c>
      <c r="F19" s="37"/>
      <c r="G19" s="37"/>
      <c r="H19" s="37"/>
      <c r="I19" s="37"/>
      <c r="J19" s="38"/>
    </row>
    <row r="20" ht="115.2">
      <c r="A20" s="29" t="s">
        <v>32</v>
      </c>
      <c r="B20" s="36"/>
      <c r="C20" s="37"/>
      <c r="D20" s="37"/>
      <c r="E20" s="39" t="s">
        <v>314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174</v>
      </c>
      <c r="D22" s="29" t="s">
        <v>45</v>
      </c>
      <c r="E22" s="31" t="s">
        <v>175</v>
      </c>
      <c r="F22" s="32" t="s">
        <v>144</v>
      </c>
      <c r="G22" s="33">
        <v>29.797000000000001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315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316</v>
      </c>
      <c r="D26" s="29" t="s">
        <v>45</v>
      </c>
      <c r="E26" s="31" t="s">
        <v>317</v>
      </c>
      <c r="F26" s="32" t="s">
        <v>144</v>
      </c>
      <c r="G26" s="33">
        <v>18.382999999999999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145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318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319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179</v>
      </c>
      <c r="D30" s="29" t="s">
        <v>45</v>
      </c>
      <c r="E30" s="31" t="s">
        <v>180</v>
      </c>
      <c r="F30" s="32" t="s">
        <v>144</v>
      </c>
      <c r="G30" s="33">
        <v>0.88800000000000001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320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321</v>
      </c>
      <c r="D34" s="29" t="s">
        <v>45</v>
      </c>
      <c r="E34" s="31" t="s">
        <v>322</v>
      </c>
      <c r="F34" s="32" t="s">
        <v>163</v>
      </c>
      <c r="G34" s="33">
        <v>67.367999999999995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323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203</v>
      </c>
      <c r="D38" s="26"/>
      <c r="E38" s="23" t="s">
        <v>204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325</v>
      </c>
      <c r="D39" s="29" t="s">
        <v>45</v>
      </c>
      <c r="E39" s="31" t="s">
        <v>326</v>
      </c>
      <c r="F39" s="32" t="s">
        <v>144</v>
      </c>
      <c r="G39" s="33">
        <v>2.8879999999999999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145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327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329</v>
      </c>
      <c r="D43" s="29" t="s">
        <v>45</v>
      </c>
      <c r="E43" s="31" t="s">
        <v>330</v>
      </c>
      <c r="F43" s="32" t="s">
        <v>144</v>
      </c>
      <c r="G43" s="33">
        <v>14.121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145</v>
      </c>
      <c r="F44" s="37"/>
      <c r="G44" s="37"/>
      <c r="H44" s="37"/>
      <c r="I44" s="37"/>
      <c r="J44" s="38"/>
    </row>
    <row r="45" ht="100.8">
      <c r="A45" s="29" t="s">
        <v>32</v>
      </c>
      <c r="B45" s="36"/>
      <c r="C45" s="37"/>
      <c r="D45" s="37"/>
      <c r="E45" s="39" t="s">
        <v>331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332</v>
      </c>
      <c r="D47" s="29" t="s">
        <v>45</v>
      </c>
      <c r="E47" s="31" t="s">
        <v>333</v>
      </c>
      <c r="F47" s="32" t="s">
        <v>144</v>
      </c>
      <c r="G47" s="33">
        <v>3.9950000000000001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334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335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336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337</v>
      </c>
      <c r="D51" s="29" t="s">
        <v>45</v>
      </c>
      <c r="E51" s="31" t="s">
        <v>338</v>
      </c>
      <c r="F51" s="32" t="s">
        <v>136</v>
      </c>
      <c r="G51" s="33">
        <v>0.16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339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340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341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342</v>
      </c>
      <c r="D55" s="29" t="s">
        <v>45</v>
      </c>
      <c r="E55" s="31" t="s">
        <v>343</v>
      </c>
      <c r="F55" s="32" t="s">
        <v>144</v>
      </c>
      <c r="G55" s="33">
        <v>0.17999999999999999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145</v>
      </c>
      <c r="F56" s="37"/>
      <c r="G56" s="37"/>
      <c r="H56" s="37"/>
      <c r="I56" s="37"/>
      <c r="J56" s="38"/>
    </row>
    <row r="57" ht="72">
      <c r="A57" s="29" t="s">
        <v>32</v>
      </c>
      <c r="B57" s="36"/>
      <c r="C57" s="37"/>
      <c r="D57" s="37"/>
      <c r="E57" s="39" t="s">
        <v>344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345</v>
      </c>
      <c r="D59" s="29" t="s">
        <v>45</v>
      </c>
      <c r="E59" s="31" t="s">
        <v>346</v>
      </c>
      <c r="F59" s="32" t="s">
        <v>144</v>
      </c>
      <c r="G59" s="33">
        <v>3.2240000000000002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347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348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349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350</v>
      </c>
      <c r="D63" s="29" t="s">
        <v>45</v>
      </c>
      <c r="E63" s="31" t="s">
        <v>351</v>
      </c>
      <c r="F63" s="32" t="s">
        <v>144</v>
      </c>
      <c r="G63" s="33">
        <v>0.90000000000000002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352</v>
      </c>
      <c r="F64" s="37"/>
      <c r="G64" s="37"/>
      <c r="H64" s="37"/>
      <c r="I64" s="37"/>
      <c r="J64" s="38"/>
    </row>
    <row r="65" ht="43.2">
      <c r="A65" s="29" t="s">
        <v>32</v>
      </c>
      <c r="B65" s="36"/>
      <c r="C65" s="37"/>
      <c r="D65" s="37"/>
      <c r="E65" s="39" t="s">
        <v>353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355</v>
      </c>
      <c r="D67" s="26"/>
      <c r="E67" s="23" t="s">
        <v>356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357</v>
      </c>
      <c r="D68" s="29" t="s">
        <v>27</v>
      </c>
      <c r="E68" s="31" t="s">
        <v>358</v>
      </c>
      <c r="F68" s="32" t="s">
        <v>69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30</v>
      </c>
      <c r="B69" s="36"/>
      <c r="C69" s="37"/>
      <c r="D69" s="37"/>
      <c r="E69" s="31" t="s">
        <v>359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15.2">
      <c r="A71" s="29" t="s">
        <v>34</v>
      </c>
      <c r="B71" s="36"/>
      <c r="C71" s="37"/>
      <c r="D71" s="37"/>
      <c r="E71" s="31" t="s">
        <v>360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80</v>
      </c>
      <c r="D72" s="26"/>
      <c r="E72" s="23" t="s">
        <v>81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361</v>
      </c>
      <c r="D73" s="29" t="s">
        <v>45</v>
      </c>
      <c r="E73" s="31" t="s">
        <v>362</v>
      </c>
      <c r="F73" s="32" t="s">
        <v>154</v>
      </c>
      <c r="G73" s="33">
        <v>26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363</v>
      </c>
      <c r="F74" s="37"/>
      <c r="G74" s="37"/>
      <c r="H74" s="37"/>
      <c r="I74" s="37"/>
      <c r="J74" s="38"/>
    </row>
    <row r="75" ht="43.2">
      <c r="A75" s="29" t="s">
        <v>32</v>
      </c>
      <c r="B75" s="36"/>
      <c r="C75" s="37"/>
      <c r="D75" s="37"/>
      <c r="E75" s="39" t="s">
        <v>364</v>
      </c>
      <c r="F75" s="37"/>
      <c r="G75" s="37"/>
      <c r="H75" s="37"/>
      <c r="I75" s="37"/>
      <c r="J75" s="38"/>
    </row>
    <row r="76" ht="86.4">
      <c r="A76" s="29" t="s">
        <v>34</v>
      </c>
      <c r="B76" s="36"/>
      <c r="C76" s="37"/>
      <c r="D76" s="37"/>
      <c r="E76" s="31" t="s">
        <v>365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366</v>
      </c>
      <c r="D77" s="29" t="s">
        <v>45</v>
      </c>
      <c r="E77" s="31" t="s">
        <v>367</v>
      </c>
      <c r="F77" s="32" t="s">
        <v>144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145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368</v>
      </c>
      <c r="F79" s="37"/>
      <c r="G79" s="37"/>
      <c r="H79" s="37"/>
      <c r="I79" s="37"/>
      <c r="J79" s="38"/>
    </row>
    <row r="80" ht="172.8">
      <c r="A80" s="29" t="s">
        <v>34</v>
      </c>
      <c r="B80" s="36"/>
      <c r="C80" s="37"/>
      <c r="D80" s="37"/>
      <c r="E80" s="31" t="s">
        <v>369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370</v>
      </c>
      <c r="D81" s="29" t="s">
        <v>45</v>
      </c>
      <c r="E81" s="31" t="s">
        <v>371</v>
      </c>
      <c r="F81" s="32" t="s">
        <v>144</v>
      </c>
      <c r="G81" s="33">
        <v>1.6000000000000001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145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372</v>
      </c>
      <c r="F83" s="37"/>
      <c r="G83" s="37"/>
      <c r="H83" s="37"/>
      <c r="I83" s="37"/>
      <c r="J83" s="38"/>
    </row>
    <row r="84" ht="172.8">
      <c r="A84" s="29" t="s">
        <v>34</v>
      </c>
      <c r="B84" s="36"/>
      <c r="C84" s="37"/>
      <c r="D84" s="37"/>
      <c r="E84" s="31" t="s">
        <v>369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373</v>
      </c>
      <c r="D85" s="29" t="s">
        <v>45</v>
      </c>
      <c r="E85" s="31" t="s">
        <v>374</v>
      </c>
      <c r="F85" s="32" t="s">
        <v>154</v>
      </c>
      <c r="G85" s="33">
        <v>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145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375</v>
      </c>
      <c r="F87" s="37"/>
      <c r="G87" s="37"/>
      <c r="H87" s="37"/>
      <c r="I87" s="37"/>
      <c r="J87" s="38"/>
    </row>
    <row r="88" ht="187.2">
      <c r="A88" s="29" t="s">
        <v>34</v>
      </c>
      <c r="B88" s="41"/>
      <c r="C88" s="42"/>
      <c r="D88" s="42"/>
      <c r="E88" s="31" t="s">
        <v>376</v>
      </c>
      <c r="F88" s="42"/>
      <c r="G88" s="42"/>
      <c r="H88" s="42"/>
      <c r="I88" s="42"/>
      <c r="J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377</v>
      </c>
      <c r="I3" s="16">
        <f>SUMIFS(I8:I182,A8:A182,"SD")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377</v>
      </c>
      <c r="D4" s="13"/>
      <c r="E4" s="14" t="s">
        <v>378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3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305.678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379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5292.8320000000003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380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4</v>
      </c>
      <c r="C18" s="30" t="s">
        <v>381</v>
      </c>
      <c r="D18" s="29" t="s">
        <v>45</v>
      </c>
      <c r="E18" s="31" t="s">
        <v>382</v>
      </c>
      <c r="F18" s="32" t="s">
        <v>163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383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384</v>
      </c>
      <c r="F20" s="37"/>
      <c r="G20" s="37"/>
      <c r="H20" s="37"/>
      <c r="I20" s="37"/>
      <c r="J20" s="38"/>
    </row>
    <row r="21" ht="86.4">
      <c r="A21" s="29" t="s">
        <v>34</v>
      </c>
      <c r="B21" s="36"/>
      <c r="C21" s="37"/>
      <c r="D21" s="37"/>
      <c r="E21" s="31" t="s">
        <v>385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386</v>
      </c>
      <c r="D22" s="29" t="s">
        <v>45</v>
      </c>
      <c r="E22" s="31" t="s">
        <v>387</v>
      </c>
      <c r="F22" s="32" t="s">
        <v>69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383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388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389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390</v>
      </c>
      <c r="D26" s="29" t="s">
        <v>45</v>
      </c>
      <c r="E26" s="31" t="s">
        <v>391</v>
      </c>
      <c r="F26" s="32" t="s">
        <v>69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96</v>
      </c>
      <c r="F28" s="37"/>
      <c r="G28" s="37"/>
      <c r="H28" s="37"/>
      <c r="I28" s="37"/>
      <c r="J28" s="38"/>
    </row>
    <row r="29" ht="144">
      <c r="A29" s="29" t="s">
        <v>34</v>
      </c>
      <c r="B29" s="36"/>
      <c r="C29" s="37"/>
      <c r="D29" s="37"/>
      <c r="E29" s="31" t="s">
        <v>393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7</v>
      </c>
      <c r="C30" s="30" t="s">
        <v>142</v>
      </c>
      <c r="D30" s="29" t="s">
        <v>45</v>
      </c>
      <c r="E30" s="31" t="s">
        <v>143</v>
      </c>
      <c r="F30" s="32" t="s">
        <v>144</v>
      </c>
      <c r="G30" s="33">
        <v>679.90599999999995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392</v>
      </c>
      <c r="F31" s="37"/>
      <c r="G31" s="37"/>
      <c r="H31" s="37"/>
      <c r="I31" s="37"/>
      <c r="J31" s="38"/>
    </row>
    <row r="32" ht="201.6">
      <c r="A32" s="29" t="s">
        <v>32</v>
      </c>
      <c r="B32" s="36"/>
      <c r="C32" s="37"/>
      <c r="D32" s="37"/>
      <c r="E32" s="39" t="s">
        <v>394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147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148</v>
      </c>
      <c r="D34" s="29" t="s">
        <v>45</v>
      </c>
      <c r="E34" s="31" t="s">
        <v>149</v>
      </c>
      <c r="F34" s="32" t="s">
        <v>144</v>
      </c>
      <c r="G34" s="33">
        <v>321.71499999999997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395</v>
      </c>
      <c r="F35" s="37"/>
      <c r="G35" s="37"/>
      <c r="H35" s="37"/>
      <c r="I35" s="37"/>
      <c r="J35" s="38"/>
    </row>
    <row r="36" ht="129.6">
      <c r="A36" s="29" t="s">
        <v>32</v>
      </c>
      <c r="B36" s="36"/>
      <c r="C36" s="37"/>
      <c r="D36" s="37"/>
      <c r="E36" s="39" t="s">
        <v>396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147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152</v>
      </c>
      <c r="D38" s="29" t="s">
        <v>45</v>
      </c>
      <c r="E38" s="31" t="s">
        <v>153</v>
      </c>
      <c r="F38" s="32" t="s">
        <v>154</v>
      </c>
      <c r="G38" s="33">
        <v>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392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397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156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294</v>
      </c>
      <c r="D42" s="29" t="s">
        <v>45</v>
      </c>
      <c r="E42" s="31" t="s">
        <v>295</v>
      </c>
      <c r="F42" s="32" t="s">
        <v>144</v>
      </c>
      <c r="G42" s="33">
        <v>1396.4559999999999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398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399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297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157</v>
      </c>
      <c r="D46" s="29" t="s">
        <v>45</v>
      </c>
      <c r="E46" s="31" t="s">
        <v>158</v>
      </c>
      <c r="F46" s="32" t="s">
        <v>144</v>
      </c>
      <c r="G46" s="33">
        <v>305.678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392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400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160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161</v>
      </c>
      <c r="D50" s="29" t="s">
        <v>45</v>
      </c>
      <c r="E50" s="31" t="s">
        <v>162</v>
      </c>
      <c r="F50" s="32" t="s">
        <v>163</v>
      </c>
      <c r="G50" s="33">
        <v>2180.5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392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401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165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166</v>
      </c>
      <c r="D54" s="29" t="s">
        <v>45</v>
      </c>
      <c r="E54" s="31" t="s">
        <v>167</v>
      </c>
      <c r="F54" s="32" t="s">
        <v>154</v>
      </c>
      <c r="G54" s="33">
        <v>1105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402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403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165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170</v>
      </c>
      <c r="D58" s="29" t="s">
        <v>45</v>
      </c>
      <c r="E58" s="31" t="s">
        <v>171</v>
      </c>
      <c r="F58" s="32" t="s">
        <v>144</v>
      </c>
      <c r="G58" s="33">
        <v>20.539999999999999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392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404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173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174</v>
      </c>
      <c r="D62" s="29" t="s">
        <v>45</v>
      </c>
      <c r="E62" s="31" t="s">
        <v>175</v>
      </c>
      <c r="F62" s="32" t="s">
        <v>144</v>
      </c>
      <c r="G62" s="33">
        <v>1416.9960000000001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405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406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178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184</v>
      </c>
      <c r="D66" s="29" t="s">
        <v>45</v>
      </c>
      <c r="E66" s="31" t="s">
        <v>185</v>
      </c>
      <c r="F66" s="32" t="s">
        <v>144</v>
      </c>
      <c r="G66" s="33">
        <v>305.678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392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407</v>
      </c>
      <c r="F68" s="37"/>
      <c r="G68" s="37"/>
      <c r="H68" s="37"/>
      <c r="I68" s="37"/>
      <c r="J68" s="38"/>
    </row>
    <row r="69" ht="43.2">
      <c r="A69" s="29" t="s">
        <v>34</v>
      </c>
      <c r="B69" s="36"/>
      <c r="C69" s="37"/>
      <c r="D69" s="37"/>
      <c r="E69" s="31" t="s">
        <v>188</v>
      </c>
      <c r="F69" s="37"/>
      <c r="G69" s="37"/>
      <c r="H69" s="37"/>
      <c r="I69" s="37"/>
      <c r="J69" s="38"/>
    </row>
    <row r="70">
      <c r="A70" s="29" t="s">
        <v>25</v>
      </c>
      <c r="B70" s="29">
        <v>17</v>
      </c>
      <c r="C70" s="30" t="s">
        <v>189</v>
      </c>
      <c r="D70" s="29" t="s">
        <v>45</v>
      </c>
      <c r="E70" s="31" t="s">
        <v>190</v>
      </c>
      <c r="F70" s="32" t="s">
        <v>163</v>
      </c>
      <c r="G70" s="33">
        <v>2037.8499999999999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392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408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192</v>
      </c>
      <c r="F73" s="37"/>
      <c r="G73" s="37"/>
      <c r="H73" s="37"/>
      <c r="I73" s="37"/>
      <c r="J73" s="38"/>
    </row>
    <row r="74">
      <c r="A74" s="29" t="s">
        <v>25</v>
      </c>
      <c r="B74" s="29">
        <v>18</v>
      </c>
      <c r="C74" s="30" t="s">
        <v>193</v>
      </c>
      <c r="D74" s="29" t="s">
        <v>45</v>
      </c>
      <c r="E74" s="31" t="s">
        <v>194</v>
      </c>
      <c r="F74" s="32" t="s">
        <v>163</v>
      </c>
      <c r="G74" s="33">
        <v>2037.8499999999999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392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408</v>
      </c>
      <c r="F76" s="37"/>
      <c r="G76" s="37"/>
      <c r="H76" s="37"/>
      <c r="I76" s="37"/>
      <c r="J76" s="38"/>
    </row>
    <row r="77" ht="86.4">
      <c r="A77" s="29" t="s">
        <v>34</v>
      </c>
      <c r="B77" s="36"/>
      <c r="C77" s="37"/>
      <c r="D77" s="37"/>
      <c r="E77" s="31" t="s">
        <v>195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196</v>
      </c>
      <c r="D78" s="26"/>
      <c r="E78" s="23" t="s">
        <v>197</v>
      </c>
      <c r="F78" s="26"/>
      <c r="G78" s="26"/>
      <c r="H78" s="26"/>
      <c r="I78" s="27">
        <f>SUMIFS(I79:I86,A79:A86,"P")</f>
        <v>0</v>
      </c>
      <c r="J78" s="28"/>
    </row>
    <row r="79">
      <c r="A79" s="29" t="s">
        <v>25</v>
      </c>
      <c r="B79" s="29">
        <v>19</v>
      </c>
      <c r="C79" s="30" t="s">
        <v>409</v>
      </c>
      <c r="D79" s="29" t="s">
        <v>45</v>
      </c>
      <c r="E79" s="31" t="s">
        <v>410</v>
      </c>
      <c r="F79" s="32" t="s">
        <v>144</v>
      </c>
      <c r="G79" s="33">
        <v>2792.9119999999998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411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412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413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414</v>
      </c>
      <c r="D83" s="29" t="s">
        <v>45</v>
      </c>
      <c r="E83" s="31" t="s">
        <v>415</v>
      </c>
      <c r="F83" s="32" t="s">
        <v>163</v>
      </c>
      <c r="G83" s="33">
        <v>2792.9119999999998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416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412</v>
      </c>
      <c r="F85" s="37"/>
      <c r="G85" s="37"/>
      <c r="H85" s="37"/>
      <c r="I85" s="37"/>
      <c r="J85" s="38"/>
    </row>
    <row r="86" ht="144">
      <c r="A86" s="29" t="s">
        <v>34</v>
      </c>
      <c r="B86" s="36"/>
      <c r="C86" s="37"/>
      <c r="D86" s="37"/>
      <c r="E86" s="31" t="s">
        <v>417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203</v>
      </c>
      <c r="D87" s="26"/>
      <c r="E87" s="23" t="s">
        <v>204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21</v>
      </c>
      <c r="C88" s="30" t="s">
        <v>205</v>
      </c>
      <c r="D88" s="29" t="s">
        <v>45</v>
      </c>
      <c r="E88" s="31" t="s">
        <v>206</v>
      </c>
      <c r="F88" s="32" t="s">
        <v>144</v>
      </c>
      <c r="G88" s="33">
        <v>7.7030000000000003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392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418</v>
      </c>
      <c r="F90" s="37"/>
      <c r="G90" s="37"/>
      <c r="H90" s="37"/>
      <c r="I90" s="37"/>
      <c r="J90" s="38"/>
    </row>
    <row r="91" ht="100.8">
      <c r="A91" s="29" t="s">
        <v>34</v>
      </c>
      <c r="B91" s="36"/>
      <c r="C91" s="37"/>
      <c r="D91" s="37"/>
      <c r="E91" s="31" t="s">
        <v>208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209</v>
      </c>
      <c r="D92" s="26"/>
      <c r="E92" s="23" t="s">
        <v>210</v>
      </c>
      <c r="F92" s="26"/>
      <c r="G92" s="26"/>
      <c r="H92" s="26"/>
      <c r="I92" s="27">
        <f>SUMIFS(I93:I132,A93:A132,"P")</f>
        <v>0</v>
      </c>
      <c r="J92" s="28"/>
    </row>
    <row r="93">
      <c r="A93" s="29" t="s">
        <v>25</v>
      </c>
      <c r="B93" s="29">
        <v>22</v>
      </c>
      <c r="C93" s="30" t="s">
        <v>211</v>
      </c>
      <c r="D93" s="29" t="s">
        <v>45</v>
      </c>
      <c r="E93" s="31" t="s">
        <v>212</v>
      </c>
      <c r="F93" s="32" t="s">
        <v>163</v>
      </c>
      <c r="G93" s="33">
        <v>2477.5439999999999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419</v>
      </c>
      <c r="F94" s="37"/>
      <c r="G94" s="37"/>
      <c r="H94" s="37"/>
      <c r="I94" s="37"/>
      <c r="J94" s="38"/>
    </row>
    <row r="95" ht="100.8">
      <c r="A95" s="29" t="s">
        <v>32</v>
      </c>
      <c r="B95" s="36"/>
      <c r="C95" s="37"/>
      <c r="D95" s="37"/>
      <c r="E95" s="39" t="s">
        <v>420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215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216</v>
      </c>
      <c r="D97" s="29" t="s">
        <v>45</v>
      </c>
      <c r="E97" s="31" t="s">
        <v>217</v>
      </c>
      <c r="F97" s="32" t="s">
        <v>163</v>
      </c>
      <c r="G97" s="33">
        <v>2620.3400000000001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419</v>
      </c>
      <c r="F98" s="37"/>
      <c r="G98" s="37"/>
      <c r="H98" s="37"/>
      <c r="I98" s="37"/>
      <c r="J98" s="38"/>
    </row>
    <row r="99" ht="100.8">
      <c r="A99" s="29" t="s">
        <v>32</v>
      </c>
      <c r="B99" s="36"/>
      <c r="C99" s="37"/>
      <c r="D99" s="37"/>
      <c r="E99" s="39" t="s">
        <v>421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215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422</v>
      </c>
      <c r="D101" s="29" t="s">
        <v>45</v>
      </c>
      <c r="E101" s="31" t="s">
        <v>423</v>
      </c>
      <c r="F101" s="32" t="s">
        <v>163</v>
      </c>
      <c r="G101" s="33">
        <v>2792.9119999999998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30</v>
      </c>
      <c r="B102" s="36"/>
      <c r="C102" s="37"/>
      <c r="D102" s="37"/>
      <c r="E102" s="31" t="s">
        <v>424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9" t="s">
        <v>412</v>
      </c>
      <c r="F103" s="37"/>
      <c r="G103" s="37"/>
      <c r="H103" s="37"/>
      <c r="I103" s="37"/>
      <c r="J103" s="38"/>
    </row>
    <row r="104" ht="172.8">
      <c r="A104" s="29" t="s">
        <v>34</v>
      </c>
      <c r="B104" s="36"/>
      <c r="C104" s="37"/>
      <c r="D104" s="37"/>
      <c r="E104" s="31" t="s">
        <v>425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426</v>
      </c>
      <c r="D105" s="29" t="s">
        <v>45</v>
      </c>
      <c r="E105" s="31" t="s">
        <v>427</v>
      </c>
      <c r="F105" s="32" t="s">
        <v>163</v>
      </c>
      <c r="G105" s="33">
        <v>314.565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428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429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430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223</v>
      </c>
      <c r="D109" s="29" t="s">
        <v>45</v>
      </c>
      <c r="E109" s="31" t="s">
        <v>224</v>
      </c>
      <c r="F109" s="32" t="s">
        <v>163</v>
      </c>
      <c r="G109" s="33">
        <v>704.36000000000001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72">
      <c r="A110" s="29" t="s">
        <v>30</v>
      </c>
      <c r="B110" s="36"/>
      <c r="C110" s="37"/>
      <c r="D110" s="37"/>
      <c r="E110" s="31" t="s">
        <v>431</v>
      </c>
      <c r="F110" s="37"/>
      <c r="G110" s="37"/>
      <c r="H110" s="37"/>
      <c r="I110" s="37"/>
      <c r="J110" s="38"/>
    </row>
    <row r="111" ht="43.2">
      <c r="A111" s="29" t="s">
        <v>32</v>
      </c>
      <c r="B111" s="36"/>
      <c r="C111" s="37"/>
      <c r="D111" s="37"/>
      <c r="E111" s="39" t="s">
        <v>432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227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228</v>
      </c>
      <c r="D113" s="29" t="s">
        <v>45</v>
      </c>
      <c r="E113" s="31" t="s">
        <v>229</v>
      </c>
      <c r="F113" s="32" t="s">
        <v>163</v>
      </c>
      <c r="G113" s="33">
        <v>5509.933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30</v>
      </c>
      <c r="B114" s="36"/>
      <c r="C114" s="37"/>
      <c r="D114" s="37"/>
      <c r="E114" s="31" t="s">
        <v>433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434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232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435</v>
      </c>
      <c r="D117" s="29" t="s">
        <v>45</v>
      </c>
      <c r="E117" s="31" t="s">
        <v>436</v>
      </c>
      <c r="F117" s="32" t="s">
        <v>163</v>
      </c>
      <c r="G117" s="33">
        <v>5509.933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30</v>
      </c>
      <c r="B118" s="36"/>
      <c r="C118" s="37"/>
      <c r="D118" s="37"/>
      <c r="E118" s="31" t="s">
        <v>437</v>
      </c>
      <c r="F118" s="37"/>
      <c r="G118" s="37"/>
      <c r="H118" s="37"/>
      <c r="I118" s="37"/>
      <c r="J118" s="38"/>
    </row>
    <row r="119" ht="28.8">
      <c r="A119" s="29" t="s">
        <v>32</v>
      </c>
      <c r="B119" s="36"/>
      <c r="C119" s="37"/>
      <c r="D119" s="37"/>
      <c r="E119" s="39" t="s">
        <v>434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232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438</v>
      </c>
      <c r="D121" s="29" t="s">
        <v>45</v>
      </c>
      <c r="E121" s="31" t="s">
        <v>439</v>
      </c>
      <c r="F121" s="32" t="s">
        <v>163</v>
      </c>
      <c r="G121" s="33">
        <v>5509.933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30</v>
      </c>
      <c r="B122" s="36"/>
      <c r="C122" s="37"/>
      <c r="D122" s="37"/>
      <c r="E122" s="31" t="s">
        <v>440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441</v>
      </c>
      <c r="F123" s="37"/>
      <c r="G123" s="37"/>
      <c r="H123" s="37"/>
      <c r="I123" s="37"/>
      <c r="J123" s="38"/>
    </row>
    <row r="124" ht="100.8">
      <c r="A124" s="29" t="s">
        <v>34</v>
      </c>
      <c r="B124" s="36"/>
      <c r="C124" s="37"/>
      <c r="D124" s="37"/>
      <c r="E124" s="31" t="s">
        <v>442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233</v>
      </c>
      <c r="D125" s="29" t="s">
        <v>45</v>
      </c>
      <c r="E125" s="31" t="s">
        <v>234</v>
      </c>
      <c r="F125" s="32" t="s">
        <v>163</v>
      </c>
      <c r="G125" s="33">
        <v>5346.9049999999997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443</v>
      </c>
      <c r="F126" s="37"/>
      <c r="G126" s="37"/>
      <c r="H126" s="37"/>
      <c r="I126" s="37"/>
      <c r="J126" s="38"/>
    </row>
    <row r="127" ht="28.8">
      <c r="A127" s="29" t="s">
        <v>32</v>
      </c>
      <c r="B127" s="36"/>
      <c r="C127" s="37"/>
      <c r="D127" s="37"/>
      <c r="E127" s="39" t="s">
        <v>444</v>
      </c>
      <c r="F127" s="37"/>
      <c r="G127" s="37"/>
      <c r="H127" s="37"/>
      <c r="I127" s="37"/>
      <c r="J127" s="38"/>
    </row>
    <row r="128" ht="187.2">
      <c r="A128" s="29" t="s">
        <v>34</v>
      </c>
      <c r="B128" s="36"/>
      <c r="C128" s="37"/>
      <c r="D128" s="37"/>
      <c r="E128" s="31" t="s">
        <v>237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242</v>
      </c>
      <c r="D129" s="29" t="s">
        <v>45</v>
      </c>
      <c r="E129" s="31" t="s">
        <v>243</v>
      </c>
      <c r="F129" s="32" t="s">
        <v>163</v>
      </c>
      <c r="G129" s="33">
        <v>5509.933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445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446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237</v>
      </c>
      <c r="F132" s="37"/>
      <c r="G132" s="37"/>
      <c r="H132" s="37"/>
      <c r="I132" s="37"/>
      <c r="J132" s="38"/>
    </row>
    <row r="133">
      <c r="A133" s="23" t="s">
        <v>22</v>
      </c>
      <c r="B133" s="24"/>
      <c r="C133" s="25" t="s">
        <v>355</v>
      </c>
      <c r="D133" s="26"/>
      <c r="E133" s="23" t="s">
        <v>356</v>
      </c>
      <c r="F133" s="26"/>
      <c r="G133" s="26"/>
      <c r="H133" s="26"/>
      <c r="I133" s="27">
        <f>SUMIFS(I134:I137,A134:A137,"P")</f>
        <v>0</v>
      </c>
      <c r="J133" s="28"/>
    </row>
    <row r="134">
      <c r="A134" s="29" t="s">
        <v>25</v>
      </c>
      <c r="B134" s="29">
        <v>32</v>
      </c>
      <c r="C134" s="30" t="s">
        <v>447</v>
      </c>
      <c r="D134" s="29" t="s">
        <v>45</v>
      </c>
      <c r="E134" s="31" t="s">
        <v>448</v>
      </c>
      <c r="F134" s="32" t="s">
        <v>69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392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33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449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80</v>
      </c>
      <c r="D138" s="26"/>
      <c r="E138" s="23" t="s">
        <v>81</v>
      </c>
      <c r="F138" s="26"/>
      <c r="G138" s="26"/>
      <c r="H138" s="26"/>
      <c r="I138" s="27">
        <f>SUMIFS(I139:I182,A139:A182,"P")</f>
        <v>0</v>
      </c>
      <c r="J138" s="28"/>
    </row>
    <row r="139">
      <c r="A139" s="29" t="s">
        <v>25</v>
      </c>
      <c r="B139" s="29">
        <v>33</v>
      </c>
      <c r="C139" s="30" t="s">
        <v>450</v>
      </c>
      <c r="D139" s="29" t="s">
        <v>45</v>
      </c>
      <c r="E139" s="31" t="s">
        <v>451</v>
      </c>
      <c r="F139" s="32" t="s">
        <v>69</v>
      </c>
      <c r="G139" s="33">
        <v>113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392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9" t="s">
        <v>452</v>
      </c>
      <c r="F141" s="37"/>
      <c r="G141" s="37"/>
      <c r="H141" s="37"/>
      <c r="I141" s="37"/>
      <c r="J141" s="38"/>
    </row>
    <row r="142" ht="86.4">
      <c r="A142" s="29" t="s">
        <v>34</v>
      </c>
      <c r="B142" s="36"/>
      <c r="C142" s="37"/>
      <c r="D142" s="37"/>
      <c r="E142" s="31" t="s">
        <v>249</v>
      </c>
      <c r="F142" s="37"/>
      <c r="G142" s="37"/>
      <c r="H142" s="37"/>
      <c r="I142" s="37"/>
      <c r="J142" s="38"/>
    </row>
    <row r="143" ht="28.8">
      <c r="A143" s="29" t="s">
        <v>25</v>
      </c>
      <c r="B143" s="29">
        <v>34</v>
      </c>
      <c r="C143" s="30" t="s">
        <v>250</v>
      </c>
      <c r="D143" s="29" t="s">
        <v>45</v>
      </c>
      <c r="E143" s="31" t="s">
        <v>251</v>
      </c>
      <c r="F143" s="32" t="s">
        <v>69</v>
      </c>
      <c r="G143" s="33">
        <v>12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29.6">
      <c r="A144" s="29" t="s">
        <v>30</v>
      </c>
      <c r="B144" s="36"/>
      <c r="C144" s="37"/>
      <c r="D144" s="37"/>
      <c r="E144" s="31" t="s">
        <v>453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253</v>
      </c>
      <c r="F145" s="37"/>
      <c r="G145" s="37"/>
      <c r="H145" s="37"/>
      <c r="I145" s="37"/>
      <c r="J145" s="38"/>
    </row>
    <row r="146" ht="57.6">
      <c r="A146" s="29" t="s">
        <v>34</v>
      </c>
      <c r="B146" s="36"/>
      <c r="C146" s="37"/>
      <c r="D146" s="37"/>
      <c r="E146" s="31" t="s">
        <v>254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255</v>
      </c>
      <c r="D147" s="29" t="s">
        <v>45</v>
      </c>
      <c r="E147" s="31" t="s">
        <v>256</v>
      </c>
      <c r="F147" s="32" t="s">
        <v>69</v>
      </c>
      <c r="G147" s="33">
        <v>16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392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454</v>
      </c>
      <c r="F149" s="37"/>
      <c r="G149" s="37"/>
      <c r="H149" s="37"/>
      <c r="I149" s="37"/>
      <c r="J149" s="38"/>
    </row>
    <row r="150" ht="72">
      <c r="A150" s="29" t="s">
        <v>34</v>
      </c>
      <c r="B150" s="36"/>
      <c r="C150" s="37"/>
      <c r="D150" s="37"/>
      <c r="E150" s="31" t="s">
        <v>89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258</v>
      </c>
      <c r="D151" s="29" t="s">
        <v>45</v>
      </c>
      <c r="E151" s="31" t="s">
        <v>259</v>
      </c>
      <c r="F151" s="32" t="s">
        <v>69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392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455</v>
      </c>
      <c r="F153" s="37"/>
      <c r="G153" s="37"/>
      <c r="H153" s="37"/>
      <c r="I153" s="37"/>
      <c r="J153" s="38"/>
    </row>
    <row r="154" ht="72">
      <c r="A154" s="29" t="s">
        <v>34</v>
      </c>
      <c r="B154" s="36"/>
      <c r="C154" s="37"/>
      <c r="D154" s="37"/>
      <c r="E154" s="31" t="s">
        <v>89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37</v>
      </c>
      <c r="C155" s="30" t="s">
        <v>261</v>
      </c>
      <c r="D155" s="29" t="s">
        <v>45</v>
      </c>
      <c r="E155" s="31" t="s">
        <v>262</v>
      </c>
      <c r="F155" s="32" t="s">
        <v>69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392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456</v>
      </c>
      <c r="F157" s="37"/>
      <c r="G157" s="37"/>
      <c r="H157" s="37"/>
      <c r="I157" s="37"/>
      <c r="J157" s="38"/>
    </row>
    <row r="158" ht="86.4">
      <c r="A158" s="29" t="s">
        <v>34</v>
      </c>
      <c r="B158" s="36"/>
      <c r="C158" s="37"/>
      <c r="D158" s="37"/>
      <c r="E158" s="31" t="s">
        <v>264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38</v>
      </c>
      <c r="C159" s="30" t="s">
        <v>265</v>
      </c>
      <c r="D159" s="29" t="s">
        <v>45</v>
      </c>
      <c r="E159" s="31" t="s">
        <v>266</v>
      </c>
      <c r="F159" s="32" t="s">
        <v>163</v>
      </c>
      <c r="G159" s="33">
        <v>272.56299999999999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392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457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268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39</v>
      </c>
      <c r="C163" s="30" t="s">
        <v>269</v>
      </c>
      <c r="D163" s="29" t="s">
        <v>45</v>
      </c>
      <c r="E163" s="31" t="s">
        <v>270</v>
      </c>
      <c r="F163" s="32" t="s">
        <v>163</v>
      </c>
      <c r="G163" s="33">
        <v>272.56299999999999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392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457</v>
      </c>
      <c r="F165" s="37"/>
      <c r="G165" s="37"/>
      <c r="H165" s="37"/>
      <c r="I165" s="37"/>
      <c r="J165" s="38"/>
    </row>
    <row r="166" ht="100.8">
      <c r="A166" s="29" t="s">
        <v>34</v>
      </c>
      <c r="B166" s="36"/>
      <c r="C166" s="37"/>
      <c r="D166" s="37"/>
      <c r="E166" s="31" t="s">
        <v>268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271</v>
      </c>
      <c r="D167" s="29" t="s">
        <v>45</v>
      </c>
      <c r="E167" s="31" t="s">
        <v>272</v>
      </c>
      <c r="F167" s="32" t="s">
        <v>154</v>
      </c>
      <c r="G167" s="33">
        <v>102.7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458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459</v>
      </c>
      <c r="F169" s="37"/>
      <c r="G169" s="37"/>
      <c r="H169" s="37"/>
      <c r="I169" s="37"/>
      <c r="J169" s="38"/>
    </row>
    <row r="170" ht="86.4">
      <c r="A170" s="29" t="s">
        <v>34</v>
      </c>
      <c r="B170" s="36"/>
      <c r="C170" s="37"/>
      <c r="D170" s="37"/>
      <c r="E170" s="31" t="s">
        <v>275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276</v>
      </c>
      <c r="D171" s="29" t="s">
        <v>45</v>
      </c>
      <c r="E171" s="31" t="s">
        <v>277</v>
      </c>
      <c r="F171" s="32" t="s">
        <v>154</v>
      </c>
      <c r="G171" s="33">
        <v>73.200000000000003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3.2">
      <c r="A172" s="29" t="s">
        <v>30</v>
      </c>
      <c r="B172" s="36"/>
      <c r="C172" s="37"/>
      <c r="D172" s="37"/>
      <c r="E172" s="31" t="s">
        <v>460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461</v>
      </c>
      <c r="F173" s="37"/>
      <c r="G173" s="37"/>
      <c r="H173" s="37"/>
      <c r="I173" s="37"/>
      <c r="J173" s="38"/>
    </row>
    <row r="174" ht="72">
      <c r="A174" s="29" t="s">
        <v>34</v>
      </c>
      <c r="B174" s="36"/>
      <c r="C174" s="37"/>
      <c r="D174" s="37"/>
      <c r="E174" s="31" t="s">
        <v>280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281</v>
      </c>
      <c r="D175" s="29" t="s">
        <v>45</v>
      </c>
      <c r="E175" s="31" t="s">
        <v>282</v>
      </c>
      <c r="F175" s="32" t="s">
        <v>144</v>
      </c>
      <c r="G175" s="33">
        <v>0.11799999999999999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462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463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285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464</v>
      </c>
      <c r="D179" s="29" t="s">
        <v>45</v>
      </c>
      <c r="E179" s="31" t="s">
        <v>465</v>
      </c>
      <c r="F179" s="32" t="s">
        <v>163</v>
      </c>
      <c r="G179" s="33">
        <v>21.350000000000001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466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467</v>
      </c>
      <c r="F181" s="37"/>
      <c r="G181" s="37"/>
      <c r="H181" s="37"/>
      <c r="I181" s="37"/>
      <c r="J181" s="38"/>
    </row>
    <row r="182" ht="144">
      <c r="A182" s="29" t="s">
        <v>34</v>
      </c>
      <c r="B182" s="41"/>
      <c r="C182" s="42"/>
      <c r="D182" s="42"/>
      <c r="E182" s="31" t="s">
        <v>468</v>
      </c>
      <c r="F182" s="42"/>
      <c r="G182" s="42"/>
      <c r="H182" s="42"/>
      <c r="I182" s="42"/>
      <c r="J18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469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469</v>
      </c>
      <c r="D4" s="13"/>
      <c r="E4" s="14" t="s">
        <v>292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140</v>
      </c>
      <c r="D13" s="26"/>
      <c r="E13" s="23" t="s">
        <v>141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294</v>
      </c>
      <c r="D14" s="29" t="s">
        <v>45</v>
      </c>
      <c r="E14" s="31" t="s">
        <v>295</v>
      </c>
      <c r="F14" s="32" t="s">
        <v>131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471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174</v>
      </c>
      <c r="D18" s="29" t="s">
        <v>45</v>
      </c>
      <c r="E18" s="31" t="s">
        <v>175</v>
      </c>
      <c r="F18" s="32" t="s">
        <v>144</v>
      </c>
      <c r="G18" s="33">
        <v>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472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178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209</v>
      </c>
      <c r="D22" s="26"/>
      <c r="E22" s="23" t="s">
        <v>210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299</v>
      </c>
      <c r="D23" s="29" t="s">
        <v>45</v>
      </c>
      <c r="E23" s="31" t="s">
        <v>300</v>
      </c>
      <c r="F23" s="32" t="s">
        <v>163</v>
      </c>
      <c r="G23" s="33">
        <v>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473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474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222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303</v>
      </c>
      <c r="D27" s="29" t="s">
        <v>45</v>
      </c>
      <c r="E27" s="31" t="s">
        <v>304</v>
      </c>
      <c r="F27" s="32" t="s">
        <v>144</v>
      </c>
      <c r="G27" s="33">
        <v>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392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475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215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228</v>
      </c>
      <c r="D31" s="29" t="s">
        <v>45</v>
      </c>
      <c r="E31" s="31" t="s">
        <v>229</v>
      </c>
      <c r="F31" s="32" t="s">
        <v>163</v>
      </c>
      <c r="G31" s="33">
        <v>60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433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476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232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477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477</v>
      </c>
      <c r="D4" s="13"/>
      <c r="E4" s="14" t="s">
        <v>308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134</v>
      </c>
      <c r="D9" s="29" t="s">
        <v>45</v>
      </c>
      <c r="E9" s="31" t="s">
        <v>135</v>
      </c>
      <c r="F9" s="32" t="s">
        <v>136</v>
      </c>
      <c r="G9" s="33">
        <v>59.472000000000001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139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310</v>
      </c>
      <c r="D13" s="29" t="s">
        <v>45</v>
      </c>
      <c r="E13" s="31" t="s">
        <v>311</v>
      </c>
      <c r="F13" s="32" t="s">
        <v>136</v>
      </c>
      <c r="G13" s="33">
        <v>80.373000000000005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312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479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140</v>
      </c>
      <c r="D17" s="26"/>
      <c r="E17" s="23" t="s">
        <v>141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170</v>
      </c>
      <c r="D18" s="29" t="s">
        <v>45</v>
      </c>
      <c r="E18" s="31" t="s">
        <v>171</v>
      </c>
      <c r="F18" s="32" t="s">
        <v>144</v>
      </c>
      <c r="G18" s="33">
        <v>29.736000000000001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392</v>
      </c>
      <c r="F19" s="37"/>
      <c r="G19" s="37"/>
      <c r="H19" s="37"/>
      <c r="I19" s="37"/>
      <c r="J19" s="38"/>
    </row>
    <row r="20" ht="144">
      <c r="A20" s="29" t="s">
        <v>32</v>
      </c>
      <c r="B20" s="36"/>
      <c r="C20" s="37"/>
      <c r="D20" s="37"/>
      <c r="E20" s="39" t="s">
        <v>480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174</v>
      </c>
      <c r="D22" s="29" t="s">
        <v>45</v>
      </c>
      <c r="E22" s="31" t="s">
        <v>175</v>
      </c>
      <c r="F22" s="32" t="s">
        <v>144</v>
      </c>
      <c r="G22" s="33">
        <v>29.736000000000001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481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316</v>
      </c>
      <c r="D26" s="29" t="s">
        <v>45</v>
      </c>
      <c r="E26" s="31" t="s">
        <v>317</v>
      </c>
      <c r="F26" s="32" t="s">
        <v>144</v>
      </c>
      <c r="G26" s="33">
        <v>48.838999999999999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392</v>
      </c>
      <c r="F27" s="37"/>
      <c r="G27" s="37"/>
      <c r="H27" s="37"/>
      <c r="I27" s="37"/>
      <c r="J27" s="38"/>
    </row>
    <row r="28" ht="158.4">
      <c r="A28" s="29" t="s">
        <v>32</v>
      </c>
      <c r="B28" s="36"/>
      <c r="C28" s="37"/>
      <c r="D28" s="37"/>
      <c r="E28" s="39" t="s">
        <v>482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319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179</v>
      </c>
      <c r="D30" s="29" t="s">
        <v>45</v>
      </c>
      <c r="E30" s="31" t="s">
        <v>180</v>
      </c>
      <c r="F30" s="32" t="s">
        <v>144</v>
      </c>
      <c r="G30" s="33">
        <v>1.6870000000000001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483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321</v>
      </c>
      <c r="D34" s="29" t="s">
        <v>45</v>
      </c>
      <c r="E34" s="31" t="s">
        <v>322</v>
      </c>
      <c r="F34" s="32" t="s">
        <v>163</v>
      </c>
      <c r="G34" s="33">
        <v>104.34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392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9" t="s">
        <v>484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324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203</v>
      </c>
      <c r="D38" s="26"/>
      <c r="E38" s="23" t="s">
        <v>204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325</v>
      </c>
      <c r="D39" s="29" t="s">
        <v>45</v>
      </c>
      <c r="E39" s="31" t="s">
        <v>326</v>
      </c>
      <c r="F39" s="32" t="s">
        <v>144</v>
      </c>
      <c r="G39" s="33">
        <v>8.0640000000000001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392</v>
      </c>
      <c r="F40" s="37"/>
      <c r="G40" s="37"/>
      <c r="H40" s="37"/>
      <c r="I40" s="37"/>
      <c r="J40" s="38"/>
    </row>
    <row r="41" ht="100.8">
      <c r="A41" s="29" t="s">
        <v>32</v>
      </c>
      <c r="B41" s="36"/>
      <c r="C41" s="37"/>
      <c r="D41" s="37"/>
      <c r="E41" s="39" t="s">
        <v>485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329</v>
      </c>
      <c r="D43" s="29" t="s">
        <v>45</v>
      </c>
      <c r="E43" s="31" t="s">
        <v>330</v>
      </c>
      <c r="F43" s="32" t="s">
        <v>144</v>
      </c>
      <c r="G43" s="33">
        <v>23.978999999999999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392</v>
      </c>
      <c r="F44" s="37"/>
      <c r="G44" s="37"/>
      <c r="H44" s="37"/>
      <c r="I44" s="37"/>
      <c r="J44" s="38"/>
    </row>
    <row r="45" ht="129.6">
      <c r="A45" s="29" t="s">
        <v>32</v>
      </c>
      <c r="B45" s="36"/>
      <c r="C45" s="37"/>
      <c r="D45" s="37"/>
      <c r="E45" s="39" t="s">
        <v>486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332</v>
      </c>
      <c r="D47" s="29" t="s">
        <v>45</v>
      </c>
      <c r="E47" s="31" t="s">
        <v>333</v>
      </c>
      <c r="F47" s="32" t="s">
        <v>144</v>
      </c>
      <c r="G47" s="33">
        <v>2.3759999999999999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487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488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336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337</v>
      </c>
      <c r="D51" s="29" t="s">
        <v>45</v>
      </c>
      <c r="E51" s="31" t="s">
        <v>338</v>
      </c>
      <c r="F51" s="32" t="s">
        <v>136</v>
      </c>
      <c r="G51" s="33">
        <v>0.095000000000000001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489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490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341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342</v>
      </c>
      <c r="D55" s="29" t="s">
        <v>45</v>
      </c>
      <c r="E55" s="31" t="s">
        <v>343</v>
      </c>
      <c r="F55" s="32" t="s">
        <v>144</v>
      </c>
      <c r="G55" s="33">
        <v>35.319000000000003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392</v>
      </c>
      <c r="F56" s="37"/>
      <c r="G56" s="37"/>
      <c r="H56" s="37"/>
      <c r="I56" s="37"/>
      <c r="J56" s="38"/>
    </row>
    <row r="57" ht="216">
      <c r="A57" s="29" t="s">
        <v>32</v>
      </c>
      <c r="B57" s="36"/>
      <c r="C57" s="37"/>
      <c r="D57" s="37"/>
      <c r="E57" s="39" t="s">
        <v>491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345</v>
      </c>
      <c r="D59" s="29" t="s">
        <v>45</v>
      </c>
      <c r="E59" s="31" t="s">
        <v>346</v>
      </c>
      <c r="F59" s="32" t="s">
        <v>144</v>
      </c>
      <c r="G59" s="33">
        <v>21.603999999999999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492</v>
      </c>
      <c r="F60" s="37"/>
      <c r="G60" s="37"/>
      <c r="H60" s="37"/>
      <c r="I60" s="37"/>
      <c r="J60" s="38"/>
    </row>
    <row r="61" ht="86.4">
      <c r="A61" s="29" t="s">
        <v>32</v>
      </c>
      <c r="B61" s="36"/>
      <c r="C61" s="37"/>
      <c r="D61" s="37"/>
      <c r="E61" s="39" t="s">
        <v>493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349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350</v>
      </c>
      <c r="D63" s="29" t="s">
        <v>45</v>
      </c>
      <c r="E63" s="31" t="s">
        <v>351</v>
      </c>
      <c r="F63" s="32" t="s">
        <v>144</v>
      </c>
      <c r="G63" s="33">
        <v>10.643000000000001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494</v>
      </c>
      <c r="F64" s="37"/>
      <c r="G64" s="37"/>
      <c r="H64" s="37"/>
      <c r="I64" s="37"/>
      <c r="J64" s="38"/>
    </row>
    <row r="65" ht="100.8">
      <c r="A65" s="29" t="s">
        <v>32</v>
      </c>
      <c r="B65" s="36"/>
      <c r="C65" s="37"/>
      <c r="D65" s="37"/>
      <c r="E65" s="39" t="s">
        <v>495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354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80</v>
      </c>
      <c r="D67" s="26"/>
      <c r="E67" s="23" t="s">
        <v>81</v>
      </c>
      <c r="F67" s="26"/>
      <c r="G67" s="26"/>
      <c r="H67" s="26"/>
      <c r="I67" s="27">
        <f>SUMIFS(I68:I91,A68:A91,"P")</f>
        <v>0</v>
      </c>
      <c r="J67" s="28"/>
    </row>
    <row r="68">
      <c r="A68" s="29" t="s">
        <v>25</v>
      </c>
      <c r="B68" s="29">
        <v>15</v>
      </c>
      <c r="C68" s="30" t="s">
        <v>496</v>
      </c>
      <c r="D68" s="29" t="s">
        <v>45</v>
      </c>
      <c r="E68" s="31" t="s">
        <v>497</v>
      </c>
      <c r="F68" s="32" t="s">
        <v>154</v>
      </c>
      <c r="G68" s="33">
        <v>24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392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498</v>
      </c>
      <c r="F70" s="37"/>
      <c r="G70" s="37"/>
      <c r="H70" s="37"/>
      <c r="I70" s="37"/>
      <c r="J70" s="38"/>
    </row>
    <row r="71" ht="86.4">
      <c r="A71" s="29" t="s">
        <v>34</v>
      </c>
      <c r="B71" s="36"/>
      <c r="C71" s="37"/>
      <c r="D71" s="37"/>
      <c r="E71" s="31" t="s">
        <v>365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361</v>
      </c>
      <c r="D72" s="29" t="s">
        <v>45</v>
      </c>
      <c r="E72" s="31" t="s">
        <v>499</v>
      </c>
      <c r="F72" s="32" t="s">
        <v>154</v>
      </c>
      <c r="G72" s="33">
        <v>40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500</v>
      </c>
      <c r="F73" s="37"/>
      <c r="G73" s="37"/>
      <c r="H73" s="37"/>
      <c r="I73" s="37"/>
      <c r="J73" s="38"/>
    </row>
    <row r="74" ht="72">
      <c r="A74" s="29" t="s">
        <v>32</v>
      </c>
      <c r="B74" s="36"/>
      <c r="C74" s="37"/>
      <c r="D74" s="37"/>
      <c r="E74" s="39" t="s">
        <v>501</v>
      </c>
      <c r="F74" s="37"/>
      <c r="G74" s="37"/>
      <c r="H74" s="37"/>
      <c r="I74" s="37"/>
      <c r="J74" s="38"/>
    </row>
    <row r="75" ht="86.4">
      <c r="A75" s="29" t="s">
        <v>34</v>
      </c>
      <c r="B75" s="36"/>
      <c r="C75" s="37"/>
      <c r="D75" s="37"/>
      <c r="E75" s="31" t="s">
        <v>365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366</v>
      </c>
      <c r="D76" s="29" t="s">
        <v>45</v>
      </c>
      <c r="E76" s="31" t="s">
        <v>367</v>
      </c>
      <c r="F76" s="32" t="s">
        <v>144</v>
      </c>
      <c r="G76" s="33">
        <v>2.04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392</v>
      </c>
      <c r="F77" s="37"/>
      <c r="G77" s="37"/>
      <c r="H77" s="37"/>
      <c r="I77" s="37"/>
      <c r="J77" s="38"/>
    </row>
    <row r="78" ht="28.8">
      <c r="A78" s="29" t="s">
        <v>32</v>
      </c>
      <c r="B78" s="36"/>
      <c r="C78" s="37"/>
      <c r="D78" s="37"/>
      <c r="E78" s="39" t="s">
        <v>502</v>
      </c>
      <c r="F78" s="37"/>
      <c r="G78" s="37"/>
      <c r="H78" s="37"/>
      <c r="I78" s="37"/>
      <c r="J78" s="38"/>
    </row>
    <row r="79" ht="172.8">
      <c r="A79" s="29" t="s">
        <v>34</v>
      </c>
      <c r="B79" s="36"/>
      <c r="C79" s="37"/>
      <c r="D79" s="37"/>
      <c r="E79" s="31" t="s">
        <v>369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370</v>
      </c>
      <c r="D80" s="29" t="s">
        <v>45</v>
      </c>
      <c r="E80" s="31" t="s">
        <v>371</v>
      </c>
      <c r="F80" s="32" t="s">
        <v>144</v>
      </c>
      <c r="G80" s="33">
        <v>24.975999999999999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392</v>
      </c>
      <c r="F81" s="37"/>
      <c r="G81" s="37"/>
      <c r="H81" s="37"/>
      <c r="I81" s="37"/>
      <c r="J81" s="38"/>
    </row>
    <row r="82" ht="100.8">
      <c r="A82" s="29" t="s">
        <v>32</v>
      </c>
      <c r="B82" s="36"/>
      <c r="C82" s="37"/>
      <c r="D82" s="37"/>
      <c r="E82" s="39" t="s">
        <v>503</v>
      </c>
      <c r="F82" s="37"/>
      <c r="G82" s="37"/>
      <c r="H82" s="37"/>
      <c r="I82" s="37"/>
      <c r="J82" s="38"/>
    </row>
    <row r="83" ht="172.8">
      <c r="A83" s="29" t="s">
        <v>34</v>
      </c>
      <c r="B83" s="36"/>
      <c r="C83" s="37"/>
      <c r="D83" s="37"/>
      <c r="E83" s="31" t="s">
        <v>369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373</v>
      </c>
      <c r="D84" s="29" t="s">
        <v>45</v>
      </c>
      <c r="E84" s="31" t="s">
        <v>374</v>
      </c>
      <c r="F84" s="32" t="s">
        <v>154</v>
      </c>
      <c r="G84" s="33">
        <v>34.600000000000001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392</v>
      </c>
      <c r="F85" s="37"/>
      <c r="G85" s="37"/>
      <c r="H85" s="37"/>
      <c r="I85" s="37"/>
      <c r="J85" s="38"/>
    </row>
    <row r="86" ht="72">
      <c r="A86" s="29" t="s">
        <v>32</v>
      </c>
      <c r="B86" s="36"/>
      <c r="C86" s="37"/>
      <c r="D86" s="37"/>
      <c r="E86" s="39" t="s">
        <v>504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376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505</v>
      </c>
      <c r="D88" s="29" t="s">
        <v>45</v>
      </c>
      <c r="E88" s="31" t="s">
        <v>506</v>
      </c>
      <c r="F88" s="32" t="s">
        <v>154</v>
      </c>
      <c r="G88" s="33">
        <v>9.5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392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507</v>
      </c>
      <c r="F90" s="37"/>
      <c r="G90" s="37"/>
      <c r="H90" s="37"/>
      <c r="I90" s="37"/>
      <c r="J90" s="38"/>
    </row>
    <row r="91" ht="187.2">
      <c r="A91" s="29" t="s">
        <v>34</v>
      </c>
      <c r="B91" s="41"/>
      <c r="C91" s="42"/>
      <c r="D91" s="42"/>
      <c r="E91" s="31" t="s">
        <v>376</v>
      </c>
      <c r="F91" s="42"/>
      <c r="G91" s="42"/>
      <c r="H91" s="42"/>
      <c r="I91" s="42"/>
      <c r="J9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508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508</v>
      </c>
      <c r="D4" s="13"/>
      <c r="E4" s="14" t="s">
        <v>509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3</v>
      </c>
      <c r="C9" s="30" t="s">
        <v>129</v>
      </c>
      <c r="D9" s="29" t="s">
        <v>45</v>
      </c>
      <c r="E9" s="31" t="s">
        <v>130</v>
      </c>
      <c r="F9" s="32" t="s">
        <v>131</v>
      </c>
      <c r="G9" s="33">
        <v>65.915999999999997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510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134</v>
      </c>
      <c r="D13" s="29" t="s">
        <v>45</v>
      </c>
      <c r="E13" s="31" t="s">
        <v>135</v>
      </c>
      <c r="F13" s="32" t="s">
        <v>136</v>
      </c>
      <c r="G13" s="33">
        <v>234.47999999999999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511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139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</v>
      </c>
      <c r="C17" s="30" t="s">
        <v>310</v>
      </c>
      <c r="D17" s="29" t="s">
        <v>45</v>
      </c>
      <c r="E17" s="31" t="s">
        <v>311</v>
      </c>
      <c r="F17" s="32" t="s">
        <v>136</v>
      </c>
      <c r="G17" s="33">
        <v>17.797000000000001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312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512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139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140</v>
      </c>
      <c r="D21" s="26"/>
      <c r="E21" s="23" t="s">
        <v>141</v>
      </c>
      <c r="F21" s="26"/>
      <c r="G21" s="26"/>
      <c r="H21" s="26"/>
      <c r="I21" s="27">
        <f>SUMIFS(I22:I65,A22:A65,"P")</f>
        <v>0</v>
      </c>
      <c r="J21" s="28"/>
    </row>
    <row r="22" ht="28.8">
      <c r="A22" s="29" t="s">
        <v>25</v>
      </c>
      <c r="B22" s="29">
        <v>4</v>
      </c>
      <c r="C22" s="30" t="s">
        <v>142</v>
      </c>
      <c r="D22" s="29" t="s">
        <v>45</v>
      </c>
      <c r="E22" s="31" t="s">
        <v>143</v>
      </c>
      <c r="F22" s="32" t="s">
        <v>144</v>
      </c>
      <c r="G22" s="33">
        <v>65.915999999999997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513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514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515</v>
      </c>
      <c r="D26" s="29" t="s">
        <v>45</v>
      </c>
      <c r="E26" s="31" t="s">
        <v>516</v>
      </c>
      <c r="F26" s="32" t="s">
        <v>154</v>
      </c>
      <c r="G26" s="33">
        <v>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517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518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147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148</v>
      </c>
      <c r="D30" s="29" t="s">
        <v>45</v>
      </c>
      <c r="E30" s="31" t="s">
        <v>149</v>
      </c>
      <c r="F30" s="32" t="s">
        <v>144</v>
      </c>
      <c r="G30" s="33">
        <v>123.94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519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520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152</v>
      </c>
      <c r="D34" s="29" t="s">
        <v>45</v>
      </c>
      <c r="E34" s="31" t="s">
        <v>153</v>
      </c>
      <c r="F34" s="32" t="s">
        <v>154</v>
      </c>
      <c r="G34" s="33">
        <v>36.5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513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521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156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157</v>
      </c>
      <c r="D38" s="29" t="s">
        <v>45</v>
      </c>
      <c r="E38" s="31" t="s">
        <v>158</v>
      </c>
      <c r="F38" s="32" t="s">
        <v>144</v>
      </c>
      <c r="G38" s="33">
        <v>65.915999999999997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513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522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161</v>
      </c>
      <c r="D42" s="29" t="s">
        <v>45</v>
      </c>
      <c r="E42" s="31" t="s">
        <v>162</v>
      </c>
      <c r="F42" s="32" t="s">
        <v>163</v>
      </c>
      <c r="G42" s="33">
        <v>425.24000000000001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513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523</v>
      </c>
      <c r="F44" s="37"/>
      <c r="G44" s="37"/>
      <c r="H44" s="37"/>
      <c r="I44" s="37"/>
      <c r="J44" s="38"/>
    </row>
    <row r="45" ht="100.8">
      <c r="A45" s="29" t="s">
        <v>34</v>
      </c>
      <c r="B45" s="36"/>
      <c r="C45" s="37"/>
      <c r="D45" s="37"/>
      <c r="E45" s="31" t="s">
        <v>165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170</v>
      </c>
      <c r="D46" s="29" t="s">
        <v>45</v>
      </c>
      <c r="E46" s="31" t="s">
        <v>171</v>
      </c>
      <c r="F46" s="32" t="s">
        <v>144</v>
      </c>
      <c r="G46" s="33">
        <v>8.8000000000000007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513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524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173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174</v>
      </c>
      <c r="D50" s="29" t="s">
        <v>45</v>
      </c>
      <c r="E50" s="31" t="s">
        <v>175</v>
      </c>
      <c r="F50" s="32" t="s">
        <v>144</v>
      </c>
      <c r="G50" s="33">
        <v>8.8000000000000007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525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526</v>
      </c>
      <c r="F52" s="37"/>
      <c r="G52" s="37"/>
      <c r="H52" s="37"/>
      <c r="I52" s="37"/>
      <c r="J52" s="38"/>
    </row>
    <row r="53" ht="244.8">
      <c r="A53" s="29" t="s">
        <v>34</v>
      </c>
      <c r="B53" s="36"/>
      <c r="C53" s="37"/>
      <c r="D53" s="37"/>
      <c r="E53" s="31" t="s">
        <v>178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184</v>
      </c>
      <c r="D54" s="29" t="s">
        <v>45</v>
      </c>
      <c r="E54" s="31" t="s">
        <v>185</v>
      </c>
      <c r="F54" s="32" t="s">
        <v>144</v>
      </c>
      <c r="G54" s="33">
        <v>65.915999999999997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513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527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189</v>
      </c>
      <c r="D58" s="29" t="s">
        <v>45</v>
      </c>
      <c r="E58" s="31" t="s">
        <v>190</v>
      </c>
      <c r="F58" s="32" t="s">
        <v>163</v>
      </c>
      <c r="G58" s="33">
        <v>439.44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513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528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193</v>
      </c>
      <c r="D62" s="29" t="s">
        <v>45</v>
      </c>
      <c r="E62" s="31" t="s">
        <v>194</v>
      </c>
      <c r="F62" s="32" t="s">
        <v>163</v>
      </c>
      <c r="G62" s="33">
        <v>439.44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513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528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195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203</v>
      </c>
      <c r="D66" s="26"/>
      <c r="E66" s="23" t="s">
        <v>204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205</v>
      </c>
      <c r="D67" s="29" t="s">
        <v>45</v>
      </c>
      <c r="E67" s="31" t="s">
        <v>206</v>
      </c>
      <c r="F67" s="32" t="s">
        <v>144</v>
      </c>
      <c r="G67" s="33">
        <v>5.5499999999999998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513</v>
      </c>
      <c r="F68" s="37"/>
      <c r="G68" s="37"/>
      <c r="H68" s="37"/>
      <c r="I68" s="37"/>
      <c r="J68" s="38"/>
    </row>
    <row r="69" ht="43.2">
      <c r="A69" s="29" t="s">
        <v>32</v>
      </c>
      <c r="B69" s="36"/>
      <c r="C69" s="37"/>
      <c r="D69" s="37"/>
      <c r="E69" s="39" t="s">
        <v>529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208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209</v>
      </c>
      <c r="D71" s="26"/>
      <c r="E71" s="23" t="s">
        <v>210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223</v>
      </c>
      <c r="D72" s="29" t="s">
        <v>45</v>
      </c>
      <c r="E72" s="31" t="s">
        <v>224</v>
      </c>
      <c r="F72" s="32" t="s">
        <v>163</v>
      </c>
      <c r="G72" s="33">
        <v>212.62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513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530</v>
      </c>
      <c r="F74" s="37"/>
      <c r="G74" s="37"/>
      <c r="H74" s="37"/>
      <c r="I74" s="37"/>
      <c r="J74" s="38"/>
    </row>
    <row r="75" ht="115.2">
      <c r="A75" s="29" t="s">
        <v>34</v>
      </c>
      <c r="B75" s="36"/>
      <c r="C75" s="37"/>
      <c r="D75" s="37"/>
      <c r="E75" s="31" t="s">
        <v>227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228</v>
      </c>
      <c r="D76" s="29" t="s">
        <v>45</v>
      </c>
      <c r="E76" s="31" t="s">
        <v>229</v>
      </c>
      <c r="F76" s="32" t="s">
        <v>163</v>
      </c>
      <c r="G76" s="33">
        <v>3410.0700000000002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30</v>
      </c>
      <c r="B77" s="36"/>
      <c r="C77" s="37"/>
      <c r="D77" s="37"/>
      <c r="E77" s="31" t="s">
        <v>531</v>
      </c>
      <c r="F77" s="37"/>
      <c r="G77" s="37"/>
      <c r="H77" s="37"/>
      <c r="I77" s="37"/>
      <c r="J77" s="38"/>
    </row>
    <row r="78" ht="72">
      <c r="A78" s="29" t="s">
        <v>32</v>
      </c>
      <c r="B78" s="36"/>
      <c r="C78" s="37"/>
      <c r="D78" s="37"/>
      <c r="E78" s="39" t="s">
        <v>532</v>
      </c>
      <c r="F78" s="37"/>
      <c r="G78" s="37"/>
      <c r="H78" s="37"/>
      <c r="I78" s="37"/>
      <c r="J78" s="38"/>
    </row>
    <row r="79" ht="115.2">
      <c r="A79" s="29" t="s">
        <v>34</v>
      </c>
      <c r="B79" s="36"/>
      <c r="C79" s="37"/>
      <c r="D79" s="37"/>
      <c r="E79" s="31" t="s">
        <v>232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233</v>
      </c>
      <c r="D80" s="29" t="s">
        <v>45</v>
      </c>
      <c r="E80" s="31" t="s">
        <v>234</v>
      </c>
      <c r="F80" s="32" t="s">
        <v>163</v>
      </c>
      <c r="G80" s="33">
        <v>2136.9000000000001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533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534</v>
      </c>
      <c r="F82" s="37"/>
      <c r="G82" s="37"/>
      <c r="H82" s="37"/>
      <c r="I82" s="37"/>
      <c r="J82" s="38"/>
    </row>
    <row r="83" ht="187.2">
      <c r="A83" s="29" t="s">
        <v>34</v>
      </c>
      <c r="B83" s="36"/>
      <c r="C83" s="37"/>
      <c r="D83" s="37"/>
      <c r="E83" s="31" t="s">
        <v>237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238</v>
      </c>
      <c r="D84" s="29" t="s">
        <v>45</v>
      </c>
      <c r="E84" s="31" t="s">
        <v>239</v>
      </c>
      <c r="F84" s="32" t="s">
        <v>144</v>
      </c>
      <c r="G84" s="33">
        <v>16.600000000000001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28.8">
      <c r="A85" s="29" t="s">
        <v>30</v>
      </c>
      <c r="B85" s="36"/>
      <c r="C85" s="37"/>
      <c r="D85" s="37"/>
      <c r="E85" s="31" t="s">
        <v>535</v>
      </c>
      <c r="F85" s="37"/>
      <c r="G85" s="37"/>
      <c r="H85" s="37"/>
      <c r="I85" s="37"/>
      <c r="J85" s="38"/>
    </row>
    <row r="86" ht="28.8">
      <c r="A86" s="29" t="s">
        <v>32</v>
      </c>
      <c r="B86" s="36"/>
      <c r="C86" s="37"/>
      <c r="D86" s="37"/>
      <c r="E86" s="39" t="s">
        <v>536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237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242</v>
      </c>
      <c r="D88" s="29" t="s">
        <v>45</v>
      </c>
      <c r="E88" s="31" t="s">
        <v>243</v>
      </c>
      <c r="F88" s="32" t="s">
        <v>163</v>
      </c>
      <c r="G88" s="33">
        <v>641.07000000000005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30</v>
      </c>
      <c r="B89" s="36"/>
      <c r="C89" s="37"/>
      <c r="D89" s="37"/>
      <c r="E89" s="31" t="s">
        <v>535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537</v>
      </c>
      <c r="F90" s="37"/>
      <c r="G90" s="37"/>
      <c r="H90" s="37"/>
      <c r="I90" s="37"/>
      <c r="J90" s="38"/>
    </row>
    <row r="91" ht="187.2">
      <c r="A91" s="29" t="s">
        <v>34</v>
      </c>
      <c r="B91" s="36"/>
      <c r="C91" s="37"/>
      <c r="D91" s="37"/>
      <c r="E91" s="31" t="s">
        <v>237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355</v>
      </c>
      <c r="D92" s="26"/>
      <c r="E92" s="23" t="s">
        <v>356</v>
      </c>
      <c r="F92" s="26"/>
      <c r="G92" s="26"/>
      <c r="H92" s="26"/>
      <c r="I92" s="27">
        <f>SUMIFS(I93:I104,A93:A104,"P")</f>
        <v>0</v>
      </c>
      <c r="J92" s="28"/>
    </row>
    <row r="93">
      <c r="A93" s="29" t="s">
        <v>25</v>
      </c>
      <c r="B93" s="29">
        <v>21</v>
      </c>
      <c r="C93" s="30" t="s">
        <v>447</v>
      </c>
      <c r="D93" s="29" t="s">
        <v>45</v>
      </c>
      <c r="E93" s="31" t="s">
        <v>448</v>
      </c>
      <c r="F93" s="32" t="s">
        <v>69</v>
      </c>
      <c r="G93" s="33">
        <v>18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513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538</v>
      </c>
      <c r="F95" s="37"/>
      <c r="G95" s="37"/>
      <c r="H95" s="37"/>
      <c r="I95" s="37"/>
      <c r="J95" s="38"/>
    </row>
    <row r="96" ht="72">
      <c r="A96" s="29" t="s">
        <v>34</v>
      </c>
      <c r="B96" s="36"/>
      <c r="C96" s="37"/>
      <c r="D96" s="37"/>
      <c r="E96" s="31" t="s">
        <v>449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539</v>
      </c>
      <c r="D97" s="29" t="s">
        <v>45</v>
      </c>
      <c r="E97" s="31" t="s">
        <v>540</v>
      </c>
      <c r="F97" s="32" t="s">
        <v>69</v>
      </c>
      <c r="G97" s="33">
        <v>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541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542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449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543</v>
      </c>
      <c r="D101" s="29" t="s">
        <v>45</v>
      </c>
      <c r="E101" s="31" t="s">
        <v>544</v>
      </c>
      <c r="F101" s="32" t="s">
        <v>69</v>
      </c>
      <c r="G101" s="33">
        <v>15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513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545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449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80</v>
      </c>
      <c r="D105" s="26"/>
      <c r="E105" s="23" t="s">
        <v>81</v>
      </c>
      <c r="F105" s="26"/>
      <c r="G105" s="26"/>
      <c r="H105" s="26"/>
      <c r="I105" s="27">
        <f>SUMIFS(I106:I153,A106:A153,"P")</f>
        <v>0</v>
      </c>
      <c r="J105" s="28"/>
    </row>
    <row r="106">
      <c r="A106" s="29" t="s">
        <v>25</v>
      </c>
      <c r="B106" s="29">
        <v>24</v>
      </c>
      <c r="C106" s="30" t="s">
        <v>546</v>
      </c>
      <c r="D106" s="29" t="s">
        <v>45</v>
      </c>
      <c r="E106" s="31" t="s">
        <v>547</v>
      </c>
      <c r="F106" s="32" t="s">
        <v>69</v>
      </c>
      <c r="G106" s="33">
        <v>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513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548</v>
      </c>
      <c r="F108" s="37"/>
      <c r="G108" s="37"/>
      <c r="H108" s="37"/>
      <c r="I108" s="37"/>
      <c r="J108" s="38"/>
    </row>
    <row r="109" ht="72">
      <c r="A109" s="29" t="s">
        <v>34</v>
      </c>
      <c r="B109" s="36"/>
      <c r="C109" s="37"/>
      <c r="D109" s="37"/>
      <c r="E109" s="31" t="s">
        <v>549</v>
      </c>
      <c r="F109" s="37"/>
      <c r="G109" s="37"/>
      <c r="H109" s="37"/>
      <c r="I109" s="37"/>
      <c r="J109" s="38"/>
    </row>
    <row r="110" ht="28.8">
      <c r="A110" s="29" t="s">
        <v>25</v>
      </c>
      <c r="B110" s="29">
        <v>25</v>
      </c>
      <c r="C110" s="30" t="s">
        <v>250</v>
      </c>
      <c r="D110" s="29" t="s">
        <v>45</v>
      </c>
      <c r="E110" s="31" t="s">
        <v>251</v>
      </c>
      <c r="F110" s="32" t="s">
        <v>69</v>
      </c>
      <c r="G110" s="33">
        <v>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100.8">
      <c r="A111" s="29" t="s">
        <v>30</v>
      </c>
      <c r="B111" s="36"/>
      <c r="C111" s="37"/>
      <c r="D111" s="37"/>
      <c r="E111" s="31" t="s">
        <v>550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456</v>
      </c>
      <c r="F112" s="37"/>
      <c r="G112" s="37"/>
      <c r="H112" s="37"/>
      <c r="I112" s="37"/>
      <c r="J112" s="38"/>
    </row>
    <row r="113" ht="57.6">
      <c r="A113" s="29" t="s">
        <v>34</v>
      </c>
      <c r="B113" s="36"/>
      <c r="C113" s="37"/>
      <c r="D113" s="37"/>
      <c r="E113" s="31" t="s">
        <v>254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255</v>
      </c>
      <c r="D114" s="29" t="s">
        <v>45</v>
      </c>
      <c r="E114" s="31" t="s">
        <v>256</v>
      </c>
      <c r="F114" s="32" t="s">
        <v>69</v>
      </c>
      <c r="G114" s="33">
        <v>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513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456</v>
      </c>
      <c r="F116" s="37"/>
      <c r="G116" s="37"/>
      <c r="H116" s="37"/>
      <c r="I116" s="37"/>
      <c r="J116" s="38"/>
    </row>
    <row r="117" ht="72">
      <c r="A117" s="29" t="s">
        <v>34</v>
      </c>
      <c r="B117" s="36"/>
      <c r="C117" s="37"/>
      <c r="D117" s="37"/>
      <c r="E117" s="31" t="s">
        <v>89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258</v>
      </c>
      <c r="D118" s="29" t="s">
        <v>45</v>
      </c>
      <c r="E118" s="31" t="s">
        <v>259</v>
      </c>
      <c r="F118" s="32" t="s">
        <v>69</v>
      </c>
      <c r="G118" s="33">
        <v>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513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263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261</v>
      </c>
      <c r="D122" s="29" t="s">
        <v>45</v>
      </c>
      <c r="E122" s="31" t="s">
        <v>262</v>
      </c>
      <c r="F122" s="32" t="s">
        <v>69</v>
      </c>
      <c r="G122" s="33">
        <v>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513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263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264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265</v>
      </c>
      <c r="D126" s="29" t="s">
        <v>45</v>
      </c>
      <c r="E126" s="31" t="s">
        <v>266</v>
      </c>
      <c r="F126" s="32" t="s">
        <v>163</v>
      </c>
      <c r="G126" s="33">
        <v>76.988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513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9" t="s">
        <v>551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268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269</v>
      </c>
      <c r="D130" s="29" t="s">
        <v>45</v>
      </c>
      <c r="E130" s="31" t="s">
        <v>270</v>
      </c>
      <c r="F130" s="32" t="s">
        <v>163</v>
      </c>
      <c r="G130" s="33">
        <v>76.988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513</v>
      </c>
      <c r="F131" s="37"/>
      <c r="G131" s="37"/>
      <c r="H131" s="37"/>
      <c r="I131" s="37"/>
      <c r="J131" s="38"/>
    </row>
    <row r="132" ht="43.2">
      <c r="A132" s="29" t="s">
        <v>32</v>
      </c>
      <c r="B132" s="36"/>
      <c r="C132" s="37"/>
      <c r="D132" s="37"/>
      <c r="E132" s="39" t="s">
        <v>551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552</v>
      </c>
      <c r="D134" s="29" t="s">
        <v>45</v>
      </c>
      <c r="E134" s="31" t="s">
        <v>553</v>
      </c>
      <c r="F134" s="32" t="s">
        <v>163</v>
      </c>
      <c r="G134" s="33">
        <v>66.125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30</v>
      </c>
      <c r="B135" s="36"/>
      <c r="C135" s="37"/>
      <c r="D135" s="37"/>
      <c r="E135" s="31" t="s">
        <v>554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555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556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557</v>
      </c>
      <c r="D138" s="29" t="s">
        <v>45</v>
      </c>
      <c r="E138" s="31" t="s">
        <v>558</v>
      </c>
      <c r="F138" s="32" t="s">
        <v>163</v>
      </c>
      <c r="G138" s="33">
        <v>66.125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513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559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560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271</v>
      </c>
      <c r="D142" s="29" t="s">
        <v>45</v>
      </c>
      <c r="E142" s="31" t="s">
        <v>272</v>
      </c>
      <c r="F142" s="32" t="s">
        <v>154</v>
      </c>
      <c r="G142" s="33">
        <v>74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57.6">
      <c r="A143" s="29" t="s">
        <v>30</v>
      </c>
      <c r="B143" s="36"/>
      <c r="C143" s="37"/>
      <c r="D143" s="37"/>
      <c r="E143" s="31" t="s">
        <v>561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562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275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276</v>
      </c>
      <c r="D146" s="29" t="s">
        <v>45</v>
      </c>
      <c r="E146" s="31" t="s">
        <v>277</v>
      </c>
      <c r="F146" s="32" t="s">
        <v>154</v>
      </c>
      <c r="G146" s="33">
        <v>913.70000000000005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563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564</v>
      </c>
      <c r="F148" s="37"/>
      <c r="G148" s="37"/>
      <c r="H148" s="37"/>
      <c r="I148" s="37"/>
      <c r="J148" s="38"/>
    </row>
    <row r="149" ht="72">
      <c r="A149" s="29" t="s">
        <v>34</v>
      </c>
      <c r="B149" s="36"/>
      <c r="C149" s="37"/>
      <c r="D149" s="37"/>
      <c r="E149" s="31" t="s">
        <v>280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281</v>
      </c>
      <c r="D150" s="29" t="s">
        <v>45</v>
      </c>
      <c r="E150" s="31" t="s">
        <v>282</v>
      </c>
      <c r="F150" s="32" t="s">
        <v>144</v>
      </c>
      <c r="G150" s="33">
        <v>1.125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565</v>
      </c>
      <c r="F151" s="37"/>
      <c r="G151" s="37"/>
      <c r="H151" s="37"/>
      <c r="I151" s="37"/>
      <c r="J151" s="38"/>
    </row>
    <row r="152" ht="43.2">
      <c r="A152" s="29" t="s">
        <v>32</v>
      </c>
      <c r="B152" s="36"/>
      <c r="C152" s="37"/>
      <c r="D152" s="37"/>
      <c r="E152" s="39" t="s">
        <v>566</v>
      </c>
      <c r="F152" s="37"/>
      <c r="G152" s="37"/>
      <c r="H152" s="37"/>
      <c r="I152" s="37"/>
      <c r="J152" s="38"/>
    </row>
    <row r="153" ht="86.4">
      <c r="A153" s="29" t="s">
        <v>34</v>
      </c>
      <c r="B153" s="41"/>
      <c r="C153" s="42"/>
      <c r="D153" s="42"/>
      <c r="E153" s="31" t="s">
        <v>285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2025-06-09T09:55:05Z</dcterms:created>
  <dcterms:modified xsi:type="dcterms:W3CDTF">2025-06-09T09:55:06Z</dcterms:modified>
</cp:coreProperties>
</file>