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5\SOUTĚŽE 2025\047 VZ - VU Mostní závěr most Dobřenice\A ZD zadání\"/>
    </mc:Choice>
  </mc:AlternateContent>
  <xr:revisionPtr revIDLastSave="0" documentId="8_{037C6C2C-3BF5-4720-994B-DD98B8EC4813}" xr6:coauthVersionLast="47" xr6:coauthVersionMax="47" xr10:uidLastSave="{00000000-0000-0000-0000-000000000000}"/>
  <bookViews>
    <workbookView xWindow="-120" yWindow="-120" windowWidth="29040" windowHeight="15720" xr2:uid="{E6D03E40-365E-45D2-8B90-7535C1400E66}"/>
  </bookViews>
  <sheets>
    <sheet name="55204" sheetId="1" r:id="rId1"/>
  </sheets>
  <externalReferences>
    <externalReference r:id="rId2"/>
  </externalReferences>
  <definedNames>
    <definedName name="cinnosti">[1]data!$B$2:$F$52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11" i="1"/>
  <c r="G12" i="1"/>
  <c r="G62" i="1" l="1"/>
  <c r="G61" i="1"/>
  <c r="G60" i="1"/>
  <c r="G59" i="1"/>
  <c r="G22" i="1"/>
  <c r="G10" i="1" l="1"/>
  <c r="G13" i="1"/>
  <c r="G14" i="1"/>
  <c r="G15" i="1"/>
  <c r="G18" i="1" l="1"/>
  <c r="G19" i="1"/>
  <c r="G20" i="1"/>
  <c r="G24" i="1"/>
  <c r="G17" i="1" l="1"/>
  <c r="G16" i="1"/>
  <c r="G9" i="1" l="1"/>
  <c r="G50" i="1"/>
  <c r="G51" i="1"/>
  <c r="G52" i="1"/>
  <c r="G53" i="1"/>
  <c r="G71" i="1" l="1"/>
  <c r="G70" i="1"/>
  <c r="G69" i="1"/>
  <c r="G68" i="1"/>
  <c r="G67" i="1"/>
  <c r="G66" i="1"/>
  <c r="G65" i="1"/>
  <c r="G64" i="1"/>
  <c r="G63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1" i="1"/>
  <c r="G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tc={01E3B02E-8B2B-432A-BF10-0BA14E7C3C98}</author>
  </authors>
  <commentList>
    <comment ref="C4" authorId="0" shapeId="0" xr:uid="{01E3B02E-8B2B-432A-BF10-0BA14E7C3C9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Nebo mostního závěru?</t>
      </text>
    </comment>
  </commentList>
</comments>
</file>

<file path=xl/sharedStrings.xml><?xml version="1.0" encoding="utf-8"?>
<sst xmlns="http://schemas.openxmlformats.org/spreadsheetml/2006/main" count="192" uniqueCount="138">
  <si>
    <t>Náklady soupisu celkem v CZK bez DPH</t>
  </si>
  <si>
    <t>číslo</t>
  </si>
  <si>
    <t>Číslo položky</t>
  </si>
  <si>
    <t>Popis</t>
  </si>
  <si>
    <t>MJ</t>
  </si>
  <si>
    <t>Cena z MJ</t>
  </si>
  <si>
    <t>počet MJ</t>
  </si>
  <si>
    <t>Cena celkem [CZK] bez DPH</t>
  </si>
  <si>
    <t>m</t>
  </si>
  <si>
    <t>113107142</t>
  </si>
  <si>
    <t>m2</t>
  </si>
  <si>
    <t>t</t>
  </si>
  <si>
    <t>997211612</t>
  </si>
  <si>
    <t>997211521</t>
  </si>
  <si>
    <t>Vodorovná doprava vybouraných hmot po suchu na vzdálenost do 1 km</t>
  </si>
  <si>
    <t>997211529</t>
  </si>
  <si>
    <t>985131111</t>
  </si>
  <si>
    <t>421351311</t>
  </si>
  <si>
    <t>457311118</t>
  </si>
  <si>
    <t>m3</t>
  </si>
  <si>
    <t>334361226</t>
  </si>
  <si>
    <t>kg</t>
  </si>
  <si>
    <t>23531470</t>
  </si>
  <si>
    <t>711341564</t>
  </si>
  <si>
    <t>pás asfaltový natavitelný modifikovaný SBS tl 5,0mm s vložkou z polyesterové rohože a spalitelnou PE fólií nebo jemnozrnným minerálním posypem na horním povrchu (2*14,5*0,5) - např. Testudo SP 25/5, Paraplast AC 50</t>
  </si>
  <si>
    <t>62836110</t>
  </si>
  <si>
    <t>pás asfaltový natavitelný oxidovaný tl 4,0mm s vložkou z hliníkové fólie / hliníkové fólie s textilií, se spalitelnou PE folií nebo jemnozrnným minerálním posypem - ochrana izolace pod římsami u MZ (4*3,0*0,5)</t>
  </si>
  <si>
    <t>931941112</t>
  </si>
  <si>
    <t>090001000</t>
  </si>
  <si>
    <t>…</t>
  </si>
  <si>
    <t>012124000</t>
  </si>
  <si>
    <t>Geodetické zaměření skutečného stavu území pro projekční činnost (kontrolní oměření rozměrů a tvaru MZ před výrobou)</t>
  </si>
  <si>
    <t>kpl</t>
  </si>
  <si>
    <t>916131112</t>
  </si>
  <si>
    <t>Osazení silničního obrubníku betonového ležatého bez boční opěry do lože z betonu prostého</t>
  </si>
  <si>
    <t>kus</t>
  </si>
  <si>
    <t>317353121</t>
  </si>
  <si>
    <t>317353221</t>
  </si>
  <si>
    <t>Bednění mostních říms všech tvarů - odstranění</t>
  </si>
  <si>
    <t>317321118</t>
  </si>
  <si>
    <t>317361116</t>
  </si>
  <si>
    <t>931992111</t>
  </si>
  <si>
    <t>Výplň dilatačních spár z pěnového polystyrénu tl 20 mm - 4*0,25*2,4</t>
  </si>
  <si>
    <t>624631412</t>
  </si>
  <si>
    <t>624635201</t>
  </si>
  <si>
    <t xml:space="preserve">Akrylátový penetrační nátěr spáry průřezu do 200 mm2 </t>
  </si>
  <si>
    <t>317661142</t>
  </si>
  <si>
    <t>Výplň spár monolitické římsy tmelem polyuretanovým šířky spáry přes 15 do 40 mm</t>
  </si>
  <si>
    <t>451475121</t>
  </si>
  <si>
    <t>451475122</t>
  </si>
  <si>
    <t>hod</t>
  </si>
  <si>
    <t>913411111</t>
  </si>
  <si>
    <t>Montáž a demontáž mobilní semaforové soupravy se 2 semafory</t>
  </si>
  <si>
    <t>913411211</t>
  </si>
  <si>
    <t>Příplatek k dočasné mobilní semaforové soupravě se 2 semafory za první a ZKD den použití (1*30 dní)</t>
  </si>
  <si>
    <t>913911113</t>
  </si>
  <si>
    <t>Montáž a demontáž akumulátoru dočasného dopravního značení olověného 12 V/180 Ah</t>
  </si>
  <si>
    <t>913911213</t>
  </si>
  <si>
    <t>Příplatek k dočasnému akumulátoru 12V/180 Ah za první a ZKD den použití (2 kusy x 30 dní)</t>
  </si>
  <si>
    <t>913911122</t>
  </si>
  <si>
    <t>Montáž a demontáž dočasného zásobníku ocelového na akumulátor a řídící jednotku</t>
  </si>
  <si>
    <t>913911222</t>
  </si>
  <si>
    <t>Příplatek k dočasnému ocelovému zásobníku na akumulátor za první a ZKD den použití (2 kusy x 30 dní)</t>
  </si>
  <si>
    <t>913121111</t>
  </si>
  <si>
    <t>Montáž a demontáž dočasné dopravní značky kompletní základní</t>
  </si>
  <si>
    <t>913121211</t>
  </si>
  <si>
    <t>Řezání stávajícího živičného krytu hl do 50 mm - ochrana izolace z litého asfaltu tl. 30 mm podél mostních závěrů (4*13 m)</t>
  </si>
  <si>
    <t>Odstranění podkladu živičného tl do 50 mm ručně - litý asfalt tl. 30 mm podél mostních závěrů (4*13*0,5)</t>
  </si>
  <si>
    <t>113201112</t>
  </si>
  <si>
    <t>Vytrhání obrub silničních ležatých (obruby zádlažeb před římsami)</t>
  </si>
  <si>
    <t>Očištění vybouraných obrubníků silničních od spojovacího materiálu</t>
  </si>
  <si>
    <t>460912111</t>
  </si>
  <si>
    <t>Odstranění izolace proti vodě, vlhkosti a plynům z pásů NAIP přitavených jednovrstvých z plochy vodorovné (izolace pod stávajícím MZ) - 4*0,4*15</t>
  </si>
  <si>
    <t>962051111</t>
  </si>
  <si>
    <t>Řezání stěnovou pilou betonových nebo ŽB kcí s výztuží průměru do 16 mm hl přes 200 do 350 mm - 8*(0,6+0,55)</t>
  </si>
  <si>
    <t>997221862</t>
  </si>
  <si>
    <t>977211112</t>
  </si>
  <si>
    <t>767161832</t>
  </si>
  <si>
    <t>Demontáž zábradlí rovného rozebíratelného hmotnosti 1 m zábradlí přes 20 kg k dalšímu použití (4*4 m)</t>
  </si>
  <si>
    <t>Odstranění dilatačního zařízení š přes 60 do 160 mm (vybourání stávajícího MZ), vč. vybourání kapes v koncových příčnících a závěrných zídek opěr (4*0,3*0,22)</t>
  </si>
  <si>
    <t>Zřízení a odstranění bednění dilatačního závěru konstrukcí mostů (bednění dilatační spáry pro dobetonování původních kapes v konci NK a závěrné zídky opěr) - 2*15*0,5</t>
  </si>
  <si>
    <t>Vyrovnávací nebo spádový beton C 30/37 včetně úpravy povrchu (dobetonování původních kapes) - 4*15*0,22*0,4</t>
  </si>
  <si>
    <t>Výztuž křídel, závěrných zdí z betonářské oceli 10 505 (0,15*5,28)</t>
  </si>
  <si>
    <t>Bezprašné tryskání ocelovými broky vodorovných ploch od 10 m2 do 150 m2 - povrch NK a závěrné zídky u mostního závěru (4*15*0,4)</t>
  </si>
  <si>
    <t>nátěrová hmota epoxidová izolační bezrozpouštědlová - pečetící vrstva - (cca 1,0 kg/m2) - 1. nátěr (cca 0,4 kg/m2), rovnoměrný posyp křemenným pískem, 2. uzavírací nátěr (cca 0,6 kg/m2) - celkem 1,0 kg/m2*24 m2 (např. MasterTop P 603, Sanax ResiFix WT)</t>
  </si>
  <si>
    <t>písek křemičitý frakce 0,6/1,2mm (cca 0,8 kg/m2) - 0,8 kg*24 m2</t>
  </si>
  <si>
    <t>Provedení hydroizolace mostovek pásy přitavením NAIP - povrch konců NK a závěrné zídky obou opěr (4*15*0,4) + ochrana izolace pod římsami (4*1,0*0,5 m)</t>
  </si>
  <si>
    <t>Osazení dilatačního mostního závěru lamelového - posun do 100 mm, včetně nákladů na rozměření a osazení mostního závěru do konstrukce jeřábem a nákladů na vyrovnání kotevních želez ocelových krajních profilů se směrovým a výškovým vyrovnáním a nastavení hodnot</t>
  </si>
  <si>
    <t>Bednění mostních říms všech tvarů - zřízení - dobetonování říms u mostního závěru - 8*[(0,6*0,5) + (0,5*0,25) + (0,225*0,5)]</t>
  </si>
  <si>
    <t xml:space="preserve">Ostatní náklady - Mostní závěr povrchový posun do 100 mm - povrchový mostní závěr na opěře OP1 s ocelovými krajními profily a pryžovým těsnícím pásem, kotvený vrtanými kotvami. Dodání kompletního mostního závěru vč. všech přepravních a montážních úprav a zařízení, včetně VTD a technologického předpisu, včetně krycích plechů na chodnících, včetně napojení izolace a těsnících zálivek a včetně dodání spojovacího, kotevního a těsnícího materiálu - např. vozovková část - typ CIPEC WR nebo WRB, římsové části typ CIPEC TR, nebo typ CIPEC JEP vozovková a římsové části (Freyssinet CS a.s.) nebo typ D80 K (Cirmon s.r.o.) </t>
  </si>
  <si>
    <t>Vyplnění spár prefabrikovaných dílců těsnicím provazcem z polyetylénu tl přes 20 do 30 mm (pěnový profil předtěsnění) - 8*1,6</t>
  </si>
  <si>
    <t>Podkladní vrstva plastbetonová samonivelační první vrstva tl 10 mm (zalití kotevních prvků mostního závěru na výšku vozovkového souvrství) - 4*13*0,2</t>
  </si>
  <si>
    <t>Podkladní vrstva plastbetonová samonivelační každá další vrstva tl 10 mm (dalších 65 mm - 6,5*10,4)</t>
  </si>
  <si>
    <t>Injektáž trhlin š přes 0,5 do 1 mm v ŽB kcích tl přes 100 do 200 mm epoxidem lepenými injektážními jehlami</t>
  </si>
  <si>
    <t>985422522</t>
  </si>
  <si>
    <t>Oprava dlažeb z lomového kamene na maltu s vyspárováním do 20 m2 bez dodání kamene tl 200 mm lokálně zádlažba před římsami a dlažba u vyústění svislých svodů pod mostem)</t>
  </si>
  <si>
    <t>465518117</t>
  </si>
  <si>
    <t>Poplatek za uložení na recyklační skládce (skládkovné) stavebního odpadu asfaltového bez obsahu dehtu zatříděného do Katalogu odpadů pod kódem 17 03 02 (ochrana izolace + izolační pásy - (4*0,4*13*1,2) + (4*0,5*15*5,2)/1000</t>
  </si>
  <si>
    <t>Bourání mostních zdí a pilířů z ŽB (římsy u mostních závěrů: 8*0,225*0,55*0,2  + 8*0,2*0,25*0,6)</t>
  </si>
  <si>
    <t>Poplatek za uložení na recyklační skládce (skládkovné) stavebního odpadu z armovaného betonu pod kódem 17 01 01 (0,438*2,5) + vybourané kapsy MZ: 4*15*0,22*0,4*2,5</t>
  </si>
  <si>
    <t>Příplatek ZKD 1 km u vodorovné dopravy vybouraných hmot (17,963*20)</t>
  </si>
  <si>
    <t>Očištění ploch stěn, rubu kleneb a podlah tlakovou vodou (povrch obou opěr a závěrných zídek) - 2*2*14,3 + 2*1,0*14,3</t>
  </si>
  <si>
    <t>Nátěr betonu mostu akrylátový 2x ochranný pružný S4 (OS-C)</t>
  </si>
  <si>
    <t>628611131</t>
  </si>
  <si>
    <t>Příplatek k dočasné dopravní značce kompletní základní za první a ZKD den použití - 30*30</t>
  </si>
  <si>
    <t>Mostní římsy ze ŽB C 30/37 - XF4, XD3 (8*0,225*0,55*0,2  + 8*0,2*0,25*0,6)</t>
  </si>
  <si>
    <t>Výztuž mostních říms z betonářské oceli 10 505 (0,15*0,438)</t>
  </si>
  <si>
    <t>113154542</t>
  </si>
  <si>
    <t>Odstranění podkladu živičného tl přes 100 do 150 mm ručně (podél obrub zádlažeb před římsami - 4*0,3)</t>
  </si>
  <si>
    <t>113107143</t>
  </si>
  <si>
    <t>997221551</t>
  </si>
  <si>
    <t xml:space="preserve">Vodorovná doprava suti ze sypkých materiálů do 1 km </t>
  </si>
  <si>
    <t>Příplatek ZKD 1 km u vodorovné dopravy suti ze sypkých materiálů  (102,048*20)</t>
  </si>
  <si>
    <t>997221559</t>
  </si>
  <si>
    <t>Nakládání vybouraných hmot na dopravní prostředky pro vodorovnou dopravu (pol č. 14, 16 + MZ 3 t, krycí plechy 4*1,0*1,55*0,01*7,850)</t>
  </si>
  <si>
    <t>Čištění vozovek metením strojně podkladu nebo krytu betonového nebo živičného</t>
  </si>
  <si>
    <t>938909311</t>
  </si>
  <si>
    <t>Postřik živičný spojovací ze silniční emulze v množství 0,30 kg/m2</t>
  </si>
  <si>
    <t>573231106</t>
  </si>
  <si>
    <t>Vyrovnání povrchu dosavadních krytů asfaltovým betonem ACO (AB) tl přes 20 do 40 mm</t>
  </si>
  <si>
    <t>572141111</t>
  </si>
  <si>
    <t>Asfaltový beton vrstva obrusná ACO 11 (ABS) tl 40 mm š přes 3 m z modifikovaného asfaltu</t>
  </si>
  <si>
    <t>577134141</t>
  </si>
  <si>
    <t>Řezání spár pro vytvoření komůrky š 15 mm hl 25 mm pro těsnící zálivku v živičném krytu</t>
  </si>
  <si>
    <t>919112222</t>
  </si>
  <si>
    <t>Těsnění spár zálivkou za tepla pro komůrky š 15 mm hl 25 mm s těsnicím profilem</t>
  </si>
  <si>
    <t>919122121</t>
  </si>
  <si>
    <t>Předznačení vodorovného liniového značení</t>
  </si>
  <si>
    <t>915611111</t>
  </si>
  <si>
    <t>Vodorovné dopravní značení dělící čáry souvislé š 125 mm retroreflexní bílá barva</t>
  </si>
  <si>
    <t>915111112</t>
  </si>
  <si>
    <t>Vodorovné dopravní značení vodící čáry souvislé š 250 mm retroreflexní bílá barva</t>
  </si>
  <si>
    <t>915121112</t>
  </si>
  <si>
    <t>Silniční provoz - řízení provozu pracovníky stavby (v případě potřeby)</t>
  </si>
  <si>
    <t>072002000</t>
  </si>
  <si>
    <t>Frézování živičného krytu tl 40 mm pruh š přes 1 m pl přes 500 do 2000 m2, vč. naložení na dopr. prostředky (6,7*32)</t>
  </si>
  <si>
    <t>Výměna mostních závěru 80 mostu ev. č. 323-000 Dobřenice</t>
  </si>
  <si>
    <t xml:space="preserve">Příloha č. 4 Výkaz výměr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</si>
</sst>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0" tint="-0.34998626667073579"/>
      <name val="Trebuchet MS"/>
      <family val="2"/>
      <charset val="238"/>
    </font>
    <font>
      <sz val="9"/>
      <name val="Trebuchet MS"/>
      <family val="2"/>
      <charset val="238"/>
    </font>
    <font>
      <sz val="10"/>
      <name val="Arial"/>
      <family val="2"/>
      <charset val="238"/>
    </font>
    <font>
      <b/>
      <sz val="12"/>
      <color rgb="FF960000"/>
      <name val="Trebuchet MS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2" borderId="1" applyNumberFormat="0" applyFont="0" applyAlignment="0" applyProtection="0"/>
    <xf numFmtId="0" fontId="4" fillId="0" borderId="0"/>
    <xf numFmtId="0" fontId="4" fillId="0" borderId="0"/>
    <xf numFmtId="0" fontId="7" fillId="0" borderId="0"/>
    <xf numFmtId="0" fontId="4" fillId="0" borderId="0"/>
    <xf numFmtId="0" fontId="7" fillId="4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2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2" applyAlignment="1">
      <alignment horizontal="left" vertical="center" wrapText="1"/>
    </xf>
    <xf numFmtId="0" fontId="5" fillId="2" borderId="2" xfId="1" applyFont="1" applyBorder="1" applyAlignment="1">
      <alignment horizontal="left" vertical="center"/>
    </xf>
    <xf numFmtId="0" fontId="0" fillId="2" borderId="3" xfId="1" applyFont="1" applyBorder="1" applyAlignment="1">
      <alignment vertical="center"/>
    </xf>
    <xf numFmtId="0" fontId="0" fillId="2" borderId="3" xfId="1" applyFont="1" applyBorder="1" applyAlignment="1">
      <alignment horizontal="center" vertical="center"/>
    </xf>
    <xf numFmtId="4" fontId="6" fillId="2" borderId="4" xfId="1" applyNumberFormat="1" applyFont="1" applyBorder="1" applyAlignment="1">
      <alignment horizontal="center" vertical="center"/>
    </xf>
    <xf numFmtId="0" fontId="4" fillId="0" borderId="0" xfId="2"/>
    <xf numFmtId="0" fontId="4" fillId="0" borderId="0" xfId="2" applyAlignment="1">
      <alignment wrapText="1"/>
    </xf>
    <xf numFmtId="164" fontId="4" fillId="0" borderId="0" xfId="4" applyNumberFormat="1" applyFont="1" applyAlignment="1">
      <alignment vertical="center"/>
    </xf>
    <xf numFmtId="0" fontId="8" fillId="0" borderId="6" xfId="8" applyFont="1" applyBorder="1" applyAlignment="1">
      <alignment horizontal="left" vertical="center" wrapText="1"/>
    </xf>
    <xf numFmtId="0" fontId="8" fillId="0" borderId="6" xfId="8" applyFont="1" applyBorder="1" applyAlignment="1">
      <alignment horizontal="center" vertical="center" wrapText="1"/>
    </xf>
    <xf numFmtId="4" fontId="9" fillId="0" borderId="6" xfId="4" applyNumberFormat="1" applyFont="1" applyBorder="1" applyAlignment="1">
      <alignment vertical="center"/>
    </xf>
    <xf numFmtId="164" fontId="8" fillId="0" borderId="6" xfId="4" applyNumberFormat="1" applyFont="1" applyBorder="1" applyAlignment="1">
      <alignment vertical="center"/>
    </xf>
    <xf numFmtId="0" fontId="8" fillId="0" borderId="6" xfId="5" applyFont="1" applyBorder="1" applyAlignment="1">
      <alignment horizontal="center" vertical="center"/>
    </xf>
    <xf numFmtId="0" fontId="8" fillId="0" borderId="9" xfId="8" applyFont="1" applyBorder="1" applyAlignment="1">
      <alignment horizontal="left" vertical="center" wrapText="1"/>
    </xf>
    <xf numFmtId="4" fontId="9" fillId="0" borderId="9" xfId="4" applyNumberFormat="1" applyFont="1" applyBorder="1" applyAlignment="1">
      <alignment vertical="center"/>
    </xf>
    <xf numFmtId="164" fontId="8" fillId="0" borderId="9" xfId="4" applyNumberFormat="1" applyFont="1" applyBorder="1" applyAlignment="1">
      <alignment vertical="center"/>
    </xf>
    <xf numFmtId="49" fontId="8" fillId="0" borderId="6" xfId="8" applyNumberFormat="1" applyFont="1" applyBorder="1" applyAlignment="1">
      <alignment horizontal="center" vertical="center" wrapText="1"/>
    </xf>
    <xf numFmtId="49" fontId="8" fillId="0" borderId="9" xfId="8" applyNumberFormat="1" applyFont="1" applyBorder="1" applyAlignment="1">
      <alignment horizontal="center" vertical="center" wrapText="1"/>
    </xf>
    <xf numFmtId="49" fontId="8" fillId="0" borderId="12" xfId="8" applyNumberFormat="1" applyFont="1" applyBorder="1" applyAlignment="1">
      <alignment horizontal="center" vertical="center" wrapText="1"/>
    </xf>
    <xf numFmtId="0" fontId="8" fillId="0" borderId="12" xfId="8" applyFont="1" applyBorder="1" applyAlignment="1">
      <alignment horizontal="left" vertical="center" wrapText="1"/>
    </xf>
    <xf numFmtId="0" fontId="8" fillId="0" borderId="12" xfId="8" applyFont="1" applyBorder="1" applyAlignment="1">
      <alignment horizontal="center" vertical="center" wrapText="1"/>
    </xf>
    <xf numFmtId="4" fontId="9" fillId="0" borderId="12" xfId="4" applyNumberFormat="1" applyFont="1" applyBorder="1" applyAlignment="1">
      <alignment vertical="center"/>
    </xf>
    <xf numFmtId="164" fontId="8" fillId="0" borderId="12" xfId="4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4" fontId="8" fillId="0" borderId="13" xfId="5" applyNumberFormat="1" applyFont="1" applyBorder="1" applyAlignment="1">
      <alignment vertical="center"/>
    </xf>
    <xf numFmtId="0" fontId="8" fillId="0" borderId="5" xfId="3" applyFont="1" applyBorder="1" applyAlignment="1">
      <alignment horizontal="center" vertical="center"/>
    </xf>
    <xf numFmtId="4" fontId="8" fillId="0" borderId="7" xfId="5" applyNumberFormat="1" applyFont="1" applyBorder="1" applyAlignment="1">
      <alignment vertical="center"/>
    </xf>
    <xf numFmtId="49" fontId="8" fillId="0" borderId="6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3" quotePrefix="1" applyFont="1" applyBorder="1" applyAlignment="1">
      <alignment horizontal="center" vertical="center"/>
    </xf>
    <xf numFmtId="0" fontId="8" fillId="0" borderId="6" xfId="3" applyFont="1" applyBorder="1" applyAlignment="1">
      <alignment vertical="center" wrapText="1"/>
    </xf>
    <xf numFmtId="0" fontId="8" fillId="5" borderId="6" xfId="6" applyFont="1" applyFill="1" applyBorder="1" applyAlignment="1">
      <alignment horizontal="center" vertical="center"/>
    </xf>
    <xf numFmtId="0" fontId="8" fillId="0" borderId="6" xfId="3" applyFont="1" applyBorder="1" applyAlignment="1">
      <alignment vertical="top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8" fillId="0" borderId="8" xfId="3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 wrapText="1"/>
    </xf>
    <xf numFmtId="4" fontId="8" fillId="0" borderId="10" xfId="5" applyNumberFormat="1" applyFont="1" applyBorder="1" applyAlignment="1">
      <alignment vertical="center"/>
    </xf>
    <xf numFmtId="0" fontId="12" fillId="0" borderId="0" xfId="11" applyAlignment="1">
      <alignment vertical="center"/>
    </xf>
    <xf numFmtId="0" fontId="13" fillId="0" borderId="0" xfId="0" applyFont="1" applyAlignment="1">
      <alignment horizontal="center" vertical="center"/>
    </xf>
  </cellXfs>
  <cellStyles count="12">
    <cellStyle name="Normální" xfId="0" builtinId="0"/>
    <cellStyle name="Normální 11" xfId="9" xr:uid="{720DF7D3-F9ED-4EBF-A25D-35F0B3792AF1}"/>
    <cellStyle name="Normální 2" xfId="10" xr:uid="{96D627EB-A077-40A3-86C8-C43B92E0CEA9}"/>
    <cellStyle name="Normální 3" xfId="11" xr:uid="{48424B01-0D0C-4835-A376-5AA7D09A47CC}"/>
    <cellStyle name="Normální 7" xfId="7" xr:uid="{1C648B2A-B404-4CD2-B65D-7E09F742E72B}"/>
    <cellStyle name="Normální 9" xfId="2" xr:uid="{63DCC93D-0F9E-47D3-BB9A-C64C707A0EC9}"/>
    <cellStyle name="Normální 9 2" xfId="8" xr:uid="{91DC3E4A-B45F-4413-B2C7-14AE1721D8AB}"/>
    <cellStyle name="Poznámka" xfId="1" builtinId="10"/>
    <cellStyle name="text" xfId="3" xr:uid="{C9822CD7-E9D4-46D5-9AD5-ADFB06E93128}"/>
    <cellStyle name="text 2 2" xfId="5" xr:uid="{C43FB5DA-E013-4AE6-A98A-26A91A1B580A}"/>
    <cellStyle name="texttucne" xfId="4" xr:uid="{6F854496-A6A4-4869-8E78-15235DAAB617}"/>
    <cellStyle name="TucneGrayBack" xfId="6" xr:uid="{CB687162-26D9-402B-9811-FBF555B4DF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lasil\Desktop\Pl&#225;ny\Pl&#225;ny%202023\NS&#218;%20mosty\60110_NA-n&#225;vrh%20pl&#225;nu%20nestavebn&#237;%20&#250;dr&#382;by%20most&#367;%202023_1.kolo.xlsb" TargetMode="External"/><Relationship Id="rId1" Type="http://schemas.openxmlformats.org/officeDocument/2006/relationships/externalLinkPath" Target="file:///C:\Users\oplasil\Desktop\Pl&#225;ny\Pl&#225;ny%202023\NS&#218;%20mosty\60110_NA-n&#225;vrh%20pl&#225;nu%20nestavebn&#237;%20&#250;dr&#382;by%20most&#367;%202023_1.kol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znam mostů"/>
      <sheetName val="vzor SSKHK (automat)"/>
      <sheetName val="data"/>
    </sheetNames>
    <sheetDataSet>
      <sheetData sheetId="0" refreshError="1"/>
      <sheetData sheetId="1" refreshError="1"/>
      <sheetData sheetId="2">
        <row r="2">
          <cell r="B2" t="str">
            <v xml:space="preserve"> </v>
          </cell>
          <cell r="C2" t="str">
            <v xml:space="preserve"> </v>
          </cell>
          <cell r="D2" t="str">
            <v xml:space="preserve"> </v>
          </cell>
          <cell r="F2" t="str">
            <v xml:space="preserve"> </v>
          </cell>
        </row>
        <row r="3">
          <cell r="B3" t="str">
            <v>Čištění mostních objektů - pročištění odvodňovačů ve zdivu</v>
          </cell>
          <cell r="C3">
            <v>952904141</v>
          </cell>
          <cell r="D3" t="str">
            <v>m</v>
          </cell>
          <cell r="E3">
            <v>223</v>
          </cell>
          <cell r="F3">
            <v>228</v>
          </cell>
        </row>
        <row r="4">
          <cell r="B4" t="str">
            <v>Doprava zaměstnanců</v>
          </cell>
          <cell r="C4">
            <v>81002000</v>
          </cell>
          <cell r="D4" t="str">
            <v>%</v>
          </cell>
          <cell r="E4">
            <v>4</v>
          </cell>
        </row>
        <row r="5">
          <cell r="B5" t="str">
            <v>Drcení ořezaných větví D do 100 mm s odvozem do 20 km</v>
          </cell>
          <cell r="C5">
            <v>111251111</v>
          </cell>
          <cell r="D5" t="str">
            <v>m3</v>
          </cell>
          <cell r="E5">
            <v>4040</v>
          </cell>
          <cell r="F5">
            <v>4040</v>
          </cell>
        </row>
        <row r="6">
          <cell r="B6" t="str">
            <v>Frézování spár a prasklin a jejich zalití</v>
          </cell>
          <cell r="C6" t="str">
            <v>NS 22830</v>
          </cell>
          <cell r="D6" t="str">
            <v>bm</v>
          </cell>
          <cell r="E6">
            <v>162</v>
          </cell>
          <cell r="F6">
            <v>162</v>
          </cell>
        </row>
        <row r="7">
          <cell r="B7" t="str">
            <v>Lanová svodidla - opravy sloupků, rovnání</v>
          </cell>
          <cell r="C7" t="str">
            <v>NS 41610</v>
          </cell>
          <cell r="D7" t="str">
            <v>ks</v>
          </cell>
          <cell r="E7">
            <v>310</v>
          </cell>
          <cell r="F7">
            <v>310.5</v>
          </cell>
        </row>
        <row r="8">
          <cell r="B8" t="str">
            <v>Montáž a demontáž dočasné dopravní značky kompletní základní</v>
          </cell>
          <cell r="C8">
            <v>913121111</v>
          </cell>
          <cell r="D8" t="str">
            <v>kus</v>
          </cell>
          <cell r="E8">
            <v>58</v>
          </cell>
          <cell r="F8">
            <v>59.1</v>
          </cell>
        </row>
        <row r="9">
          <cell r="B9" t="str">
            <v>Nátěr betonu mostu akrylátový 2x impregnační OS-A</v>
          </cell>
          <cell r="C9">
            <v>628611111</v>
          </cell>
          <cell r="D9" t="str">
            <v>m2</v>
          </cell>
          <cell r="E9">
            <v>237</v>
          </cell>
          <cell r="F9">
            <v>234</v>
          </cell>
        </row>
        <row r="10">
          <cell r="B10" t="str">
            <v>Nátěr betonu mostu akrylátový 2x ochranný pružný OS-C</v>
          </cell>
          <cell r="C10">
            <v>628611131</v>
          </cell>
          <cell r="D10" t="str">
            <v>m2</v>
          </cell>
          <cell r="E10">
            <v>253</v>
          </cell>
          <cell r="F10">
            <v>234</v>
          </cell>
        </row>
        <row r="11">
          <cell r="B11" t="str">
            <v>Nátěr mostního zábradlí polyuretanový jednonásobný vrchní</v>
          </cell>
          <cell r="C11">
            <v>628612201</v>
          </cell>
          <cell r="D11" t="str">
            <v>m2</v>
          </cell>
          <cell r="E11">
            <v>185</v>
          </cell>
          <cell r="F11">
            <v>180</v>
          </cell>
        </row>
        <row r="12">
          <cell r="B12" t="str">
            <v>Ocelová svodidla - opravy s dodáním svodnice</v>
          </cell>
          <cell r="C12" t="str">
            <v>NS 41420</v>
          </cell>
          <cell r="D12" t="str">
            <v>bm</v>
          </cell>
          <cell r="E12">
            <v>1552.8</v>
          </cell>
          <cell r="F12">
            <v>1552.8</v>
          </cell>
        </row>
        <row r="13">
          <cell r="B13" t="str">
            <v xml:space="preserve">Ocelová svodidla - opravy,rovnání  </v>
          </cell>
          <cell r="C13" t="str">
            <v>NS 41410</v>
          </cell>
          <cell r="D13" t="str">
            <v>bm</v>
          </cell>
          <cell r="E13">
            <v>716</v>
          </cell>
          <cell r="F13">
            <v>716.7</v>
          </cell>
        </row>
        <row r="14">
          <cell r="B14" t="str">
            <v>Očištění ploch stěn, rubu kleneb a podlah tlakovou vodou</v>
          </cell>
          <cell r="C14">
            <v>985131111</v>
          </cell>
          <cell r="D14" t="str">
            <v>m2</v>
          </cell>
          <cell r="E14">
            <v>132</v>
          </cell>
          <cell r="F14">
            <v>131</v>
          </cell>
        </row>
        <row r="15">
          <cell r="B15" t="str">
            <v>Odstranění náletových křovin, dřevin a travnatého porostu ve výškách v okolí říms a křídel</v>
          </cell>
          <cell r="C15">
            <v>938121111</v>
          </cell>
          <cell r="D15" t="str">
            <v>m2</v>
          </cell>
          <cell r="E15">
            <v>147</v>
          </cell>
          <cell r="F15">
            <v>149</v>
          </cell>
        </row>
        <row r="16">
          <cell r="B16" t="str">
            <v>Odstranění nánosu na krajnicích tl do 200 mm</v>
          </cell>
          <cell r="C16">
            <v>938909612</v>
          </cell>
          <cell r="D16" t="str">
            <v>m2</v>
          </cell>
          <cell r="E16">
            <v>50.2</v>
          </cell>
          <cell r="F16">
            <v>50.1</v>
          </cell>
        </row>
        <row r="17">
          <cell r="B17" t="str">
            <v>Odstranění naplaveného bahna tl vrstvy přes 100 mm s vodorovným přemístěním do 10 m</v>
          </cell>
          <cell r="C17">
            <v>181911112</v>
          </cell>
          <cell r="D17" t="str">
            <v>m3</v>
          </cell>
          <cell r="E17">
            <v>337</v>
          </cell>
          <cell r="F17">
            <v>343</v>
          </cell>
        </row>
        <row r="18">
          <cell r="B18" t="str">
            <v>Odstranění nátěru ze zámečnických konstrukcí okartáčováním</v>
          </cell>
          <cell r="C18">
            <v>783306809</v>
          </cell>
          <cell r="D18" t="str">
            <v>m2</v>
          </cell>
          <cell r="E18">
            <v>159</v>
          </cell>
          <cell r="F18">
            <v>160</v>
          </cell>
        </row>
        <row r="19">
          <cell r="B19" t="str">
            <v>Opravy zábradlí</v>
          </cell>
          <cell r="C19" t="str">
            <v>NS 42410</v>
          </cell>
          <cell r="D19" t="str">
            <v>bm</v>
          </cell>
          <cell r="E19">
            <v>921</v>
          </cell>
          <cell r="F19">
            <v>921</v>
          </cell>
        </row>
        <row r="20">
          <cell r="B20" t="str">
            <v>Poplatek za uložení na skládce (skládkovné) zeminy a kamení kód odpadu 17 05 04</v>
          </cell>
          <cell r="C20">
            <v>171201221</v>
          </cell>
          <cell r="D20" t="str">
            <v>t</v>
          </cell>
          <cell r="E20">
            <v>1330</v>
          </cell>
          <cell r="F20">
            <v>1300</v>
          </cell>
        </row>
        <row r="21">
          <cell r="B21" t="str">
            <v>Příplatek k dočasné dopravní značce kompletní základní za první a ZKD den použití</v>
          </cell>
          <cell r="C21">
            <v>913121211</v>
          </cell>
          <cell r="D21" t="str">
            <v>kus</v>
          </cell>
          <cell r="E21">
            <v>12.2</v>
          </cell>
          <cell r="F21">
            <v>11.6</v>
          </cell>
        </row>
        <row r="22">
          <cell r="B22" t="str">
            <v>Rigoly-čišt.nánosu tl.15cm</v>
          </cell>
          <cell r="C22" t="str">
            <v>NS 53140</v>
          </cell>
          <cell r="D22" t="str">
            <v>bm</v>
          </cell>
          <cell r="E22">
            <v>44.1</v>
          </cell>
          <cell r="F22">
            <v>44.1</v>
          </cell>
        </row>
        <row r="23">
          <cell r="B23" t="str">
            <v>Vodorovné přemístění do 10000 m výkopku/sypaniny z horniny třídy těžitelnosti I, skupiny 1 až 3</v>
          </cell>
          <cell r="C23">
            <v>162751117</v>
          </cell>
          <cell r="D23" t="str">
            <v>m3</v>
          </cell>
          <cell r="E23">
            <v>298</v>
          </cell>
          <cell r="F23">
            <v>271</v>
          </cell>
        </row>
        <row r="24">
          <cell r="B24" t="str">
            <v>Silniční obruby - oprava</v>
          </cell>
          <cell r="C24" t="str">
            <v>NS 59410</v>
          </cell>
          <cell r="D24" t="str">
            <v>m</v>
          </cell>
          <cell r="E24">
            <v>644.1</v>
          </cell>
          <cell r="F24">
            <v>644.1</v>
          </cell>
        </row>
        <row r="25">
          <cell r="B25" t="str">
            <v>Výsprava asf.emulzí a kamen.s použ.turba</v>
          </cell>
          <cell r="C25" t="str">
            <v>NS 21510</v>
          </cell>
          <cell r="D25" t="str">
            <v>t</v>
          </cell>
          <cell r="E25">
            <v>5494</v>
          </cell>
          <cell r="F25">
            <v>5494.8</v>
          </cell>
        </row>
        <row r="26">
          <cell r="B26" t="str">
            <v xml:space="preserve">Výsprava výtluků asfalt.směsí za horka       </v>
          </cell>
          <cell r="C26" t="str">
            <v>NS 21720</v>
          </cell>
          <cell r="D26" t="str">
            <v>t</v>
          </cell>
          <cell r="E26">
            <v>5693.6</v>
          </cell>
          <cell r="F26">
            <v>5693.6</v>
          </cell>
        </row>
        <row r="27">
          <cell r="B27" t="str">
            <v xml:space="preserve">Výsprava výtluků asftalt.směsí za studena    </v>
          </cell>
          <cell r="C27" t="str">
            <v>NS 21730</v>
          </cell>
          <cell r="D27" t="str">
            <v>t</v>
          </cell>
          <cell r="E27">
            <v>16126.4</v>
          </cell>
          <cell r="F27">
            <v>16126.4</v>
          </cell>
        </row>
        <row r="28">
          <cell r="B28" t="str">
            <v>Výplň spár monolitické římsy tmelem polyuretanovým šířky spáry do 15 mm</v>
          </cell>
          <cell r="C28">
            <v>317661141</v>
          </cell>
          <cell r="D28" t="str">
            <v>m</v>
          </cell>
          <cell r="E28">
            <v>81.3</v>
          </cell>
          <cell r="F28">
            <v>76</v>
          </cell>
        </row>
        <row r="29">
          <cell r="B29" t="str">
            <v>Výplň spár monolitické římsy tmelem polyuretanovým šířky spáry přes 15 do 40 mm</v>
          </cell>
          <cell r="C29">
            <v>317661142</v>
          </cell>
          <cell r="D29" t="str">
            <v>m</v>
          </cell>
          <cell r="E29">
            <v>212</v>
          </cell>
          <cell r="F29">
            <v>200</v>
          </cell>
        </row>
        <row r="30">
          <cell r="B30" t="str">
            <v>Zpevnění krajnic štěrkodrtí tl 100 mm</v>
          </cell>
          <cell r="C30">
            <v>569831111</v>
          </cell>
          <cell r="D30" t="str">
            <v>m2</v>
          </cell>
          <cell r="E30">
            <v>110</v>
          </cell>
          <cell r="F30">
            <v>105</v>
          </cell>
        </row>
        <row r="31">
          <cell r="B31" t="str">
            <v>Řízení provozu a dozor</v>
          </cell>
          <cell r="C31" t="str">
            <v>NS 81090</v>
          </cell>
          <cell r="D31" t="str">
            <v>hod</v>
          </cell>
          <cell r="E31">
            <v>418.1</v>
          </cell>
        </row>
        <row r="32">
          <cell r="B32" t="str">
            <v>Řez a průklest  ve výškách</v>
          </cell>
          <cell r="C32" t="str">
            <v>NS 82320</v>
          </cell>
          <cell r="D32" t="str">
            <v>ks</v>
          </cell>
          <cell r="E32">
            <v>1971</v>
          </cell>
        </row>
        <row r="33">
          <cell r="B33" t="str">
            <v>Použití vysokozdvižné plošiny</v>
          </cell>
          <cell r="C33" t="str">
            <v>NS 82390</v>
          </cell>
          <cell r="D33" t="str">
            <v>hod</v>
          </cell>
          <cell r="E33">
            <v>949</v>
          </cell>
        </row>
        <row r="34">
          <cell r="B34" t="str">
            <v>Kácení vč.odvětv.-pr.300-500mm</v>
          </cell>
          <cell r="C34" t="str">
            <v>NS 82930</v>
          </cell>
          <cell r="D34" t="str">
            <v>ks</v>
          </cell>
          <cell r="E34">
            <v>1469.3</v>
          </cell>
        </row>
        <row r="35">
          <cell r="B35" t="str">
            <v>VDZ-vodící proužek 25 cm-zřízení vč.předznačení</v>
          </cell>
          <cell r="C35" t="str">
            <v>NS 38710</v>
          </cell>
          <cell r="D35" t="str">
            <v>bm</v>
          </cell>
          <cell r="E35">
            <v>17.899999999999999</v>
          </cell>
        </row>
        <row r="36">
          <cell r="B36" t="str">
            <v>Lanová svodidla - výměna lan</v>
          </cell>
          <cell r="C36" t="str">
            <v>NS 41620</v>
          </cell>
          <cell r="D36" t="str">
            <v>bm</v>
          </cell>
          <cell r="E36">
            <v>558.1</v>
          </cell>
        </row>
        <row r="37">
          <cell r="B37" t="str">
            <v>Patka z betonu se zvýšenými nároky na prostředí C 30/37</v>
          </cell>
          <cell r="C37">
            <v>461310213</v>
          </cell>
          <cell r="D37" t="str">
            <v>m3</v>
          </cell>
          <cell r="E37">
            <v>4830</v>
          </cell>
        </row>
        <row r="38">
          <cell r="B38" t="str">
            <v>Vyrovnávka</v>
          </cell>
          <cell r="C38" t="str">
            <v>NS 21920</v>
          </cell>
          <cell r="D38" t="str">
            <v>t</v>
          </cell>
          <cell r="E38">
            <v>2902.6</v>
          </cell>
        </row>
        <row r="39">
          <cell r="B39" t="str">
            <v>Ocelová svodidla - opravy, rovnání</v>
          </cell>
          <cell r="C39" t="str">
            <v>NS 41410</v>
          </cell>
          <cell r="D39" t="str">
            <v>bm</v>
          </cell>
          <cell r="E39">
            <v>716.7</v>
          </cell>
        </row>
        <row r="40">
          <cell r="B40" t="str">
            <v>Odmaštění zámečnických konstrukcí ředidlovým odmašťovačem - I profily na podhledu NK</v>
          </cell>
          <cell r="C40">
            <v>783301313</v>
          </cell>
          <cell r="D40" t="str">
            <v>m2</v>
          </cell>
          <cell r="E40">
            <v>70.099999999999994</v>
          </cell>
        </row>
        <row r="41">
          <cell r="B41" t="str">
            <v>Protikorozní ochrana OK mostu I. tř.- základní a podkladní epoxidový, vrchní PU nátěr bez metalizace (např. Epolex S2300 + Telpur T 300)</v>
          </cell>
          <cell r="C41">
            <v>628613221</v>
          </cell>
          <cell r="D41" t="str">
            <v>m2</v>
          </cell>
          <cell r="E41">
            <v>1920</v>
          </cell>
        </row>
        <row r="42">
          <cell r="B42" t="str">
            <v>Spárování zdiva aktivovanou maltou spára hl do 40 mm dl do 6 m/m2</v>
          </cell>
          <cell r="C42">
            <v>985231111</v>
          </cell>
          <cell r="D42" t="str">
            <v>m2</v>
          </cell>
          <cell r="E42">
            <v>287</v>
          </cell>
        </row>
        <row r="43">
          <cell r="B43" t="str">
            <v>Montáž odrazek do svodidel</v>
          </cell>
          <cell r="C43" t="str">
            <v>NS 46110</v>
          </cell>
          <cell r="D43" t="str">
            <v>ks</v>
          </cell>
          <cell r="E43">
            <v>163</v>
          </cell>
        </row>
        <row r="45">
          <cell r="B45" t="str">
            <v>ks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Šárka Víšová" id="{C21A9834-0651-4531-93E2-739C22D7A0E3}" userId="S-1-5-21-910519655-1610360031-396318350-2202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05-12T06:40:43.35" personId="{C21A9834-0651-4531-93E2-739C22D7A0E3}" id="{01E3B02E-8B2B-432A-BF10-0BA14E7C3C98}">
    <text>Nebo mostního závěru?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8188-EFAC-4318-85FB-477139D41A73}">
  <sheetPr>
    <pageSetUpPr fitToPage="1"/>
  </sheetPr>
  <dimension ref="A2:I71"/>
  <sheetViews>
    <sheetView tabSelected="1" topLeftCell="A13" zoomScaleNormal="100" workbookViewId="0">
      <selection activeCell="F12" sqref="F12"/>
    </sheetView>
  </sheetViews>
  <sheetFormatPr defaultColWidth="8.85546875" defaultRowHeight="12.75" x14ac:dyDescent="0.2"/>
  <cols>
    <col min="1" max="1" width="8.85546875" style="8" customWidth="1"/>
    <col min="2" max="2" width="12.28515625" style="8" customWidth="1"/>
    <col min="3" max="3" width="61.140625" style="9" customWidth="1"/>
    <col min="4" max="4" width="9" style="8" customWidth="1"/>
    <col min="5" max="5" width="10.140625" style="8" customWidth="1"/>
    <col min="6" max="6" width="14.42578125" style="8" customWidth="1"/>
    <col min="7" max="7" width="16.5703125" style="8" customWidth="1"/>
    <col min="8" max="16384" width="8.85546875" style="8"/>
  </cols>
  <sheetData>
    <row r="2" spans="1:9" x14ac:dyDescent="0.2">
      <c r="A2" s="49" t="s">
        <v>137</v>
      </c>
    </row>
    <row r="3" spans="1:9" x14ac:dyDescent="0.2">
      <c r="A3" s="49"/>
    </row>
    <row r="4" spans="1:9" ht="18.75" x14ac:dyDescent="0.2">
      <c r="A4" s="49"/>
      <c r="C4" s="50" t="s">
        <v>136</v>
      </c>
    </row>
    <row r="5" spans="1:9" customFormat="1" ht="15.6" customHeight="1" thickBot="1" x14ac:dyDescent="0.3">
      <c r="A5" s="2"/>
      <c r="B5" s="2"/>
      <c r="C5" s="3"/>
      <c r="D5" s="3"/>
      <c r="E5" s="3"/>
      <c r="F5" s="3"/>
      <c r="G5" s="3"/>
      <c r="H5" s="1"/>
    </row>
    <row r="6" spans="1:9" ht="19.5" thickBot="1" x14ac:dyDescent="0.25">
      <c r="A6" s="4" t="s">
        <v>0</v>
      </c>
      <c r="B6" s="5"/>
      <c r="C6" s="5"/>
      <c r="D6" s="5"/>
      <c r="E6" s="6"/>
      <c r="F6" s="5"/>
      <c r="G6" s="7">
        <f>SUM(G9:G71)</f>
        <v>0</v>
      </c>
    </row>
    <row r="7" spans="1:9" ht="13.5" thickBot="1" x14ac:dyDescent="0.25"/>
    <row r="8" spans="1:9" customFormat="1" ht="30.75" thickBot="1" x14ac:dyDescent="0.3">
      <c r="A8" s="26" t="s">
        <v>1</v>
      </c>
      <c r="B8" s="27" t="s">
        <v>2</v>
      </c>
      <c r="C8" s="27" t="s">
        <v>3</v>
      </c>
      <c r="D8" s="27" t="s">
        <v>4</v>
      </c>
      <c r="E8" s="28" t="s">
        <v>5</v>
      </c>
      <c r="F8" s="28" t="s">
        <v>6</v>
      </c>
      <c r="G8" s="29" t="s">
        <v>7</v>
      </c>
    </row>
    <row r="9" spans="1:9" ht="30" x14ac:dyDescent="0.2">
      <c r="A9" s="30">
        <v>1</v>
      </c>
      <c r="B9" s="21" t="s">
        <v>107</v>
      </c>
      <c r="C9" s="22" t="s">
        <v>135</v>
      </c>
      <c r="D9" s="23" t="s">
        <v>10</v>
      </c>
      <c r="E9" s="24"/>
      <c r="F9" s="25">
        <v>1060</v>
      </c>
      <c r="G9" s="31">
        <f>E9*F9</f>
        <v>0</v>
      </c>
      <c r="I9" s="10"/>
    </row>
    <row r="10" spans="1:9" ht="30" x14ac:dyDescent="0.2">
      <c r="A10" s="32">
        <v>2</v>
      </c>
      <c r="B10" s="19" t="s">
        <v>109</v>
      </c>
      <c r="C10" s="11" t="s">
        <v>108</v>
      </c>
      <c r="D10" s="12" t="s">
        <v>10</v>
      </c>
      <c r="E10" s="13"/>
      <c r="F10" s="14">
        <v>1.2</v>
      </c>
      <c r="G10" s="33">
        <f t="shared" ref="G10:G15" si="0">E10*F10</f>
        <v>0</v>
      </c>
      <c r="I10" s="10"/>
    </row>
    <row r="11" spans="1:9" ht="15" x14ac:dyDescent="0.2">
      <c r="A11" s="32">
        <v>3</v>
      </c>
      <c r="B11" s="34" t="s">
        <v>110</v>
      </c>
      <c r="C11" s="35" t="s">
        <v>111</v>
      </c>
      <c r="D11" s="36" t="s">
        <v>11</v>
      </c>
      <c r="E11" s="13"/>
      <c r="F11" s="14">
        <v>102.048</v>
      </c>
      <c r="G11" s="33">
        <f t="shared" si="0"/>
        <v>0</v>
      </c>
      <c r="I11" s="10"/>
    </row>
    <row r="12" spans="1:9" ht="30" x14ac:dyDescent="0.2">
      <c r="A12" s="32">
        <v>4</v>
      </c>
      <c r="B12" s="34" t="s">
        <v>113</v>
      </c>
      <c r="C12" s="35" t="s">
        <v>112</v>
      </c>
      <c r="D12" s="36" t="s">
        <v>11</v>
      </c>
      <c r="E12" s="13"/>
      <c r="F12" s="14">
        <v>2040.96</v>
      </c>
      <c r="G12" s="33">
        <f t="shared" si="0"/>
        <v>0</v>
      </c>
      <c r="I12" s="10"/>
    </row>
    <row r="13" spans="1:9" ht="15" x14ac:dyDescent="0.2">
      <c r="A13" s="32">
        <v>5</v>
      </c>
      <c r="B13" s="34" t="s">
        <v>68</v>
      </c>
      <c r="C13" s="35" t="s">
        <v>69</v>
      </c>
      <c r="D13" s="36" t="s">
        <v>8</v>
      </c>
      <c r="E13" s="13"/>
      <c r="F13" s="14">
        <v>4</v>
      </c>
      <c r="G13" s="33">
        <f t="shared" si="0"/>
        <v>0</v>
      </c>
      <c r="I13" s="10"/>
    </row>
    <row r="14" spans="1:9" ht="30" x14ac:dyDescent="0.2">
      <c r="A14" s="32">
        <v>6</v>
      </c>
      <c r="B14" s="34" t="s">
        <v>71</v>
      </c>
      <c r="C14" s="35" t="s">
        <v>70</v>
      </c>
      <c r="D14" s="36" t="s">
        <v>8</v>
      </c>
      <c r="E14" s="13"/>
      <c r="F14" s="14">
        <v>4</v>
      </c>
      <c r="G14" s="33">
        <f t="shared" si="0"/>
        <v>0</v>
      </c>
      <c r="I14" s="10"/>
    </row>
    <row r="15" spans="1:9" ht="30" x14ac:dyDescent="0.2">
      <c r="A15" s="32">
        <v>7</v>
      </c>
      <c r="B15" s="34" t="s">
        <v>33</v>
      </c>
      <c r="C15" s="35" t="s">
        <v>34</v>
      </c>
      <c r="D15" s="36" t="s">
        <v>8</v>
      </c>
      <c r="E15" s="13"/>
      <c r="F15" s="14">
        <v>4</v>
      </c>
      <c r="G15" s="33">
        <f t="shared" si="0"/>
        <v>0</v>
      </c>
      <c r="I15" s="10"/>
    </row>
    <row r="16" spans="1:9" ht="30" x14ac:dyDescent="0.2">
      <c r="A16" s="32">
        <v>8</v>
      </c>
      <c r="B16" s="37">
        <v>919735111</v>
      </c>
      <c r="C16" s="38" t="s">
        <v>66</v>
      </c>
      <c r="D16" s="39" t="s">
        <v>8</v>
      </c>
      <c r="E16" s="13"/>
      <c r="F16" s="14">
        <v>52</v>
      </c>
      <c r="G16" s="33">
        <f t="shared" ref="G16:G20" si="1">F16*E16</f>
        <v>0</v>
      </c>
      <c r="I16" s="10"/>
    </row>
    <row r="17" spans="1:9" ht="30" x14ac:dyDescent="0.2">
      <c r="A17" s="32">
        <v>9</v>
      </c>
      <c r="B17" s="34" t="s">
        <v>9</v>
      </c>
      <c r="C17" s="35" t="s">
        <v>67</v>
      </c>
      <c r="D17" s="36" t="s">
        <v>10</v>
      </c>
      <c r="E17" s="13"/>
      <c r="F17" s="14">
        <v>26</v>
      </c>
      <c r="G17" s="33">
        <f t="shared" si="1"/>
        <v>0</v>
      </c>
      <c r="I17" s="10"/>
    </row>
    <row r="18" spans="1:9" ht="30" x14ac:dyDescent="0.2">
      <c r="A18" s="32">
        <v>10</v>
      </c>
      <c r="B18" s="34" t="s">
        <v>77</v>
      </c>
      <c r="C18" s="35" t="s">
        <v>78</v>
      </c>
      <c r="D18" s="36" t="s">
        <v>8</v>
      </c>
      <c r="E18" s="13"/>
      <c r="F18" s="14">
        <v>16</v>
      </c>
      <c r="G18" s="33">
        <f t="shared" si="1"/>
        <v>0</v>
      </c>
      <c r="I18" s="10"/>
    </row>
    <row r="19" spans="1:9" ht="30" x14ac:dyDescent="0.2">
      <c r="A19" s="32">
        <v>11</v>
      </c>
      <c r="B19" s="34" t="s">
        <v>76</v>
      </c>
      <c r="C19" s="35" t="s">
        <v>74</v>
      </c>
      <c r="D19" s="36" t="s">
        <v>8</v>
      </c>
      <c r="E19" s="13"/>
      <c r="F19" s="14">
        <v>9.1999999999999993</v>
      </c>
      <c r="G19" s="33">
        <f t="shared" si="1"/>
        <v>0</v>
      </c>
      <c r="I19" s="10"/>
    </row>
    <row r="20" spans="1:9" ht="30" x14ac:dyDescent="0.2">
      <c r="A20" s="32">
        <v>12</v>
      </c>
      <c r="B20" s="34" t="s">
        <v>73</v>
      </c>
      <c r="C20" s="35" t="s">
        <v>98</v>
      </c>
      <c r="D20" s="36" t="s">
        <v>19</v>
      </c>
      <c r="E20" s="13"/>
      <c r="F20" s="14">
        <v>0.438</v>
      </c>
      <c r="G20" s="33">
        <f t="shared" si="1"/>
        <v>0</v>
      </c>
      <c r="I20" s="10"/>
    </row>
    <row r="21" spans="1:9" ht="45" x14ac:dyDescent="0.2">
      <c r="A21" s="32">
        <v>13</v>
      </c>
      <c r="B21" s="40">
        <v>931942112</v>
      </c>
      <c r="C21" s="35" t="s">
        <v>79</v>
      </c>
      <c r="D21" s="36" t="s">
        <v>8</v>
      </c>
      <c r="E21" s="13"/>
      <c r="F21" s="14">
        <v>30</v>
      </c>
      <c r="G21" s="33">
        <f t="shared" ref="G21:G71" si="2">E21*F21</f>
        <v>0</v>
      </c>
      <c r="I21" s="10"/>
    </row>
    <row r="22" spans="1:9" ht="45" x14ac:dyDescent="0.2">
      <c r="A22" s="32">
        <v>14</v>
      </c>
      <c r="B22" s="34" t="s">
        <v>75</v>
      </c>
      <c r="C22" s="35" t="s">
        <v>99</v>
      </c>
      <c r="D22" s="36" t="s">
        <v>11</v>
      </c>
      <c r="E22" s="13"/>
      <c r="F22" s="14">
        <v>14.295</v>
      </c>
      <c r="G22" s="33">
        <f t="shared" si="2"/>
        <v>0</v>
      </c>
      <c r="I22" s="10"/>
    </row>
    <row r="23" spans="1:9" ht="45" x14ac:dyDescent="0.2">
      <c r="A23" s="32">
        <v>15</v>
      </c>
      <c r="B23" s="40">
        <v>711141811</v>
      </c>
      <c r="C23" s="35" t="s">
        <v>72</v>
      </c>
      <c r="D23" s="36" t="s">
        <v>10</v>
      </c>
      <c r="E23" s="13"/>
      <c r="F23" s="14">
        <v>24</v>
      </c>
      <c r="G23" s="33">
        <f t="shared" si="2"/>
        <v>0</v>
      </c>
      <c r="I23" s="10"/>
    </row>
    <row r="24" spans="1:9" ht="60" x14ac:dyDescent="0.2">
      <c r="A24" s="32">
        <v>16</v>
      </c>
      <c r="B24" s="40">
        <v>469973125</v>
      </c>
      <c r="C24" s="35" t="s">
        <v>97</v>
      </c>
      <c r="D24" s="36" t="s">
        <v>11</v>
      </c>
      <c r="E24" s="13"/>
      <c r="F24" s="14">
        <v>0.18099999999999999</v>
      </c>
      <c r="G24" s="33">
        <f t="shared" si="2"/>
        <v>0</v>
      </c>
      <c r="I24" s="10"/>
    </row>
    <row r="25" spans="1:9" ht="45" x14ac:dyDescent="0.2">
      <c r="A25" s="32">
        <v>17</v>
      </c>
      <c r="B25" s="34" t="s">
        <v>12</v>
      </c>
      <c r="C25" s="35" t="s">
        <v>114</v>
      </c>
      <c r="D25" s="36" t="s">
        <v>11</v>
      </c>
      <c r="E25" s="13"/>
      <c r="F25" s="14">
        <v>17.963000000000001</v>
      </c>
      <c r="G25" s="33">
        <f t="shared" si="2"/>
        <v>0</v>
      </c>
      <c r="I25" s="10"/>
    </row>
    <row r="26" spans="1:9" ht="30" x14ac:dyDescent="0.2">
      <c r="A26" s="32">
        <v>18</v>
      </c>
      <c r="B26" s="34" t="s">
        <v>13</v>
      </c>
      <c r="C26" s="35" t="s">
        <v>14</v>
      </c>
      <c r="D26" s="36" t="s">
        <v>11</v>
      </c>
      <c r="E26" s="13"/>
      <c r="F26" s="14">
        <v>17.963000000000001</v>
      </c>
      <c r="G26" s="33">
        <f t="shared" si="2"/>
        <v>0</v>
      </c>
      <c r="I26" s="10"/>
    </row>
    <row r="27" spans="1:9" ht="30" x14ac:dyDescent="0.2">
      <c r="A27" s="32">
        <v>19</v>
      </c>
      <c r="B27" s="34" t="s">
        <v>15</v>
      </c>
      <c r="C27" s="35" t="s">
        <v>100</v>
      </c>
      <c r="D27" s="36" t="s">
        <v>11</v>
      </c>
      <c r="E27" s="13"/>
      <c r="F27" s="14">
        <v>359.26</v>
      </c>
      <c r="G27" s="33">
        <f t="shared" si="2"/>
        <v>0</v>
      </c>
      <c r="I27" s="10"/>
    </row>
    <row r="28" spans="1:9" ht="45" x14ac:dyDescent="0.2">
      <c r="A28" s="32">
        <v>20</v>
      </c>
      <c r="B28" s="34" t="s">
        <v>17</v>
      </c>
      <c r="C28" s="35" t="s">
        <v>80</v>
      </c>
      <c r="D28" s="36" t="s">
        <v>10</v>
      </c>
      <c r="E28" s="13"/>
      <c r="F28" s="14">
        <v>15</v>
      </c>
      <c r="G28" s="33">
        <f>E28*F28</f>
        <v>0</v>
      </c>
      <c r="I28" s="10"/>
    </row>
    <row r="29" spans="1:9" ht="30" x14ac:dyDescent="0.2">
      <c r="A29" s="32">
        <v>21</v>
      </c>
      <c r="B29" s="34" t="s">
        <v>18</v>
      </c>
      <c r="C29" s="35" t="s">
        <v>81</v>
      </c>
      <c r="D29" s="36" t="s">
        <v>19</v>
      </c>
      <c r="E29" s="13"/>
      <c r="F29" s="14">
        <v>5.28</v>
      </c>
      <c r="G29" s="33">
        <f>E29*F29</f>
        <v>0</v>
      </c>
      <c r="I29" s="10"/>
    </row>
    <row r="30" spans="1:9" ht="15" x14ac:dyDescent="0.2">
      <c r="A30" s="32">
        <v>22</v>
      </c>
      <c r="B30" s="34" t="s">
        <v>20</v>
      </c>
      <c r="C30" s="35" t="s">
        <v>82</v>
      </c>
      <c r="D30" s="36" t="s">
        <v>11</v>
      </c>
      <c r="E30" s="13"/>
      <c r="F30" s="14">
        <v>0.79200000000000004</v>
      </c>
      <c r="G30" s="33">
        <f>E30*F30</f>
        <v>0</v>
      </c>
      <c r="I30" s="10"/>
    </row>
    <row r="31" spans="1:9" ht="45" x14ac:dyDescent="0.2">
      <c r="A31" s="32">
        <v>23</v>
      </c>
      <c r="B31" s="41">
        <v>113156201</v>
      </c>
      <c r="C31" s="42" t="s">
        <v>83</v>
      </c>
      <c r="D31" s="43" t="s">
        <v>10</v>
      </c>
      <c r="E31" s="13"/>
      <c r="F31" s="14">
        <v>24</v>
      </c>
      <c r="G31" s="33">
        <f t="shared" si="2"/>
        <v>0</v>
      </c>
      <c r="I31" s="10"/>
    </row>
    <row r="32" spans="1:9" ht="75" x14ac:dyDescent="0.2">
      <c r="A32" s="32">
        <v>24</v>
      </c>
      <c r="B32" s="41">
        <v>23521610</v>
      </c>
      <c r="C32" s="44" t="s">
        <v>84</v>
      </c>
      <c r="D32" s="43" t="s">
        <v>21</v>
      </c>
      <c r="E32" s="13"/>
      <c r="F32" s="14">
        <v>24</v>
      </c>
      <c r="G32" s="33">
        <f t="shared" si="2"/>
        <v>0</v>
      </c>
      <c r="I32" s="10"/>
    </row>
    <row r="33" spans="1:9" ht="15" x14ac:dyDescent="0.2">
      <c r="A33" s="32">
        <v>25</v>
      </c>
      <c r="B33" s="34" t="s">
        <v>22</v>
      </c>
      <c r="C33" s="35" t="s">
        <v>85</v>
      </c>
      <c r="D33" s="43" t="s">
        <v>21</v>
      </c>
      <c r="E33" s="13"/>
      <c r="F33" s="14">
        <v>19.2</v>
      </c>
      <c r="G33" s="33">
        <f t="shared" si="2"/>
        <v>0</v>
      </c>
      <c r="I33" s="10"/>
    </row>
    <row r="34" spans="1:9" ht="45" x14ac:dyDescent="0.2">
      <c r="A34" s="32">
        <v>26</v>
      </c>
      <c r="B34" s="34" t="s">
        <v>23</v>
      </c>
      <c r="C34" s="35" t="s">
        <v>86</v>
      </c>
      <c r="D34" s="15" t="s">
        <v>10</v>
      </c>
      <c r="E34" s="13"/>
      <c r="F34" s="14">
        <v>26</v>
      </c>
      <c r="G34" s="33">
        <f t="shared" si="2"/>
        <v>0</v>
      </c>
      <c r="I34" s="10"/>
    </row>
    <row r="35" spans="1:9" ht="60" x14ac:dyDescent="0.2">
      <c r="A35" s="32">
        <v>27</v>
      </c>
      <c r="B35" s="41">
        <v>62855002</v>
      </c>
      <c r="C35" s="44" t="s">
        <v>24</v>
      </c>
      <c r="D35" s="43" t="s">
        <v>10</v>
      </c>
      <c r="E35" s="13"/>
      <c r="F35" s="14">
        <v>24</v>
      </c>
      <c r="G35" s="33">
        <f t="shared" si="2"/>
        <v>0</v>
      </c>
      <c r="I35" s="10"/>
    </row>
    <row r="36" spans="1:9" ht="60" x14ac:dyDescent="0.2">
      <c r="A36" s="32">
        <v>28</v>
      </c>
      <c r="B36" s="34" t="s">
        <v>25</v>
      </c>
      <c r="C36" s="35" t="s">
        <v>26</v>
      </c>
      <c r="D36" s="15" t="s">
        <v>10</v>
      </c>
      <c r="E36" s="13"/>
      <c r="F36" s="14">
        <v>2</v>
      </c>
      <c r="G36" s="33">
        <f t="shared" si="2"/>
        <v>0</v>
      </c>
      <c r="I36" s="10"/>
    </row>
    <row r="37" spans="1:9" ht="75" x14ac:dyDescent="0.2">
      <c r="A37" s="32">
        <v>29</v>
      </c>
      <c r="B37" s="34" t="s">
        <v>27</v>
      </c>
      <c r="C37" s="35" t="s">
        <v>87</v>
      </c>
      <c r="D37" s="36" t="s">
        <v>8</v>
      </c>
      <c r="E37" s="13"/>
      <c r="F37" s="14">
        <v>30</v>
      </c>
      <c r="G37" s="33">
        <f t="shared" si="2"/>
        <v>0</v>
      </c>
      <c r="I37" s="10"/>
    </row>
    <row r="38" spans="1:9" ht="150" x14ac:dyDescent="0.2">
      <c r="A38" s="32">
        <v>30</v>
      </c>
      <c r="B38" s="34" t="s">
        <v>28</v>
      </c>
      <c r="C38" s="35" t="s">
        <v>89</v>
      </c>
      <c r="D38" s="36" t="s">
        <v>29</v>
      </c>
      <c r="E38" s="13"/>
      <c r="F38" s="14">
        <v>1</v>
      </c>
      <c r="G38" s="33">
        <f t="shared" si="2"/>
        <v>0</v>
      </c>
      <c r="I38" s="10"/>
    </row>
    <row r="39" spans="1:9" ht="30" x14ac:dyDescent="0.2">
      <c r="A39" s="32">
        <v>31</v>
      </c>
      <c r="B39" s="34" t="s">
        <v>30</v>
      </c>
      <c r="C39" s="35" t="s">
        <v>31</v>
      </c>
      <c r="D39" s="36" t="s">
        <v>32</v>
      </c>
      <c r="E39" s="13"/>
      <c r="F39" s="14">
        <v>1</v>
      </c>
      <c r="G39" s="33">
        <f t="shared" si="2"/>
        <v>0</v>
      </c>
      <c r="I39" s="10"/>
    </row>
    <row r="40" spans="1:9" ht="30" x14ac:dyDescent="0.2">
      <c r="A40" s="32">
        <v>32</v>
      </c>
      <c r="B40" s="34" t="s">
        <v>36</v>
      </c>
      <c r="C40" s="35" t="s">
        <v>88</v>
      </c>
      <c r="D40" s="15" t="s">
        <v>10</v>
      </c>
      <c r="E40" s="13"/>
      <c r="F40" s="14">
        <v>4.3</v>
      </c>
      <c r="G40" s="33">
        <f t="shared" si="2"/>
        <v>0</v>
      </c>
      <c r="I40" s="10"/>
    </row>
    <row r="41" spans="1:9" ht="15" x14ac:dyDescent="0.2">
      <c r="A41" s="32">
        <v>33</v>
      </c>
      <c r="B41" s="34" t="s">
        <v>37</v>
      </c>
      <c r="C41" s="35" t="s">
        <v>38</v>
      </c>
      <c r="D41" s="15" t="s">
        <v>10</v>
      </c>
      <c r="E41" s="13"/>
      <c r="F41" s="14">
        <v>4.3</v>
      </c>
      <c r="G41" s="33">
        <f t="shared" si="2"/>
        <v>0</v>
      </c>
      <c r="I41" s="10"/>
    </row>
    <row r="42" spans="1:9" ht="30" x14ac:dyDescent="0.2">
      <c r="A42" s="32">
        <v>34</v>
      </c>
      <c r="B42" s="34" t="s">
        <v>39</v>
      </c>
      <c r="C42" s="35" t="s">
        <v>105</v>
      </c>
      <c r="D42" s="15" t="s">
        <v>19</v>
      </c>
      <c r="E42" s="13"/>
      <c r="F42" s="14">
        <v>0.438</v>
      </c>
      <c r="G42" s="33">
        <f t="shared" si="2"/>
        <v>0</v>
      </c>
      <c r="I42" s="10"/>
    </row>
    <row r="43" spans="1:9" ht="15" x14ac:dyDescent="0.2">
      <c r="A43" s="32">
        <v>35</v>
      </c>
      <c r="B43" s="34" t="s">
        <v>40</v>
      </c>
      <c r="C43" s="35" t="s">
        <v>106</v>
      </c>
      <c r="D43" s="15" t="s">
        <v>11</v>
      </c>
      <c r="E43" s="13"/>
      <c r="F43" s="14">
        <v>6.6000000000000003E-2</v>
      </c>
      <c r="G43" s="33">
        <f t="shared" si="2"/>
        <v>0</v>
      </c>
      <c r="I43" s="10"/>
    </row>
    <row r="44" spans="1:9" ht="30" x14ac:dyDescent="0.2">
      <c r="A44" s="32">
        <v>36</v>
      </c>
      <c r="B44" s="34" t="s">
        <v>41</v>
      </c>
      <c r="C44" s="35" t="s">
        <v>42</v>
      </c>
      <c r="D44" s="15" t="s">
        <v>10</v>
      </c>
      <c r="E44" s="13"/>
      <c r="F44" s="14">
        <v>2.4</v>
      </c>
      <c r="G44" s="33">
        <f t="shared" si="2"/>
        <v>0</v>
      </c>
      <c r="I44" s="10"/>
    </row>
    <row r="45" spans="1:9" ht="45" x14ac:dyDescent="0.2">
      <c r="A45" s="32">
        <v>37</v>
      </c>
      <c r="B45" s="34" t="s">
        <v>43</v>
      </c>
      <c r="C45" s="35" t="s">
        <v>90</v>
      </c>
      <c r="D45" s="15" t="s">
        <v>8</v>
      </c>
      <c r="E45" s="13"/>
      <c r="F45" s="14">
        <v>12.8</v>
      </c>
      <c r="G45" s="33">
        <f t="shared" si="2"/>
        <v>0</v>
      </c>
      <c r="I45" s="10"/>
    </row>
    <row r="46" spans="1:9" ht="15" x14ac:dyDescent="0.2">
      <c r="A46" s="32">
        <v>38</v>
      </c>
      <c r="B46" s="34" t="s">
        <v>44</v>
      </c>
      <c r="C46" s="35" t="s">
        <v>45</v>
      </c>
      <c r="D46" s="15" t="s">
        <v>8</v>
      </c>
      <c r="E46" s="13"/>
      <c r="F46" s="14">
        <v>12.8</v>
      </c>
      <c r="G46" s="33">
        <f t="shared" si="2"/>
        <v>0</v>
      </c>
      <c r="I46" s="10"/>
    </row>
    <row r="47" spans="1:9" ht="30" x14ac:dyDescent="0.2">
      <c r="A47" s="32">
        <v>39</v>
      </c>
      <c r="B47" s="34" t="s">
        <v>46</v>
      </c>
      <c r="C47" s="35" t="s">
        <v>47</v>
      </c>
      <c r="D47" s="15" t="s">
        <v>8</v>
      </c>
      <c r="E47" s="13"/>
      <c r="F47" s="14">
        <v>12.8</v>
      </c>
      <c r="G47" s="33">
        <f t="shared" si="2"/>
        <v>0</v>
      </c>
      <c r="I47" s="10"/>
    </row>
    <row r="48" spans="1:9" ht="45" x14ac:dyDescent="0.2">
      <c r="A48" s="32">
        <v>40</v>
      </c>
      <c r="B48" s="34" t="s">
        <v>48</v>
      </c>
      <c r="C48" s="35" t="s">
        <v>91</v>
      </c>
      <c r="D48" s="36" t="s">
        <v>10</v>
      </c>
      <c r="E48" s="13"/>
      <c r="F48" s="14">
        <v>10.4</v>
      </c>
      <c r="G48" s="33">
        <f t="shared" si="2"/>
        <v>0</v>
      </c>
      <c r="I48" s="10"/>
    </row>
    <row r="49" spans="1:9" ht="30" x14ac:dyDescent="0.2">
      <c r="A49" s="32">
        <v>41</v>
      </c>
      <c r="B49" s="34" t="s">
        <v>49</v>
      </c>
      <c r="C49" s="35" t="s">
        <v>92</v>
      </c>
      <c r="D49" s="36" t="s">
        <v>10</v>
      </c>
      <c r="E49" s="13"/>
      <c r="F49" s="14">
        <v>67.599999999999994</v>
      </c>
      <c r="G49" s="33">
        <f t="shared" si="2"/>
        <v>0</v>
      </c>
      <c r="I49" s="10"/>
    </row>
    <row r="50" spans="1:9" ht="30" x14ac:dyDescent="0.2">
      <c r="A50" s="32">
        <v>42</v>
      </c>
      <c r="B50" s="19" t="s">
        <v>116</v>
      </c>
      <c r="C50" s="11" t="s">
        <v>115</v>
      </c>
      <c r="D50" s="12" t="s">
        <v>10</v>
      </c>
      <c r="E50" s="13"/>
      <c r="F50" s="14">
        <v>1060</v>
      </c>
      <c r="G50" s="33">
        <f t="shared" si="2"/>
        <v>0</v>
      </c>
      <c r="I50" s="10"/>
    </row>
    <row r="51" spans="1:9" ht="15" x14ac:dyDescent="0.2">
      <c r="A51" s="32">
        <v>43</v>
      </c>
      <c r="B51" s="19" t="s">
        <v>118</v>
      </c>
      <c r="C51" s="11" t="s">
        <v>117</v>
      </c>
      <c r="D51" s="15" t="s">
        <v>10</v>
      </c>
      <c r="E51" s="13"/>
      <c r="F51" s="14">
        <v>1060</v>
      </c>
      <c r="G51" s="33">
        <f t="shared" si="2"/>
        <v>0</v>
      </c>
      <c r="I51" s="10"/>
    </row>
    <row r="52" spans="1:9" ht="30" x14ac:dyDescent="0.2">
      <c r="A52" s="32">
        <v>44</v>
      </c>
      <c r="B52" s="19" t="s">
        <v>120</v>
      </c>
      <c r="C52" s="11" t="s">
        <v>119</v>
      </c>
      <c r="D52" s="12" t="s">
        <v>10</v>
      </c>
      <c r="E52" s="13"/>
      <c r="F52" s="14">
        <v>40</v>
      </c>
      <c r="G52" s="33">
        <f t="shared" si="2"/>
        <v>0</v>
      </c>
      <c r="I52" s="10"/>
    </row>
    <row r="53" spans="1:9" ht="30" x14ac:dyDescent="0.2">
      <c r="A53" s="32">
        <v>45</v>
      </c>
      <c r="B53" s="19" t="s">
        <v>122</v>
      </c>
      <c r="C53" s="11" t="s">
        <v>121</v>
      </c>
      <c r="D53" s="15" t="s">
        <v>10</v>
      </c>
      <c r="E53" s="13"/>
      <c r="F53" s="14">
        <v>1060</v>
      </c>
      <c r="G53" s="33">
        <f t="shared" si="2"/>
        <v>0</v>
      </c>
      <c r="I53" s="10"/>
    </row>
    <row r="54" spans="1:9" ht="30" x14ac:dyDescent="0.2">
      <c r="A54" s="32">
        <v>46</v>
      </c>
      <c r="B54" s="19" t="s">
        <v>124</v>
      </c>
      <c r="C54" s="11" t="s">
        <v>123</v>
      </c>
      <c r="D54" s="15" t="s">
        <v>8</v>
      </c>
      <c r="E54" s="13"/>
      <c r="F54" s="14">
        <v>230</v>
      </c>
      <c r="G54" s="33">
        <f t="shared" si="2"/>
        <v>0</v>
      </c>
      <c r="I54" s="10"/>
    </row>
    <row r="55" spans="1:9" ht="30" x14ac:dyDescent="0.2">
      <c r="A55" s="32">
        <v>47</v>
      </c>
      <c r="B55" s="19" t="s">
        <v>126</v>
      </c>
      <c r="C55" s="11" t="s">
        <v>125</v>
      </c>
      <c r="D55" s="15" t="s">
        <v>8</v>
      </c>
      <c r="E55" s="13"/>
      <c r="F55" s="14">
        <v>230</v>
      </c>
      <c r="G55" s="33">
        <f t="shared" si="2"/>
        <v>0</v>
      </c>
      <c r="I55" s="10"/>
    </row>
    <row r="56" spans="1:9" ht="15" x14ac:dyDescent="0.2">
      <c r="A56" s="32">
        <v>48</v>
      </c>
      <c r="B56" s="19" t="s">
        <v>128</v>
      </c>
      <c r="C56" s="11" t="s">
        <v>127</v>
      </c>
      <c r="D56" s="15" t="s">
        <v>8</v>
      </c>
      <c r="E56" s="13"/>
      <c r="F56" s="14">
        <v>300</v>
      </c>
      <c r="G56" s="33">
        <f t="shared" si="2"/>
        <v>0</v>
      </c>
      <c r="I56" s="10"/>
    </row>
    <row r="57" spans="1:9" ht="30" x14ac:dyDescent="0.2">
      <c r="A57" s="32">
        <v>49</v>
      </c>
      <c r="B57" s="19" t="s">
        <v>130</v>
      </c>
      <c r="C57" s="11" t="s">
        <v>129</v>
      </c>
      <c r="D57" s="15" t="s">
        <v>8</v>
      </c>
      <c r="E57" s="13"/>
      <c r="F57" s="14">
        <v>100</v>
      </c>
      <c r="G57" s="33">
        <f t="shared" si="2"/>
        <v>0</v>
      </c>
      <c r="I57" s="10"/>
    </row>
    <row r="58" spans="1:9" ht="30" x14ac:dyDescent="0.2">
      <c r="A58" s="32">
        <v>50</v>
      </c>
      <c r="B58" s="19" t="s">
        <v>132</v>
      </c>
      <c r="C58" s="11" t="s">
        <v>131</v>
      </c>
      <c r="D58" s="15" t="s">
        <v>8</v>
      </c>
      <c r="E58" s="13"/>
      <c r="F58" s="14">
        <v>200</v>
      </c>
      <c r="G58" s="33">
        <f t="shared" si="2"/>
        <v>0</v>
      </c>
      <c r="I58" s="10"/>
    </row>
    <row r="59" spans="1:9" ht="30" x14ac:dyDescent="0.2">
      <c r="A59" s="32">
        <v>51</v>
      </c>
      <c r="B59" s="34" t="s">
        <v>94</v>
      </c>
      <c r="C59" s="35" t="s">
        <v>93</v>
      </c>
      <c r="D59" s="36" t="s">
        <v>8</v>
      </c>
      <c r="E59" s="13"/>
      <c r="F59" s="14">
        <v>3.5</v>
      </c>
      <c r="G59" s="33">
        <f t="shared" si="2"/>
        <v>0</v>
      </c>
      <c r="I59" s="10"/>
    </row>
    <row r="60" spans="1:9" ht="45" x14ac:dyDescent="0.2">
      <c r="A60" s="32">
        <v>52</v>
      </c>
      <c r="B60" s="34" t="s">
        <v>96</v>
      </c>
      <c r="C60" s="35" t="s">
        <v>95</v>
      </c>
      <c r="D60" s="36" t="s">
        <v>10</v>
      </c>
      <c r="E60" s="13"/>
      <c r="F60" s="14">
        <v>8</v>
      </c>
      <c r="G60" s="33">
        <f t="shared" si="2"/>
        <v>0</v>
      </c>
      <c r="I60" s="10"/>
    </row>
    <row r="61" spans="1:9" ht="30" x14ac:dyDescent="0.2">
      <c r="A61" s="32">
        <v>53</v>
      </c>
      <c r="B61" s="34" t="s">
        <v>16</v>
      </c>
      <c r="C61" s="35" t="s">
        <v>101</v>
      </c>
      <c r="D61" s="36" t="s">
        <v>10</v>
      </c>
      <c r="E61" s="13"/>
      <c r="F61" s="14">
        <v>85.8</v>
      </c>
      <c r="G61" s="33">
        <f t="shared" si="2"/>
        <v>0</v>
      </c>
      <c r="I61" s="10"/>
    </row>
    <row r="62" spans="1:9" ht="15" x14ac:dyDescent="0.2">
      <c r="A62" s="32">
        <v>54</v>
      </c>
      <c r="B62" s="34" t="s">
        <v>103</v>
      </c>
      <c r="C62" s="35" t="s">
        <v>102</v>
      </c>
      <c r="D62" s="36" t="s">
        <v>10</v>
      </c>
      <c r="E62" s="13"/>
      <c r="F62" s="14">
        <v>85.4</v>
      </c>
      <c r="G62" s="33">
        <f t="shared" si="2"/>
        <v>0</v>
      </c>
      <c r="I62" s="10"/>
    </row>
    <row r="63" spans="1:9" ht="30" x14ac:dyDescent="0.2">
      <c r="A63" s="32">
        <v>55</v>
      </c>
      <c r="B63" s="19" t="s">
        <v>134</v>
      </c>
      <c r="C63" s="11" t="s">
        <v>133</v>
      </c>
      <c r="D63" s="15" t="s">
        <v>50</v>
      </c>
      <c r="E63" s="13"/>
      <c r="F63" s="14">
        <v>40</v>
      </c>
      <c r="G63" s="33">
        <f t="shared" si="2"/>
        <v>0</v>
      </c>
      <c r="I63" s="10"/>
    </row>
    <row r="64" spans="1:9" ht="15" x14ac:dyDescent="0.2">
      <c r="A64" s="32">
        <v>56</v>
      </c>
      <c r="B64" s="34" t="s">
        <v>51</v>
      </c>
      <c r="C64" s="35" t="s">
        <v>52</v>
      </c>
      <c r="D64" s="15" t="s">
        <v>35</v>
      </c>
      <c r="E64" s="13"/>
      <c r="F64" s="14">
        <v>1</v>
      </c>
      <c r="G64" s="33">
        <f t="shared" si="2"/>
        <v>0</v>
      </c>
      <c r="I64" s="10"/>
    </row>
    <row r="65" spans="1:9" ht="30" x14ac:dyDescent="0.2">
      <c r="A65" s="32">
        <v>57</v>
      </c>
      <c r="B65" s="34" t="s">
        <v>53</v>
      </c>
      <c r="C65" s="35" t="s">
        <v>54</v>
      </c>
      <c r="D65" s="15" t="s">
        <v>35</v>
      </c>
      <c r="E65" s="13"/>
      <c r="F65" s="14">
        <v>30</v>
      </c>
      <c r="G65" s="33">
        <f t="shared" si="2"/>
        <v>0</v>
      </c>
      <c r="I65" s="10"/>
    </row>
    <row r="66" spans="1:9" ht="30" x14ac:dyDescent="0.2">
      <c r="A66" s="32">
        <v>58</v>
      </c>
      <c r="B66" s="19" t="s">
        <v>55</v>
      </c>
      <c r="C66" s="45" t="s">
        <v>56</v>
      </c>
      <c r="D66" s="12" t="s">
        <v>35</v>
      </c>
      <c r="E66" s="13"/>
      <c r="F66" s="14">
        <v>2</v>
      </c>
      <c r="G66" s="33">
        <f t="shared" si="2"/>
        <v>0</v>
      </c>
      <c r="I66" s="10"/>
    </row>
    <row r="67" spans="1:9" ht="30" x14ac:dyDescent="0.2">
      <c r="A67" s="32">
        <v>59</v>
      </c>
      <c r="B67" s="19" t="s">
        <v>57</v>
      </c>
      <c r="C67" s="45" t="s">
        <v>58</v>
      </c>
      <c r="D67" s="12" t="s">
        <v>35</v>
      </c>
      <c r="E67" s="13"/>
      <c r="F67" s="14">
        <v>60</v>
      </c>
      <c r="G67" s="33">
        <f t="shared" si="2"/>
        <v>0</v>
      </c>
      <c r="I67" s="10"/>
    </row>
    <row r="68" spans="1:9" ht="30" x14ac:dyDescent="0.2">
      <c r="A68" s="32">
        <v>60</v>
      </c>
      <c r="B68" s="19" t="s">
        <v>59</v>
      </c>
      <c r="C68" s="45" t="s">
        <v>60</v>
      </c>
      <c r="D68" s="12" t="s">
        <v>35</v>
      </c>
      <c r="E68" s="13"/>
      <c r="F68" s="14">
        <v>2</v>
      </c>
      <c r="G68" s="33">
        <f t="shared" si="2"/>
        <v>0</v>
      </c>
      <c r="I68" s="10"/>
    </row>
    <row r="69" spans="1:9" ht="30" x14ac:dyDescent="0.2">
      <c r="A69" s="32">
        <v>61</v>
      </c>
      <c r="B69" s="19" t="s">
        <v>61</v>
      </c>
      <c r="C69" s="45" t="s">
        <v>62</v>
      </c>
      <c r="D69" s="12" t="s">
        <v>35</v>
      </c>
      <c r="E69" s="13"/>
      <c r="F69" s="14">
        <v>60</v>
      </c>
      <c r="G69" s="33">
        <f t="shared" si="2"/>
        <v>0</v>
      </c>
      <c r="I69" s="10"/>
    </row>
    <row r="70" spans="1:9" ht="15" x14ac:dyDescent="0.2">
      <c r="A70" s="32">
        <v>62</v>
      </c>
      <c r="B70" s="19" t="s">
        <v>63</v>
      </c>
      <c r="C70" s="11" t="s">
        <v>64</v>
      </c>
      <c r="D70" s="12" t="s">
        <v>35</v>
      </c>
      <c r="E70" s="13"/>
      <c r="F70" s="14">
        <v>30</v>
      </c>
      <c r="G70" s="33">
        <f t="shared" si="2"/>
        <v>0</v>
      </c>
      <c r="I70" s="10"/>
    </row>
    <row r="71" spans="1:9" ht="30.75" thickBot="1" x14ac:dyDescent="0.25">
      <c r="A71" s="46">
        <v>63</v>
      </c>
      <c r="B71" s="20" t="s">
        <v>65</v>
      </c>
      <c r="C71" s="16" t="s">
        <v>104</v>
      </c>
      <c r="D71" s="47" t="s">
        <v>35</v>
      </c>
      <c r="E71" s="17"/>
      <c r="F71" s="18">
        <v>900</v>
      </c>
      <c r="G71" s="48">
        <f t="shared" si="2"/>
        <v>0</v>
      </c>
      <c r="I71" s="10"/>
    </row>
  </sheetData>
  <dataValidations count="1">
    <dataValidation allowBlank="1" showDropDown="1" showInputMessage="1" showErrorMessage="1" sqref="C66:C69 C16" xr:uid="{35E8C3FF-CC70-421D-95A4-A4AF72598A36}"/>
  </dataValidations>
  <pageMargins left="0.3888888888888889" right="0.3888888888888889" top="0.77777777777777779" bottom="0.3888888888888889" header="0" footer="0"/>
  <pageSetup paperSize="9" scale="72" fitToHeight="99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55204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Plášil</dc:creator>
  <cp:lastModifiedBy>Šárka Víšová</cp:lastModifiedBy>
  <cp:lastPrinted>2025-05-27T05:42:21Z</cp:lastPrinted>
  <dcterms:created xsi:type="dcterms:W3CDTF">2025-01-15T08:20:31Z</dcterms:created>
  <dcterms:modified xsi:type="dcterms:W3CDTF">2025-05-28T09:47:46Z</dcterms:modified>
</cp:coreProperties>
</file>