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filterPrivacy="1" codeName="ThisWorkbook" defaultThemeVersion="124226"/>
  <xr:revisionPtr revIDLastSave="0" documentId="13_ncr:1_{513AB548-151F-4560-A706-14218E10248F}" xr6:coauthVersionLast="47" xr6:coauthVersionMax="47" xr10:uidLastSave="{00000000-0000-0000-0000-000000000000}"/>
  <bookViews>
    <workbookView xWindow="270" yWindow="855" windowWidth="37845" windowHeight="19755" tabRatio="781" xr2:uid="{00000000-000D-0000-FFFF-FFFF00000000}"/>
  </bookViews>
  <sheets>
    <sheet name="KL" sheetId="28" r:id="rId1"/>
    <sheet name="VRN" sheetId="32" r:id="rId2"/>
    <sheet name="D.1.1.c.11.–VÝP OST VÝR-GASTRO" sheetId="24" r:id="rId3"/>
  </sheets>
  <externalReferences>
    <externalReference r:id="rId4"/>
    <externalReference r:id="rId5"/>
    <externalReference r:id="rId6"/>
    <externalReference r:id="rId7"/>
    <externalReference r:id="rId8"/>
    <externalReference r:id="rId9"/>
  </externalReferences>
  <definedNames>
    <definedName name="\" localSheetId="1">[1]KL!$D$21</definedName>
    <definedName name="\">[1]KL!$D$21</definedName>
    <definedName name="_______________________obl11">#REF!</definedName>
    <definedName name="_______________________obl12">#REF!</definedName>
    <definedName name="_______________________obl13">#REF!</definedName>
    <definedName name="_______________________obl14">#REF!</definedName>
    <definedName name="_______________________obl15">#REF!</definedName>
    <definedName name="_______________________obl16">#REF!</definedName>
    <definedName name="_______________________obl17">#REF!</definedName>
    <definedName name="_______________________obl1710">#REF!</definedName>
    <definedName name="_______________________obl1711">#REF!</definedName>
    <definedName name="_______________________obl1712">#REF!</definedName>
    <definedName name="_______________________obl1713">#REF!</definedName>
    <definedName name="_______________________obl1714">#REF!</definedName>
    <definedName name="_______________________obl1715">#REF!</definedName>
    <definedName name="_______________________obl1716">#REF!</definedName>
    <definedName name="_______________________obl1717">#REF!</definedName>
    <definedName name="_______________________obl1718">#REF!</definedName>
    <definedName name="_______________________obl1719">#REF!</definedName>
    <definedName name="_______________________obl173">#REF!</definedName>
    <definedName name="_______________________obl174">#REF!</definedName>
    <definedName name="_______________________obl175">#REF!</definedName>
    <definedName name="_______________________obl176">#REF!</definedName>
    <definedName name="_______________________obl177">#REF!</definedName>
    <definedName name="_______________________obl178">#REF!</definedName>
    <definedName name="_______________________obl179">#REF!</definedName>
    <definedName name="_______________________obl18">#REF!</definedName>
    <definedName name="_______________________obl181">#REF!</definedName>
    <definedName name="_______________________obl1816">#REF!</definedName>
    <definedName name="_______________________obl1820">#REF!</definedName>
    <definedName name="_______________________obl1821">#REF!</definedName>
    <definedName name="_______________________obl1822">#REF!</definedName>
    <definedName name="_______________________obl1823">#REF!</definedName>
    <definedName name="_______________________obl1824">#REF!</definedName>
    <definedName name="_______________________obl1825">#REF!</definedName>
    <definedName name="_______________________obl1826">#REF!</definedName>
    <definedName name="_______________________obl1827">#REF!</definedName>
    <definedName name="_______________________obl1828">#REF!</definedName>
    <definedName name="_______________________obl1829">#REF!</definedName>
    <definedName name="_______________________obl183">#REF!</definedName>
    <definedName name="_______________________obl1831">#REF!</definedName>
    <definedName name="_______________________obl1832">#REF!</definedName>
    <definedName name="_______________________obl184">#REF!</definedName>
    <definedName name="_______________________obl185">#REF!</definedName>
    <definedName name="_______________________obl186">#REF!</definedName>
    <definedName name="_______________________obl187">#REF!</definedName>
    <definedName name="_____________________obl11">#REF!</definedName>
    <definedName name="_____________________obl12">#REF!</definedName>
    <definedName name="_____________________obl13">#REF!</definedName>
    <definedName name="_____________________obl14">#REF!</definedName>
    <definedName name="_____________________obl15">#REF!</definedName>
    <definedName name="_____________________obl16">#REF!</definedName>
    <definedName name="_____________________obl17">#REF!</definedName>
    <definedName name="_____________________obl1710">#REF!</definedName>
    <definedName name="_____________________obl1711">#REF!</definedName>
    <definedName name="_____________________obl1712">#REF!</definedName>
    <definedName name="_____________________obl1713">#REF!</definedName>
    <definedName name="_____________________obl1714">#REF!</definedName>
    <definedName name="_____________________obl1715">#REF!</definedName>
    <definedName name="_____________________obl1716">#REF!</definedName>
    <definedName name="_____________________obl1717">#REF!</definedName>
    <definedName name="_____________________obl1718">#REF!</definedName>
    <definedName name="_____________________obl1719">#REF!</definedName>
    <definedName name="_____________________obl173">#REF!</definedName>
    <definedName name="_____________________obl174">#REF!</definedName>
    <definedName name="_____________________obl175">#REF!</definedName>
    <definedName name="_____________________obl176">#REF!</definedName>
    <definedName name="_____________________obl177">#REF!</definedName>
    <definedName name="_____________________obl178">#REF!</definedName>
    <definedName name="_____________________obl179">#REF!</definedName>
    <definedName name="_____________________obl18">#REF!</definedName>
    <definedName name="_____________________obl181">#REF!</definedName>
    <definedName name="_____________________obl1816">#REF!</definedName>
    <definedName name="_____________________obl1820">#REF!</definedName>
    <definedName name="_____________________obl1821">#REF!</definedName>
    <definedName name="_____________________obl1822">#REF!</definedName>
    <definedName name="_____________________obl1823">#REF!</definedName>
    <definedName name="_____________________obl1824">#REF!</definedName>
    <definedName name="_____________________obl1825">#REF!</definedName>
    <definedName name="_____________________obl1826">#REF!</definedName>
    <definedName name="_____________________obl1827">#REF!</definedName>
    <definedName name="_____________________obl1828">#REF!</definedName>
    <definedName name="_____________________obl1829">#REF!</definedName>
    <definedName name="_____________________obl183">#REF!</definedName>
    <definedName name="_____________________obl1831">#REF!</definedName>
    <definedName name="_____________________obl1832">#REF!</definedName>
    <definedName name="_____________________obl184">#REF!</definedName>
    <definedName name="_____________________obl185">#REF!</definedName>
    <definedName name="_____________________obl186">#REF!</definedName>
    <definedName name="_____________________obl187">#REF!</definedName>
    <definedName name="___________________obl11">#REF!</definedName>
    <definedName name="___________________obl12">#REF!</definedName>
    <definedName name="___________________obl13">#REF!</definedName>
    <definedName name="___________________obl14">#REF!</definedName>
    <definedName name="___________________obl15">#REF!</definedName>
    <definedName name="___________________obl16">#REF!</definedName>
    <definedName name="___________________obl17">#REF!</definedName>
    <definedName name="___________________obl1710">#REF!</definedName>
    <definedName name="___________________obl1711">#REF!</definedName>
    <definedName name="___________________obl1712">#REF!</definedName>
    <definedName name="___________________obl1713">#REF!</definedName>
    <definedName name="___________________obl1714">#REF!</definedName>
    <definedName name="___________________obl1715">#REF!</definedName>
    <definedName name="___________________obl1716">#REF!</definedName>
    <definedName name="___________________obl1717">#REF!</definedName>
    <definedName name="___________________obl1718">#REF!</definedName>
    <definedName name="___________________obl1719">#REF!</definedName>
    <definedName name="___________________obl173">#REF!</definedName>
    <definedName name="___________________obl174">#REF!</definedName>
    <definedName name="___________________obl175">#REF!</definedName>
    <definedName name="___________________obl176">#REF!</definedName>
    <definedName name="___________________obl177">#REF!</definedName>
    <definedName name="___________________obl178">#REF!</definedName>
    <definedName name="___________________obl179">#REF!</definedName>
    <definedName name="___________________obl18">#REF!</definedName>
    <definedName name="___________________obl181">#REF!</definedName>
    <definedName name="___________________obl1816">#REF!</definedName>
    <definedName name="___________________obl1820">#REF!</definedName>
    <definedName name="___________________obl1821">#REF!</definedName>
    <definedName name="___________________obl1822">#REF!</definedName>
    <definedName name="___________________obl1823">#REF!</definedName>
    <definedName name="___________________obl1824">#REF!</definedName>
    <definedName name="___________________obl1825">#REF!</definedName>
    <definedName name="___________________obl1826">#REF!</definedName>
    <definedName name="___________________obl1827">#REF!</definedName>
    <definedName name="___________________obl1828">#REF!</definedName>
    <definedName name="___________________obl1829">#REF!</definedName>
    <definedName name="___________________obl183">#REF!</definedName>
    <definedName name="___________________obl1831">#REF!</definedName>
    <definedName name="___________________obl1832">#REF!</definedName>
    <definedName name="___________________obl184">#REF!</definedName>
    <definedName name="___________________obl185">#REF!</definedName>
    <definedName name="___________________obl186">#REF!</definedName>
    <definedName name="___________________obl187">#REF!</definedName>
    <definedName name="__________________obl11">#REF!</definedName>
    <definedName name="__________________obl12">#REF!</definedName>
    <definedName name="__________________obl13">#REF!</definedName>
    <definedName name="__________________obl14">#REF!</definedName>
    <definedName name="__________________obl15">#REF!</definedName>
    <definedName name="__________________obl16">#REF!</definedName>
    <definedName name="__________________obl17">#REF!</definedName>
    <definedName name="__________________obl1710">#REF!</definedName>
    <definedName name="__________________obl1711">#REF!</definedName>
    <definedName name="__________________obl1712">#REF!</definedName>
    <definedName name="__________________obl1713">#REF!</definedName>
    <definedName name="__________________obl1714">#REF!</definedName>
    <definedName name="__________________obl1715">#REF!</definedName>
    <definedName name="__________________obl1716">#REF!</definedName>
    <definedName name="__________________obl1717">#REF!</definedName>
    <definedName name="__________________obl1718">#REF!</definedName>
    <definedName name="__________________obl1719">#REF!</definedName>
    <definedName name="__________________obl173">#REF!</definedName>
    <definedName name="__________________obl174">#REF!</definedName>
    <definedName name="__________________obl175">#REF!</definedName>
    <definedName name="__________________obl176">#REF!</definedName>
    <definedName name="__________________obl177">#REF!</definedName>
    <definedName name="__________________obl178">#REF!</definedName>
    <definedName name="__________________obl179">#REF!</definedName>
    <definedName name="__________________obl18">#REF!</definedName>
    <definedName name="__________________obl181">#REF!</definedName>
    <definedName name="__________________obl1816">#REF!</definedName>
    <definedName name="__________________obl1820">#REF!</definedName>
    <definedName name="__________________obl1821">#REF!</definedName>
    <definedName name="__________________obl1822">#REF!</definedName>
    <definedName name="__________________obl1823">#REF!</definedName>
    <definedName name="__________________obl1824">#REF!</definedName>
    <definedName name="__________________obl1825">#REF!</definedName>
    <definedName name="__________________obl1826">#REF!</definedName>
    <definedName name="__________________obl1827">#REF!</definedName>
    <definedName name="__________________obl1828">#REF!</definedName>
    <definedName name="__________________obl1829">#REF!</definedName>
    <definedName name="__________________obl183">#REF!</definedName>
    <definedName name="__________________obl1831">#REF!</definedName>
    <definedName name="__________________obl1832">#REF!</definedName>
    <definedName name="__________________obl184">#REF!</definedName>
    <definedName name="__________________obl185">#REF!</definedName>
    <definedName name="__________________obl186">#REF!</definedName>
    <definedName name="__________________obl187">#REF!</definedName>
    <definedName name="_________________obl11">#REF!</definedName>
    <definedName name="_________________obl12">#REF!</definedName>
    <definedName name="_________________obl13">#REF!</definedName>
    <definedName name="_________________obl14">#REF!</definedName>
    <definedName name="_________________obl15">#REF!</definedName>
    <definedName name="_________________obl16">#REF!</definedName>
    <definedName name="_________________obl17">#REF!</definedName>
    <definedName name="_________________obl1710">#REF!</definedName>
    <definedName name="_________________obl1711">#REF!</definedName>
    <definedName name="_________________obl1712">#REF!</definedName>
    <definedName name="_________________obl1713">#REF!</definedName>
    <definedName name="_________________obl1714">#REF!</definedName>
    <definedName name="_________________obl1715">#REF!</definedName>
    <definedName name="_________________obl1716">#REF!</definedName>
    <definedName name="_________________obl1717">#REF!</definedName>
    <definedName name="_________________obl1718">#REF!</definedName>
    <definedName name="_________________obl1719">#REF!</definedName>
    <definedName name="_________________obl173">#REF!</definedName>
    <definedName name="_________________obl174">#REF!</definedName>
    <definedName name="_________________obl175">#REF!</definedName>
    <definedName name="_________________obl176">#REF!</definedName>
    <definedName name="_________________obl177">#REF!</definedName>
    <definedName name="_________________obl178">#REF!</definedName>
    <definedName name="_________________obl179">#REF!</definedName>
    <definedName name="_________________obl18">#REF!</definedName>
    <definedName name="_________________obl181">#REF!</definedName>
    <definedName name="_________________obl1816">#REF!</definedName>
    <definedName name="_________________obl1820">#REF!</definedName>
    <definedName name="_________________obl1821">#REF!</definedName>
    <definedName name="_________________obl1822">#REF!</definedName>
    <definedName name="_________________obl1823">#REF!</definedName>
    <definedName name="_________________obl1824">#REF!</definedName>
    <definedName name="_________________obl1825">#REF!</definedName>
    <definedName name="_________________obl1826">#REF!</definedName>
    <definedName name="_________________obl1827">#REF!</definedName>
    <definedName name="_________________obl1828">#REF!</definedName>
    <definedName name="_________________obl1829">#REF!</definedName>
    <definedName name="_________________obl183">#REF!</definedName>
    <definedName name="_________________obl1831">#REF!</definedName>
    <definedName name="_________________obl1832">#REF!</definedName>
    <definedName name="_________________obl184">#REF!</definedName>
    <definedName name="_________________obl185">#REF!</definedName>
    <definedName name="_________________obl186">#REF!</definedName>
    <definedName name="_________________obl187">#REF!</definedName>
    <definedName name="________________obl11">#REF!</definedName>
    <definedName name="________________obl12">#REF!</definedName>
    <definedName name="________________obl13">#REF!</definedName>
    <definedName name="________________obl14">#REF!</definedName>
    <definedName name="________________obl15">#REF!</definedName>
    <definedName name="________________obl16">#REF!</definedName>
    <definedName name="________________obl17">#REF!</definedName>
    <definedName name="________________obl1710">#REF!</definedName>
    <definedName name="________________obl1711">#REF!</definedName>
    <definedName name="________________obl1712">#REF!</definedName>
    <definedName name="________________obl1713">#REF!</definedName>
    <definedName name="________________obl1714">#REF!</definedName>
    <definedName name="________________obl1715">#REF!</definedName>
    <definedName name="________________obl1716">#REF!</definedName>
    <definedName name="________________obl1717">#REF!</definedName>
    <definedName name="________________obl1718">#REF!</definedName>
    <definedName name="________________obl1719">#REF!</definedName>
    <definedName name="________________obl173">#REF!</definedName>
    <definedName name="________________obl174">#REF!</definedName>
    <definedName name="________________obl175">#REF!</definedName>
    <definedName name="________________obl176">#REF!</definedName>
    <definedName name="________________obl177">#REF!</definedName>
    <definedName name="________________obl178">#REF!</definedName>
    <definedName name="________________obl179">#REF!</definedName>
    <definedName name="________________obl18">#REF!</definedName>
    <definedName name="________________obl181">#REF!</definedName>
    <definedName name="________________obl1816">#REF!</definedName>
    <definedName name="________________obl1820">#REF!</definedName>
    <definedName name="________________obl1821">#REF!</definedName>
    <definedName name="________________obl1822">#REF!</definedName>
    <definedName name="________________obl1823">#REF!</definedName>
    <definedName name="________________obl1824">#REF!</definedName>
    <definedName name="________________obl1825">#REF!</definedName>
    <definedName name="________________obl1826">#REF!</definedName>
    <definedName name="________________obl1827">#REF!</definedName>
    <definedName name="________________obl1828">#REF!</definedName>
    <definedName name="________________obl1829">#REF!</definedName>
    <definedName name="________________obl183">#REF!</definedName>
    <definedName name="________________obl1831">#REF!</definedName>
    <definedName name="________________obl1832">#REF!</definedName>
    <definedName name="________________obl184">#REF!</definedName>
    <definedName name="________________obl185">#REF!</definedName>
    <definedName name="________________obl186">#REF!</definedName>
    <definedName name="________________obl187">#REF!</definedName>
    <definedName name="_______________obl11">#REF!</definedName>
    <definedName name="_______________obl13">#REF!</definedName>
    <definedName name="_______________obl14">#REF!</definedName>
    <definedName name="_______________obl15">#REF!</definedName>
    <definedName name="_______________obl16">#REF!</definedName>
    <definedName name="_______________obl17">#REF!</definedName>
    <definedName name="_______________obl1710">#REF!</definedName>
    <definedName name="_______________obl1711">#REF!</definedName>
    <definedName name="_______________obl1712">#REF!</definedName>
    <definedName name="_______________obl1713">#REF!</definedName>
    <definedName name="_______________obl1714">#REF!</definedName>
    <definedName name="_______________obl1718">#REF!</definedName>
    <definedName name="_______________obl1719">#REF!</definedName>
    <definedName name="_______________obl173">#REF!</definedName>
    <definedName name="_______________obl174">#REF!</definedName>
    <definedName name="_______________obl175">#REF!</definedName>
    <definedName name="_______________obl176">#REF!</definedName>
    <definedName name="_______________obl177">#REF!</definedName>
    <definedName name="_______________obl178">#REF!</definedName>
    <definedName name="_______________obl179">#REF!</definedName>
    <definedName name="_______________obl18">#REF!</definedName>
    <definedName name="_______________obl1816">#REF!</definedName>
    <definedName name="_______________obl1820">#REF!</definedName>
    <definedName name="_______________obl1821">#REF!</definedName>
    <definedName name="_______________obl1822">#REF!</definedName>
    <definedName name="_______________obl1823">#REF!</definedName>
    <definedName name="_______________obl1824">#REF!</definedName>
    <definedName name="_______________obl1825">#REF!</definedName>
    <definedName name="_______________obl1826">#REF!</definedName>
    <definedName name="_______________obl1827">#REF!</definedName>
    <definedName name="_______________obl1828">#REF!</definedName>
    <definedName name="_______________obl1829">#REF!</definedName>
    <definedName name="_______________obl183">#REF!</definedName>
    <definedName name="_______________obl1831">#REF!</definedName>
    <definedName name="_______________obl1832">#REF!</definedName>
    <definedName name="_______________obl184">#REF!</definedName>
    <definedName name="_______________obl185">#REF!</definedName>
    <definedName name="_______________obl186">#REF!</definedName>
    <definedName name="_______________obl187">#REF!</definedName>
    <definedName name="______________obl11">#REF!</definedName>
    <definedName name="______________obl12">#REF!</definedName>
    <definedName name="______________obl13">#REF!</definedName>
    <definedName name="______________obl14">#REF!</definedName>
    <definedName name="______________obl15">#REF!</definedName>
    <definedName name="______________obl16">#REF!</definedName>
    <definedName name="______________obl17">#REF!</definedName>
    <definedName name="______________obl1710">#REF!</definedName>
    <definedName name="______________obl1711">#REF!</definedName>
    <definedName name="______________obl1712">#REF!</definedName>
    <definedName name="______________obl1713">#REF!</definedName>
    <definedName name="______________obl1714">#REF!</definedName>
    <definedName name="______________obl1715">#REF!</definedName>
    <definedName name="______________obl1716">#REF!</definedName>
    <definedName name="______________obl1717">#REF!</definedName>
    <definedName name="______________obl1718">#REF!</definedName>
    <definedName name="______________obl1719">#REF!</definedName>
    <definedName name="______________obl173">#REF!</definedName>
    <definedName name="______________obl174">#REF!</definedName>
    <definedName name="______________obl175">#REF!</definedName>
    <definedName name="______________obl176">#REF!</definedName>
    <definedName name="______________obl177">#REF!</definedName>
    <definedName name="______________obl178">#REF!</definedName>
    <definedName name="______________obl179">#REF!</definedName>
    <definedName name="______________obl18">#REF!</definedName>
    <definedName name="______________obl181">#REF!</definedName>
    <definedName name="______________obl1816">#REF!</definedName>
    <definedName name="______________obl1820">#REF!</definedName>
    <definedName name="______________obl1821">#REF!</definedName>
    <definedName name="______________obl1822">#REF!</definedName>
    <definedName name="______________obl1823">#REF!</definedName>
    <definedName name="______________obl1824">#REF!</definedName>
    <definedName name="______________obl1825">#REF!</definedName>
    <definedName name="______________obl1826">#REF!</definedName>
    <definedName name="______________obl1827">#REF!</definedName>
    <definedName name="______________obl1828">#REF!</definedName>
    <definedName name="______________obl1829">#REF!</definedName>
    <definedName name="______________obl183">#REF!</definedName>
    <definedName name="______________obl1831">#REF!</definedName>
    <definedName name="______________obl1832">#REF!</definedName>
    <definedName name="______________obl184">#REF!</definedName>
    <definedName name="______________obl185">#REF!</definedName>
    <definedName name="______________obl186">#REF!</definedName>
    <definedName name="______________obl187">#REF!</definedName>
    <definedName name="_____________obl11">#REF!</definedName>
    <definedName name="_____________obl12">#REF!</definedName>
    <definedName name="_____________obl13">#REF!</definedName>
    <definedName name="_____________obl14">#REF!</definedName>
    <definedName name="_____________obl15">#REF!</definedName>
    <definedName name="_____________obl16">#REF!</definedName>
    <definedName name="_____________obl17">#REF!</definedName>
    <definedName name="_____________obl1710">#REF!</definedName>
    <definedName name="_____________obl1711">#REF!</definedName>
    <definedName name="_____________obl1712">#REF!</definedName>
    <definedName name="_____________obl1713">#REF!</definedName>
    <definedName name="_____________obl1714">#REF!</definedName>
    <definedName name="_____________obl1715">#REF!</definedName>
    <definedName name="_____________obl1716">#REF!</definedName>
    <definedName name="_____________obl1717">#REF!</definedName>
    <definedName name="_____________obl1718">#REF!</definedName>
    <definedName name="_____________obl1719">#REF!</definedName>
    <definedName name="_____________obl173">#REF!</definedName>
    <definedName name="_____________obl174">#REF!</definedName>
    <definedName name="_____________obl175">#REF!</definedName>
    <definedName name="_____________obl176">#REF!</definedName>
    <definedName name="_____________obl177">#REF!</definedName>
    <definedName name="_____________obl178">#REF!</definedName>
    <definedName name="_____________obl179">#REF!</definedName>
    <definedName name="_____________obl18">#REF!</definedName>
    <definedName name="_____________obl181">#REF!</definedName>
    <definedName name="_____________obl1816">#REF!</definedName>
    <definedName name="_____________obl1820">#REF!</definedName>
    <definedName name="_____________obl1821">#REF!</definedName>
    <definedName name="_____________obl1822">#REF!</definedName>
    <definedName name="_____________obl1823">#REF!</definedName>
    <definedName name="_____________obl1824">#REF!</definedName>
    <definedName name="_____________obl1825">#REF!</definedName>
    <definedName name="_____________obl1826">#REF!</definedName>
    <definedName name="_____________obl1827">#REF!</definedName>
    <definedName name="_____________obl1828">#REF!</definedName>
    <definedName name="_____________obl1829">#REF!</definedName>
    <definedName name="_____________obl183">#REF!</definedName>
    <definedName name="_____________obl1831">#REF!</definedName>
    <definedName name="_____________obl1832">#REF!</definedName>
    <definedName name="_____________obl184">#REF!</definedName>
    <definedName name="_____________obl185">#REF!</definedName>
    <definedName name="_____________obl186">#REF!</definedName>
    <definedName name="_____________obl187">#REF!</definedName>
    <definedName name="____________obl11">#REF!</definedName>
    <definedName name="____________obl12">#REF!</definedName>
    <definedName name="____________obl13">#REF!</definedName>
    <definedName name="____________obl14">#REF!</definedName>
    <definedName name="____________obl15">#REF!</definedName>
    <definedName name="____________obl16">#REF!</definedName>
    <definedName name="____________obl17">#REF!</definedName>
    <definedName name="____________obl1710">#REF!</definedName>
    <definedName name="____________obl1711">#REF!</definedName>
    <definedName name="____________obl1712">#REF!</definedName>
    <definedName name="____________obl1713">#REF!</definedName>
    <definedName name="____________obl1714">#REF!</definedName>
    <definedName name="____________obl1715">#REF!</definedName>
    <definedName name="____________obl1716">#REF!</definedName>
    <definedName name="____________obl1717">#REF!</definedName>
    <definedName name="____________obl1718">#REF!</definedName>
    <definedName name="____________obl1719">#REF!</definedName>
    <definedName name="____________obl173">#REF!</definedName>
    <definedName name="____________obl174">#REF!</definedName>
    <definedName name="____________obl175">#REF!</definedName>
    <definedName name="____________obl176">#REF!</definedName>
    <definedName name="____________obl177">#REF!</definedName>
    <definedName name="____________obl178">#REF!</definedName>
    <definedName name="____________obl179">#REF!</definedName>
    <definedName name="____________obl18">#REF!</definedName>
    <definedName name="____________obl181">#REF!</definedName>
    <definedName name="____________obl1816">#REF!</definedName>
    <definedName name="____________obl1820">#REF!</definedName>
    <definedName name="____________obl1821">#REF!</definedName>
    <definedName name="____________obl1822">#REF!</definedName>
    <definedName name="____________obl1823">#REF!</definedName>
    <definedName name="____________obl1824">#REF!</definedName>
    <definedName name="____________obl1825">#REF!</definedName>
    <definedName name="____________obl1826">#REF!</definedName>
    <definedName name="____________obl1827">#REF!</definedName>
    <definedName name="____________obl1828">#REF!</definedName>
    <definedName name="____________obl1829">#REF!</definedName>
    <definedName name="____________obl183">#REF!</definedName>
    <definedName name="____________obl1831">#REF!</definedName>
    <definedName name="____________obl1832">#REF!</definedName>
    <definedName name="____________obl184">#REF!</definedName>
    <definedName name="____________obl185">#REF!</definedName>
    <definedName name="____________obl186">#REF!</definedName>
    <definedName name="____________obl187">#REF!</definedName>
    <definedName name="___________obl11">#REF!</definedName>
    <definedName name="___________obl12">#REF!</definedName>
    <definedName name="___________obl13">#REF!</definedName>
    <definedName name="___________obl14">#REF!</definedName>
    <definedName name="___________obl15">#REF!</definedName>
    <definedName name="___________obl16">#REF!</definedName>
    <definedName name="___________obl17">#REF!</definedName>
    <definedName name="___________obl1710">#REF!</definedName>
    <definedName name="___________obl1711">#REF!</definedName>
    <definedName name="___________obl1712">#REF!</definedName>
    <definedName name="___________obl1713">#REF!</definedName>
    <definedName name="___________obl1714">#REF!</definedName>
    <definedName name="___________obl1715">#REF!</definedName>
    <definedName name="___________obl1716">#REF!</definedName>
    <definedName name="___________obl1717">#REF!</definedName>
    <definedName name="___________obl1718">#REF!</definedName>
    <definedName name="___________obl1719">#REF!</definedName>
    <definedName name="___________obl173">#REF!</definedName>
    <definedName name="___________obl174">#REF!</definedName>
    <definedName name="___________obl175">#REF!</definedName>
    <definedName name="___________obl176">#REF!</definedName>
    <definedName name="___________obl177">#REF!</definedName>
    <definedName name="___________obl178">#REF!</definedName>
    <definedName name="___________obl179">#REF!</definedName>
    <definedName name="___________obl18">#REF!</definedName>
    <definedName name="___________obl181">#REF!</definedName>
    <definedName name="___________obl1816">#REF!</definedName>
    <definedName name="___________obl1820">#REF!</definedName>
    <definedName name="___________obl1821">#REF!</definedName>
    <definedName name="___________obl1822">#REF!</definedName>
    <definedName name="___________obl1823">#REF!</definedName>
    <definedName name="___________obl1824">#REF!</definedName>
    <definedName name="___________obl1825">#REF!</definedName>
    <definedName name="___________obl1826">#REF!</definedName>
    <definedName name="___________obl1827">#REF!</definedName>
    <definedName name="___________obl1828">#REF!</definedName>
    <definedName name="___________obl1829">#REF!</definedName>
    <definedName name="___________obl183">#REF!</definedName>
    <definedName name="___________obl1831">#REF!</definedName>
    <definedName name="___________obl1832">#REF!</definedName>
    <definedName name="___________obl184">#REF!</definedName>
    <definedName name="___________obl185">#REF!</definedName>
    <definedName name="___________obl186">#REF!</definedName>
    <definedName name="___________obl187">#REF!</definedName>
    <definedName name="__________obl11">#REF!</definedName>
    <definedName name="__________obl12">#REF!</definedName>
    <definedName name="__________obl13">#REF!</definedName>
    <definedName name="__________obl14">#REF!</definedName>
    <definedName name="__________obl15">#REF!</definedName>
    <definedName name="__________obl16">#REF!</definedName>
    <definedName name="__________obl17">#REF!</definedName>
    <definedName name="__________obl1710">#REF!</definedName>
    <definedName name="__________obl1711">#REF!</definedName>
    <definedName name="__________obl1712">#REF!</definedName>
    <definedName name="__________obl1713">#REF!</definedName>
    <definedName name="__________obl1714">#REF!</definedName>
    <definedName name="__________obl1715">#REF!</definedName>
    <definedName name="__________obl1716">#REF!</definedName>
    <definedName name="__________obl1717">#REF!</definedName>
    <definedName name="__________obl1718">#REF!</definedName>
    <definedName name="__________obl1719">#REF!</definedName>
    <definedName name="__________obl173">#REF!</definedName>
    <definedName name="__________obl174">#REF!</definedName>
    <definedName name="__________obl175">#REF!</definedName>
    <definedName name="__________obl176">#REF!</definedName>
    <definedName name="__________obl177">#REF!</definedName>
    <definedName name="__________obl178">#REF!</definedName>
    <definedName name="__________obl179">#REF!</definedName>
    <definedName name="__________obl18">#REF!</definedName>
    <definedName name="__________obl181">#REF!</definedName>
    <definedName name="__________obl1816">#REF!</definedName>
    <definedName name="__________obl1820">#REF!</definedName>
    <definedName name="__________obl1821">#REF!</definedName>
    <definedName name="__________obl1822">#REF!</definedName>
    <definedName name="__________obl1823">#REF!</definedName>
    <definedName name="__________obl1824">#REF!</definedName>
    <definedName name="__________obl1825">#REF!</definedName>
    <definedName name="__________obl1826">#REF!</definedName>
    <definedName name="__________obl1827">#REF!</definedName>
    <definedName name="__________obl1828">#REF!</definedName>
    <definedName name="__________obl1829">#REF!</definedName>
    <definedName name="__________obl183">#REF!</definedName>
    <definedName name="__________obl1831">#REF!</definedName>
    <definedName name="__________obl1832">#REF!</definedName>
    <definedName name="__________obl184">#REF!</definedName>
    <definedName name="__________obl185">#REF!</definedName>
    <definedName name="__________obl186">#REF!</definedName>
    <definedName name="__________obl187">#REF!</definedName>
    <definedName name="_________obl11">#REF!</definedName>
    <definedName name="_________obl12">#REF!</definedName>
    <definedName name="_________obl13">#REF!</definedName>
    <definedName name="_________obl14">#REF!</definedName>
    <definedName name="_________obl15">#REF!</definedName>
    <definedName name="_________obl16">#REF!</definedName>
    <definedName name="_________obl17">#REF!</definedName>
    <definedName name="_________obl1710">#REF!</definedName>
    <definedName name="_________obl1711">#REF!</definedName>
    <definedName name="_________obl1712">#REF!</definedName>
    <definedName name="_________obl1713">#REF!</definedName>
    <definedName name="_________obl1714">#REF!</definedName>
    <definedName name="_________obl1715">#REF!</definedName>
    <definedName name="_________obl1716">#REF!</definedName>
    <definedName name="_________obl1717">#REF!</definedName>
    <definedName name="_________obl1718">#REF!</definedName>
    <definedName name="_________obl1719">#REF!</definedName>
    <definedName name="_________obl173">#REF!</definedName>
    <definedName name="_________obl174">#REF!</definedName>
    <definedName name="_________obl175">#REF!</definedName>
    <definedName name="_________obl176">#REF!</definedName>
    <definedName name="_________obl177">#REF!</definedName>
    <definedName name="_________obl178">#REF!</definedName>
    <definedName name="_________obl179">#REF!</definedName>
    <definedName name="_________obl18">#REF!</definedName>
    <definedName name="_________obl181">#REF!</definedName>
    <definedName name="_________obl1816">#REF!</definedName>
    <definedName name="_________obl1820">#REF!</definedName>
    <definedName name="_________obl1821">#REF!</definedName>
    <definedName name="_________obl1822">#REF!</definedName>
    <definedName name="_________obl1823">#REF!</definedName>
    <definedName name="_________obl1824">#REF!</definedName>
    <definedName name="_________obl1825">#REF!</definedName>
    <definedName name="_________obl1826">#REF!</definedName>
    <definedName name="_________obl1827">#REF!</definedName>
    <definedName name="_________obl1828">#REF!</definedName>
    <definedName name="_________obl1829">#REF!</definedName>
    <definedName name="_________obl183">#REF!</definedName>
    <definedName name="_________obl1831">#REF!</definedName>
    <definedName name="_________obl1832">#REF!</definedName>
    <definedName name="_________obl184">#REF!</definedName>
    <definedName name="_________obl185">#REF!</definedName>
    <definedName name="_________obl186">#REF!</definedName>
    <definedName name="_________obl187">#REF!</definedName>
    <definedName name="________obl11">#REF!</definedName>
    <definedName name="________obl12">#REF!</definedName>
    <definedName name="________obl13">#REF!</definedName>
    <definedName name="________obl14">#REF!</definedName>
    <definedName name="________obl15">#REF!</definedName>
    <definedName name="________obl16">#REF!</definedName>
    <definedName name="________obl17">#REF!</definedName>
    <definedName name="________obl1710">#REF!</definedName>
    <definedName name="________obl1711">#REF!</definedName>
    <definedName name="________obl1712">#REF!</definedName>
    <definedName name="________obl1713">#REF!</definedName>
    <definedName name="________obl1714">#REF!</definedName>
    <definedName name="________obl1715">#REF!</definedName>
    <definedName name="________obl1716">#REF!</definedName>
    <definedName name="________obl1717">#REF!</definedName>
    <definedName name="________obl1718">#REF!</definedName>
    <definedName name="________obl1719">#REF!</definedName>
    <definedName name="________obl173">#REF!</definedName>
    <definedName name="________obl174">#REF!</definedName>
    <definedName name="________obl175">#REF!</definedName>
    <definedName name="________obl176">#REF!</definedName>
    <definedName name="________obl177">#REF!</definedName>
    <definedName name="________obl178">#REF!</definedName>
    <definedName name="________obl179">#REF!</definedName>
    <definedName name="________obl18">#REF!</definedName>
    <definedName name="________obl181">#REF!</definedName>
    <definedName name="________obl1816">#REF!</definedName>
    <definedName name="________obl1820">#REF!</definedName>
    <definedName name="________obl1821">#REF!</definedName>
    <definedName name="________obl1822">#REF!</definedName>
    <definedName name="________obl1823">#REF!</definedName>
    <definedName name="________obl1824">#REF!</definedName>
    <definedName name="________obl1825">#REF!</definedName>
    <definedName name="________obl1826">#REF!</definedName>
    <definedName name="________obl1827">#REF!</definedName>
    <definedName name="________obl1828">#REF!</definedName>
    <definedName name="________obl1829">#REF!</definedName>
    <definedName name="________obl183">#REF!</definedName>
    <definedName name="________obl1831">#REF!</definedName>
    <definedName name="________obl1832">#REF!</definedName>
    <definedName name="________obl184">#REF!</definedName>
    <definedName name="________obl185">#REF!</definedName>
    <definedName name="________obl186">#REF!</definedName>
    <definedName name="________obl187">#REF!</definedName>
    <definedName name="_______obl11">#REF!</definedName>
    <definedName name="_______obl12">#REF!</definedName>
    <definedName name="_______obl13">#REF!</definedName>
    <definedName name="_______obl14">#REF!</definedName>
    <definedName name="_______obl15">#REF!</definedName>
    <definedName name="_______obl16">#REF!</definedName>
    <definedName name="_______obl17">#REF!</definedName>
    <definedName name="_______obl1710">#REF!</definedName>
    <definedName name="_______obl1711">#REF!</definedName>
    <definedName name="_______obl1712">#REF!</definedName>
    <definedName name="_______obl1713">#REF!</definedName>
    <definedName name="_______obl1714">#REF!</definedName>
    <definedName name="_______obl1715">#REF!</definedName>
    <definedName name="_______obl1716">#REF!</definedName>
    <definedName name="_______obl1717">#REF!</definedName>
    <definedName name="_______obl1718">#REF!</definedName>
    <definedName name="_______obl1719">#REF!</definedName>
    <definedName name="_______obl173">#REF!</definedName>
    <definedName name="_______obl174">#REF!</definedName>
    <definedName name="_______obl175">#REF!</definedName>
    <definedName name="_______obl176">#REF!</definedName>
    <definedName name="_______obl177">#REF!</definedName>
    <definedName name="_______obl178">#REF!</definedName>
    <definedName name="_______obl179">#REF!</definedName>
    <definedName name="_______obl18">#REF!</definedName>
    <definedName name="_______obl181">#REF!</definedName>
    <definedName name="_______obl1816">#REF!</definedName>
    <definedName name="_______obl1820">#REF!</definedName>
    <definedName name="_______obl1821">#REF!</definedName>
    <definedName name="_______obl1822">#REF!</definedName>
    <definedName name="_______obl1823">#REF!</definedName>
    <definedName name="_______obl1824">#REF!</definedName>
    <definedName name="_______obl1825">#REF!</definedName>
    <definedName name="_______obl1826">#REF!</definedName>
    <definedName name="_______obl1827">#REF!</definedName>
    <definedName name="_______obl1828">#REF!</definedName>
    <definedName name="_______obl1829">#REF!</definedName>
    <definedName name="_______obl183">#REF!</definedName>
    <definedName name="_______obl1831">#REF!</definedName>
    <definedName name="_______obl1832">#REF!</definedName>
    <definedName name="_______obl184">#REF!</definedName>
    <definedName name="_______obl185">#REF!</definedName>
    <definedName name="_______obl186">#REF!</definedName>
    <definedName name="_______obl187">#REF!</definedName>
    <definedName name="______obl11">#REF!</definedName>
    <definedName name="______obl12">#REF!</definedName>
    <definedName name="______obl13">#REF!</definedName>
    <definedName name="______obl14">#REF!</definedName>
    <definedName name="______obl15">#REF!</definedName>
    <definedName name="______obl16">#REF!</definedName>
    <definedName name="______obl17">#REF!</definedName>
    <definedName name="______obl1710">#REF!</definedName>
    <definedName name="______obl1711">#REF!</definedName>
    <definedName name="______obl1712">#REF!</definedName>
    <definedName name="______obl1713">#REF!</definedName>
    <definedName name="______obl1714">#REF!</definedName>
    <definedName name="______obl1715">#REF!</definedName>
    <definedName name="______obl1716">#REF!</definedName>
    <definedName name="______obl1717">#REF!</definedName>
    <definedName name="______obl1718">#REF!</definedName>
    <definedName name="______obl1719">#REF!</definedName>
    <definedName name="______obl173">#REF!</definedName>
    <definedName name="______obl174">#REF!</definedName>
    <definedName name="______obl175">#REF!</definedName>
    <definedName name="______obl176">#REF!</definedName>
    <definedName name="______obl177">#REF!</definedName>
    <definedName name="______obl178">#REF!</definedName>
    <definedName name="______obl179">#REF!</definedName>
    <definedName name="______obl18">#REF!</definedName>
    <definedName name="______obl181">#REF!</definedName>
    <definedName name="______obl1816">#REF!</definedName>
    <definedName name="______obl1820">#REF!</definedName>
    <definedName name="______obl1821">#REF!</definedName>
    <definedName name="______obl1822">#REF!</definedName>
    <definedName name="______obl1823">#REF!</definedName>
    <definedName name="______obl1824">#REF!</definedName>
    <definedName name="______obl1825">#REF!</definedName>
    <definedName name="______obl1826">#REF!</definedName>
    <definedName name="______obl1827">#REF!</definedName>
    <definedName name="______obl1828">#REF!</definedName>
    <definedName name="______obl1829">#REF!</definedName>
    <definedName name="______obl183">#REF!</definedName>
    <definedName name="______obl1831">#REF!</definedName>
    <definedName name="______obl1832">#REF!</definedName>
    <definedName name="______obl184">#REF!</definedName>
    <definedName name="______obl185">#REF!</definedName>
    <definedName name="______obl186">#REF!</definedName>
    <definedName name="______obl187">#REF!</definedName>
    <definedName name="_____obl11">#REF!</definedName>
    <definedName name="_____obl12">#REF!</definedName>
    <definedName name="_____obl13">#REF!</definedName>
    <definedName name="_____obl14">#REF!</definedName>
    <definedName name="_____obl15">#REF!</definedName>
    <definedName name="_____obl16">#REF!</definedName>
    <definedName name="_____obl17">#REF!</definedName>
    <definedName name="_____obl1710">#REF!</definedName>
    <definedName name="_____obl1711">#REF!</definedName>
    <definedName name="_____obl1712">#REF!</definedName>
    <definedName name="_____obl1713">#REF!</definedName>
    <definedName name="_____obl1714">#REF!</definedName>
    <definedName name="_____obl1715">#REF!</definedName>
    <definedName name="_____obl1716">#REF!</definedName>
    <definedName name="_____obl1717">#REF!</definedName>
    <definedName name="_____obl1718">#REF!</definedName>
    <definedName name="_____obl1719">#REF!</definedName>
    <definedName name="_____obl173">#REF!</definedName>
    <definedName name="_____obl174">#REF!</definedName>
    <definedName name="_____obl175">#REF!</definedName>
    <definedName name="_____obl176">#REF!</definedName>
    <definedName name="_____obl177">#REF!</definedName>
    <definedName name="_____obl178">#REF!</definedName>
    <definedName name="_____obl179">#REF!</definedName>
    <definedName name="_____obl18">#REF!</definedName>
    <definedName name="_____obl181">#REF!</definedName>
    <definedName name="_____obl1816">#REF!</definedName>
    <definedName name="_____obl1820">#REF!</definedName>
    <definedName name="_____obl1821">#REF!</definedName>
    <definedName name="_____obl1822">#REF!</definedName>
    <definedName name="_____obl1823">#REF!</definedName>
    <definedName name="_____obl1824">#REF!</definedName>
    <definedName name="_____obl1825">#REF!</definedName>
    <definedName name="_____obl1826">#REF!</definedName>
    <definedName name="_____obl1827">#REF!</definedName>
    <definedName name="_____obl1828">#REF!</definedName>
    <definedName name="_____obl1829">#REF!</definedName>
    <definedName name="_____obl183">#REF!</definedName>
    <definedName name="_____obl1831">#REF!</definedName>
    <definedName name="_____obl1832">#REF!</definedName>
    <definedName name="_____obl184">#REF!</definedName>
    <definedName name="_____obl185">#REF!</definedName>
    <definedName name="_____obl186">#REF!</definedName>
    <definedName name="_____obl187">#REF!</definedName>
    <definedName name="____obl11">#REF!</definedName>
    <definedName name="____obl12">#REF!</definedName>
    <definedName name="____obl13">#REF!</definedName>
    <definedName name="____obl14">#REF!</definedName>
    <definedName name="____obl15">#REF!</definedName>
    <definedName name="____obl16">#REF!</definedName>
    <definedName name="____obl17">#REF!</definedName>
    <definedName name="____obl1710">#REF!</definedName>
    <definedName name="____obl1711">#REF!</definedName>
    <definedName name="____obl1712">#REF!</definedName>
    <definedName name="____obl1713">#REF!</definedName>
    <definedName name="____obl1714">#REF!</definedName>
    <definedName name="____obl1715">#REF!</definedName>
    <definedName name="____obl1716">#REF!</definedName>
    <definedName name="____obl1717">#REF!</definedName>
    <definedName name="____obl1718">#REF!</definedName>
    <definedName name="____obl1719">#REF!</definedName>
    <definedName name="____obl173">#REF!</definedName>
    <definedName name="____obl174">#REF!</definedName>
    <definedName name="____obl175">#REF!</definedName>
    <definedName name="____obl176">#REF!</definedName>
    <definedName name="____obl177">#REF!</definedName>
    <definedName name="____obl178">#REF!</definedName>
    <definedName name="____obl179">#REF!</definedName>
    <definedName name="____obl18">#REF!</definedName>
    <definedName name="____obl181">#REF!</definedName>
    <definedName name="____obl1816">#REF!</definedName>
    <definedName name="____obl1820">#REF!</definedName>
    <definedName name="____obl1821">#REF!</definedName>
    <definedName name="____obl1822">#REF!</definedName>
    <definedName name="____obl1823">#REF!</definedName>
    <definedName name="____obl1824">#REF!</definedName>
    <definedName name="____obl1825">#REF!</definedName>
    <definedName name="____obl1826">#REF!</definedName>
    <definedName name="____obl1827">#REF!</definedName>
    <definedName name="____obl1828">#REF!</definedName>
    <definedName name="____obl1829">#REF!</definedName>
    <definedName name="____obl183">#REF!</definedName>
    <definedName name="____obl1831">#REF!</definedName>
    <definedName name="____obl1832">#REF!</definedName>
    <definedName name="____obl184">#REF!</definedName>
    <definedName name="____obl185">#REF!</definedName>
    <definedName name="____obl186">#REF!</definedName>
    <definedName name="____obl187">#REF!</definedName>
    <definedName name="___obl11">#REF!</definedName>
    <definedName name="___obl12">#REF!</definedName>
    <definedName name="___obl13">#REF!</definedName>
    <definedName name="___obl14">#REF!</definedName>
    <definedName name="___obl15">#REF!</definedName>
    <definedName name="___obl16">#REF!</definedName>
    <definedName name="___obl17">#REF!</definedName>
    <definedName name="___obl1710">#REF!</definedName>
    <definedName name="___obl1711">#REF!</definedName>
    <definedName name="___obl1712">#REF!</definedName>
    <definedName name="___obl1713">#REF!</definedName>
    <definedName name="___obl1714">#REF!</definedName>
    <definedName name="___obl1715">#REF!</definedName>
    <definedName name="___obl1716">#REF!</definedName>
    <definedName name="___obl1717">#REF!</definedName>
    <definedName name="___obl1718">#REF!</definedName>
    <definedName name="___obl1719">#REF!</definedName>
    <definedName name="___obl173">#REF!</definedName>
    <definedName name="___obl174">#REF!</definedName>
    <definedName name="___obl175">#REF!</definedName>
    <definedName name="___obl176">#REF!</definedName>
    <definedName name="___obl177">#REF!</definedName>
    <definedName name="___obl178">#REF!</definedName>
    <definedName name="___obl179">#REF!</definedName>
    <definedName name="___obl18">#REF!</definedName>
    <definedName name="___obl181">#REF!</definedName>
    <definedName name="___obl1816">#REF!</definedName>
    <definedName name="___obl1820">#REF!</definedName>
    <definedName name="___obl1821">#REF!</definedName>
    <definedName name="___obl1822">#REF!</definedName>
    <definedName name="___obl1823">#REF!</definedName>
    <definedName name="___obl1824">#REF!</definedName>
    <definedName name="___obl1825">#REF!</definedName>
    <definedName name="___obl1826">#REF!</definedName>
    <definedName name="___obl1827">#REF!</definedName>
    <definedName name="___obl1828">#REF!</definedName>
    <definedName name="___obl1829">#REF!</definedName>
    <definedName name="___obl183">#REF!</definedName>
    <definedName name="___obl1831">#REF!</definedName>
    <definedName name="___obl1832">#REF!</definedName>
    <definedName name="___obl184">#REF!</definedName>
    <definedName name="___obl185">#REF!</definedName>
    <definedName name="___obl186">#REF!</definedName>
    <definedName name="___obl187">#REF!</definedName>
    <definedName name="__obl11" localSheetId="0">#REF!</definedName>
    <definedName name="__obl11" localSheetId="1">#REF!</definedName>
    <definedName name="__obl11">#REF!</definedName>
    <definedName name="__obl12" localSheetId="0">#REF!</definedName>
    <definedName name="__obl12" localSheetId="1">#REF!</definedName>
    <definedName name="__obl12">#REF!</definedName>
    <definedName name="__obl13" localSheetId="0">#REF!</definedName>
    <definedName name="__obl13" localSheetId="1">#REF!</definedName>
    <definedName name="__obl13">#REF!</definedName>
    <definedName name="__obl14" localSheetId="0">#REF!</definedName>
    <definedName name="__obl14">#REF!</definedName>
    <definedName name="__obl15" localSheetId="0">#REF!</definedName>
    <definedName name="__obl15">#REF!</definedName>
    <definedName name="__obl16" localSheetId="0">#REF!</definedName>
    <definedName name="__obl16">#REF!</definedName>
    <definedName name="__obl17" localSheetId="0">#REF!</definedName>
    <definedName name="__obl17">#REF!</definedName>
    <definedName name="__obl1710" localSheetId="0">#REF!</definedName>
    <definedName name="__obl1710">#REF!</definedName>
    <definedName name="__obl1711" localSheetId="0">#REF!</definedName>
    <definedName name="__obl1711">#REF!</definedName>
    <definedName name="__obl1712" localSheetId="0">#REF!</definedName>
    <definedName name="__obl1712">#REF!</definedName>
    <definedName name="__obl1713" localSheetId="0">#REF!</definedName>
    <definedName name="__obl1713">#REF!</definedName>
    <definedName name="__obl1714" localSheetId="0">#REF!</definedName>
    <definedName name="__obl1714">#REF!</definedName>
    <definedName name="__obl1715" localSheetId="0">#REF!</definedName>
    <definedName name="__obl1715">#REF!</definedName>
    <definedName name="__obl1716" localSheetId="0">#REF!</definedName>
    <definedName name="__obl1716">#REF!</definedName>
    <definedName name="__obl1717" localSheetId="0">#REF!</definedName>
    <definedName name="__obl1717">#REF!</definedName>
    <definedName name="__obl1718" localSheetId="0">#REF!</definedName>
    <definedName name="__obl1718">#REF!</definedName>
    <definedName name="__obl1719" localSheetId="0">#REF!</definedName>
    <definedName name="__obl1719">#REF!</definedName>
    <definedName name="__obl173" localSheetId="0">#REF!</definedName>
    <definedName name="__obl173">#REF!</definedName>
    <definedName name="__obl174" localSheetId="0">#REF!</definedName>
    <definedName name="__obl174">#REF!</definedName>
    <definedName name="__obl175" localSheetId="0">#REF!</definedName>
    <definedName name="__obl175">#REF!</definedName>
    <definedName name="__obl176" localSheetId="0">#REF!</definedName>
    <definedName name="__obl176">#REF!</definedName>
    <definedName name="__obl177" localSheetId="0">#REF!</definedName>
    <definedName name="__obl177">#REF!</definedName>
    <definedName name="__obl178" localSheetId="0">#REF!</definedName>
    <definedName name="__obl178">#REF!</definedName>
    <definedName name="__obl179" localSheetId="0">#REF!</definedName>
    <definedName name="__obl179">#REF!</definedName>
    <definedName name="__obl18" localSheetId="0">#REF!</definedName>
    <definedName name="__obl18">#REF!</definedName>
    <definedName name="__obl181" localSheetId="0">#REF!</definedName>
    <definedName name="__obl181">#REF!</definedName>
    <definedName name="__obl1816" localSheetId="0">#REF!</definedName>
    <definedName name="__obl1816">#REF!</definedName>
    <definedName name="__obl1820" localSheetId="0">#REF!</definedName>
    <definedName name="__obl1820">#REF!</definedName>
    <definedName name="__obl1821" localSheetId="0">#REF!</definedName>
    <definedName name="__obl1821">#REF!</definedName>
    <definedName name="__obl1822" localSheetId="0">#REF!</definedName>
    <definedName name="__obl1822">#REF!</definedName>
    <definedName name="__obl1823" localSheetId="0">#REF!</definedName>
    <definedName name="__obl1823">#REF!</definedName>
    <definedName name="__obl1824" localSheetId="0">#REF!</definedName>
    <definedName name="__obl1824">#REF!</definedName>
    <definedName name="__obl1825" localSheetId="0">#REF!</definedName>
    <definedName name="__obl1825">#REF!</definedName>
    <definedName name="__obl1826" localSheetId="0">#REF!</definedName>
    <definedName name="__obl1826">#REF!</definedName>
    <definedName name="__obl1827" localSheetId="0">#REF!</definedName>
    <definedName name="__obl1827">#REF!</definedName>
    <definedName name="__obl1828" localSheetId="0">#REF!</definedName>
    <definedName name="__obl1828">#REF!</definedName>
    <definedName name="__obl1829" localSheetId="0">#REF!</definedName>
    <definedName name="__obl1829">#REF!</definedName>
    <definedName name="__obl183" localSheetId="0">#REF!</definedName>
    <definedName name="__obl183">#REF!</definedName>
    <definedName name="__obl1831" localSheetId="0">#REF!</definedName>
    <definedName name="__obl1831">#REF!</definedName>
    <definedName name="__obl1832" localSheetId="0">#REF!</definedName>
    <definedName name="__obl1832">#REF!</definedName>
    <definedName name="__obl184" localSheetId="0">#REF!</definedName>
    <definedName name="__obl184">#REF!</definedName>
    <definedName name="__obl185" localSheetId="0">#REF!</definedName>
    <definedName name="__obl185">#REF!</definedName>
    <definedName name="__obl186" localSheetId="0">#REF!</definedName>
    <definedName name="__obl186">#REF!</definedName>
    <definedName name="__obl187" localSheetId="0">#REF!</definedName>
    <definedName name="__obl187">#REF!</definedName>
    <definedName name="_NS" localSheetId="1">Scheduled_Payment+Extra_Payment</definedName>
    <definedName name="_NS">Scheduled_Payment+Extra_Payment</definedName>
    <definedName name="_obl11" localSheetId="2">#REF!</definedName>
    <definedName name="_obl11" localSheetId="0">#REF!</definedName>
    <definedName name="_obl11">#REF!</definedName>
    <definedName name="_obl112">#REF!</definedName>
    <definedName name="_obl12" localSheetId="2">#REF!</definedName>
    <definedName name="_obl12" localSheetId="0">#REF!</definedName>
    <definedName name="_obl12">#REF!</definedName>
    <definedName name="_obl13" localSheetId="2">#REF!</definedName>
    <definedName name="_obl13" localSheetId="0">#REF!</definedName>
    <definedName name="_obl13">#REF!</definedName>
    <definedName name="_obl14" localSheetId="2">#REF!</definedName>
    <definedName name="_obl14" localSheetId="0">#REF!</definedName>
    <definedName name="_obl14">#REF!</definedName>
    <definedName name="_obl15" localSheetId="2">#REF!</definedName>
    <definedName name="_obl15" localSheetId="0">#REF!</definedName>
    <definedName name="_obl15">#REF!</definedName>
    <definedName name="_obl16" localSheetId="2">#REF!</definedName>
    <definedName name="_obl16" localSheetId="0">#REF!</definedName>
    <definedName name="_obl16">#REF!</definedName>
    <definedName name="_obl17" localSheetId="2">#REF!</definedName>
    <definedName name="_obl17" localSheetId="0">#REF!</definedName>
    <definedName name="_obl17">#REF!</definedName>
    <definedName name="_obl1710" localSheetId="2">#REF!</definedName>
    <definedName name="_obl1710" localSheetId="0">#REF!</definedName>
    <definedName name="_obl1710">#REF!</definedName>
    <definedName name="_obl1711" localSheetId="2">#REF!</definedName>
    <definedName name="_obl1711" localSheetId="0">#REF!</definedName>
    <definedName name="_obl1711">#REF!</definedName>
    <definedName name="_obl1712" localSheetId="2">#REF!</definedName>
    <definedName name="_obl1712" localSheetId="0">#REF!</definedName>
    <definedName name="_obl1712">#REF!</definedName>
    <definedName name="_obl1713" localSheetId="2">#REF!</definedName>
    <definedName name="_obl1713" localSheetId="0">#REF!</definedName>
    <definedName name="_obl1713">#REF!</definedName>
    <definedName name="_obl1714" localSheetId="2">#REF!</definedName>
    <definedName name="_obl1714" localSheetId="0">#REF!</definedName>
    <definedName name="_obl1714">#REF!</definedName>
    <definedName name="_obl1715" localSheetId="2">#REF!</definedName>
    <definedName name="_obl1715" localSheetId="0">#REF!</definedName>
    <definedName name="_obl1715">#REF!</definedName>
    <definedName name="_obl1716" localSheetId="2">#REF!</definedName>
    <definedName name="_obl1716" localSheetId="0">#REF!</definedName>
    <definedName name="_obl1716">#REF!</definedName>
    <definedName name="_obl1717" localSheetId="2">#REF!</definedName>
    <definedName name="_obl1717" localSheetId="0">#REF!</definedName>
    <definedName name="_obl1717">#REF!</definedName>
    <definedName name="_obl1718" localSheetId="2">#REF!</definedName>
    <definedName name="_obl1718" localSheetId="0">#REF!</definedName>
    <definedName name="_obl1718">#REF!</definedName>
    <definedName name="_obl1719" localSheetId="2">#REF!</definedName>
    <definedName name="_obl1719" localSheetId="0">#REF!</definedName>
    <definedName name="_obl1719">#REF!</definedName>
    <definedName name="_obl173" localSheetId="2">#REF!</definedName>
    <definedName name="_obl173" localSheetId="0">#REF!</definedName>
    <definedName name="_obl173">#REF!</definedName>
    <definedName name="_obl174" localSheetId="2">#REF!</definedName>
    <definedName name="_obl174" localSheetId="0">#REF!</definedName>
    <definedName name="_obl174">#REF!</definedName>
    <definedName name="_obl175" localSheetId="2">#REF!</definedName>
    <definedName name="_obl175" localSheetId="0">#REF!</definedName>
    <definedName name="_obl175">#REF!</definedName>
    <definedName name="_obl176" localSheetId="2">#REF!</definedName>
    <definedName name="_obl176" localSheetId="0">#REF!</definedName>
    <definedName name="_obl176">#REF!</definedName>
    <definedName name="_obl177" localSheetId="2">#REF!</definedName>
    <definedName name="_obl177" localSheetId="0">#REF!</definedName>
    <definedName name="_obl177">#REF!</definedName>
    <definedName name="_obl178" localSheetId="2">#REF!</definedName>
    <definedName name="_obl178" localSheetId="0">#REF!</definedName>
    <definedName name="_obl178">#REF!</definedName>
    <definedName name="_obl179" localSheetId="2">#REF!</definedName>
    <definedName name="_obl179" localSheetId="0">#REF!</definedName>
    <definedName name="_obl179">#REF!</definedName>
    <definedName name="_obl18" localSheetId="2">#REF!</definedName>
    <definedName name="_obl18" localSheetId="0">#REF!</definedName>
    <definedName name="_obl18">#REF!</definedName>
    <definedName name="_obl181" localSheetId="2">#REF!</definedName>
    <definedName name="_obl181" localSheetId="0">#REF!</definedName>
    <definedName name="_obl181">#REF!</definedName>
    <definedName name="_obl1816" localSheetId="2">#REF!</definedName>
    <definedName name="_obl1816" localSheetId="0">#REF!</definedName>
    <definedName name="_obl1816">#REF!</definedName>
    <definedName name="_obl1820" localSheetId="2">#REF!</definedName>
    <definedName name="_obl1820" localSheetId="0">#REF!</definedName>
    <definedName name="_obl1820">#REF!</definedName>
    <definedName name="_obl1821" localSheetId="2">#REF!</definedName>
    <definedName name="_obl1821" localSheetId="0">#REF!</definedName>
    <definedName name="_obl1821">#REF!</definedName>
    <definedName name="_obl1822" localSheetId="2">#REF!</definedName>
    <definedName name="_obl1822" localSheetId="0">#REF!</definedName>
    <definedName name="_obl1822">#REF!</definedName>
    <definedName name="_obl1823" localSheetId="2">#REF!</definedName>
    <definedName name="_obl1823" localSheetId="0">#REF!</definedName>
    <definedName name="_obl1823">#REF!</definedName>
    <definedName name="_obl1824" localSheetId="2">#REF!</definedName>
    <definedName name="_obl1824" localSheetId="0">#REF!</definedName>
    <definedName name="_obl1824">#REF!</definedName>
    <definedName name="_obl1825" localSheetId="2">#REF!</definedName>
    <definedName name="_obl1825" localSheetId="0">#REF!</definedName>
    <definedName name="_obl1825">#REF!</definedName>
    <definedName name="_obl1826" localSheetId="2">#REF!</definedName>
    <definedName name="_obl1826" localSheetId="0">#REF!</definedName>
    <definedName name="_obl1826">#REF!</definedName>
    <definedName name="_obl1827" localSheetId="2">#REF!</definedName>
    <definedName name="_obl1827" localSheetId="0">#REF!</definedName>
    <definedName name="_obl1827">#REF!</definedName>
    <definedName name="_obl1828" localSheetId="2">#REF!</definedName>
    <definedName name="_obl1828" localSheetId="0">#REF!</definedName>
    <definedName name="_obl1828">#REF!</definedName>
    <definedName name="_obl1829" localSheetId="2">#REF!</definedName>
    <definedName name="_obl1829" localSheetId="0">#REF!</definedName>
    <definedName name="_obl1829">#REF!</definedName>
    <definedName name="_obl183" localSheetId="2">#REF!</definedName>
    <definedName name="_obl183" localSheetId="0">#REF!</definedName>
    <definedName name="_obl183">#REF!</definedName>
    <definedName name="_obl1831" localSheetId="2">#REF!</definedName>
    <definedName name="_obl1831" localSheetId="0">#REF!</definedName>
    <definedName name="_obl1831">#REF!</definedName>
    <definedName name="_obl1832" localSheetId="2">#REF!</definedName>
    <definedName name="_obl1832" localSheetId="0">#REF!</definedName>
    <definedName name="_obl1832">#REF!</definedName>
    <definedName name="_obl184" localSheetId="2">#REF!</definedName>
    <definedName name="_obl184" localSheetId="0">#REF!</definedName>
    <definedName name="_obl184">#REF!</definedName>
    <definedName name="_obl185" localSheetId="2">#REF!</definedName>
    <definedName name="_obl185" localSheetId="0">#REF!</definedName>
    <definedName name="_obl185">#REF!</definedName>
    <definedName name="_obl186" localSheetId="2">#REF!</definedName>
    <definedName name="_obl186" localSheetId="0">#REF!</definedName>
    <definedName name="_obl186">#REF!</definedName>
    <definedName name="_obl187" localSheetId="2">#REF!</definedName>
    <definedName name="_obl187" localSheetId="0">#REF!</definedName>
    <definedName name="_obl187">#REF!</definedName>
    <definedName name="_SO16" localSheetId="2" hidden="1">{#N/A,#N/A,TRUE,"Krycí list"}</definedName>
    <definedName name="_SO16" localSheetId="0" hidden="1">{#N/A,#N/A,TRUE,"Krycí list"}</definedName>
    <definedName name="_SO16" localSheetId="1" hidden="1">{#N/A,#N/A,TRUE,"Krycí list"}</definedName>
    <definedName name="_SO16" hidden="1">{#N/A,#N/A,TRUE,"Krycí list"}</definedName>
    <definedName name="_VZT1" localSheetId="2">Scheduled_Payment+Extra_Payment</definedName>
    <definedName name="_VZT1" localSheetId="0">Scheduled_Payment+Extra_Payment</definedName>
    <definedName name="_VZT1" localSheetId="1">Scheduled_Payment+Extra_Payment</definedName>
    <definedName name="_VZT1">Scheduled_Payment+Extra_Payment</definedName>
    <definedName name="_VZT2" localSheetId="2">DATE(YEAR([2]!Loan_Start),MONTH([2]!Loan_Start)+Payment_Number,DAY([2]!Loan_Start))</definedName>
    <definedName name="_VZT2" localSheetId="0">#N/A</definedName>
    <definedName name="_VZT2" localSheetId="1">DATE(YEAR(VRN!Loan_Start),MONTH(VRN!Loan_Start)+Payment_Number,DAY(VRN!Loan_Start))</definedName>
    <definedName name="_VZT2">DATE(YEAR([2]!Loan_Start),MONTH([2]!Loan_Start)+Payment_Number,DAY([2]!Loan_Start))</definedName>
    <definedName name="_VZT22" localSheetId="1">DATE(YEAR([2]!Loan_Start),MONTH([2]!Loan_Start)+Payment_Number,DAY([2]!Loan_Start))</definedName>
    <definedName name="_VZT22">DATE(YEAR([2]!Loan_Start),MONTH([2]!Loan_Start)+Payment_Number,DAY([2]!Loan_Start))</definedName>
    <definedName name="_vzt3" localSheetId="2">'[3]Rekapitulace roz.  vč. kapitol'!#REF!</definedName>
    <definedName name="_vzt3" localSheetId="0">'[3]Rekapitulace roz.  vč. kapitol'!#REF!</definedName>
    <definedName name="_vzt3" localSheetId="1">'[3]Rekapitulace roz.  vč. kapitol'!#REF!</definedName>
    <definedName name="_vzt3">'[3]Rekapitulace roz.  vč. kapitol'!#REF!</definedName>
    <definedName name="_VZT5" localSheetId="2">'[3]Rekapitulace roz.  vč. kapitol'!#REF!</definedName>
    <definedName name="_VZT5" localSheetId="1">'[3]Rekapitulace roz.  vč. kapitol'!#REF!</definedName>
    <definedName name="_VZT5">'[3]Rekapitulace roz.  vč. kapitol'!#REF!</definedName>
    <definedName name="_VZT6" localSheetId="2">'[3]Rekapitulace roz.  vč. kapitol'!#REF!</definedName>
    <definedName name="_VZT6" localSheetId="1">'[3]Rekapitulace roz.  vč. kapitol'!#REF!</definedName>
    <definedName name="_VZT6">'[3]Rekapitulace roz.  vč. kapitol'!#REF!</definedName>
    <definedName name="_VZT8" localSheetId="2">'[3]Rekapitulace roz.  vč. kapitol'!#REF!</definedName>
    <definedName name="_VZT8">'[3]Rekapitulace roz.  vč. kapitol'!#REF!</definedName>
    <definedName name="a" localSheetId="2">'[4]F.1.4.5. ZZTI'!#REF!</definedName>
    <definedName name="a" localSheetId="0">'[4]F.1.4.5. ZZTI'!#REF!</definedName>
    <definedName name="a" localSheetId="1">'[5]F.1.4.5. ZZTI'!#REF!</definedName>
    <definedName name="a">'[4]F.1.4.5. ZZTI'!#REF!</definedName>
    <definedName name="aaaaaaaa" localSheetId="2" hidden="1">{#N/A,#N/A,TRUE,"Krycí list"}</definedName>
    <definedName name="aaaaaaaa" localSheetId="0" hidden="1">{#N/A,#N/A,TRUE,"Krycí list"}</definedName>
    <definedName name="aaaaaaaa" localSheetId="1" hidden="1">{#N/A,#N/A,TRUE,"Krycí list"}</definedName>
    <definedName name="aaaaaaaa" hidden="1">{#N/A,#N/A,TRUE,"Krycí list"}</definedName>
    <definedName name="adasd">#REF!</definedName>
    <definedName name="baf">#REF!</definedName>
    <definedName name="Beg_Bal" localSheetId="2">#REF!</definedName>
    <definedName name="Beg_Bal" localSheetId="0">#REF!</definedName>
    <definedName name="Beg_Bal" localSheetId="1">#REF!</definedName>
    <definedName name="Beg_Bal">#REF!</definedName>
    <definedName name="bghrerr" localSheetId="2">#REF!</definedName>
    <definedName name="bghrerr" localSheetId="0">#REF!</definedName>
    <definedName name="bghrerr" localSheetId="1">#REF!</definedName>
    <definedName name="bghrerr">#REF!</definedName>
    <definedName name="bhvfdgvf" localSheetId="2">#REF!</definedName>
    <definedName name="bhvfdgvf" localSheetId="0">#REF!</definedName>
    <definedName name="bhvfdgvf" localSheetId="1">#REF!</definedName>
    <definedName name="bhvfdgvf">#REF!</definedName>
    <definedName name="body_celkem" localSheetId="2">'[3]Rekapitulace roz.  vč. kapitol'!#REF!</definedName>
    <definedName name="body_celkem" localSheetId="0">'[3]Rekapitulace roz.  vč. kapitol'!#REF!</definedName>
    <definedName name="body_celkem" localSheetId="1">'[3]Rekapitulace roz.  vč. kapitol'!#REF!</definedName>
    <definedName name="body_celkem">'[3]Rekapitulace roz.  vč. kapitol'!#REF!</definedName>
    <definedName name="body_kapitoly" localSheetId="2">'[3]Rekapitulace roz.  vč. kapitol'!#REF!</definedName>
    <definedName name="body_kapitoly" localSheetId="0">'[3]Rekapitulace roz.  vč. kapitol'!#REF!</definedName>
    <definedName name="body_kapitoly" localSheetId="1">'[3]Rekapitulace roz.  vč. kapitol'!#REF!</definedName>
    <definedName name="body_kapitoly">'[3]Rekapitulace roz.  vč. kapitol'!#REF!</definedName>
    <definedName name="body_pomocny" localSheetId="2">'[3]Rekapitulace roz.  vč. kapitol'!#REF!</definedName>
    <definedName name="body_pomocny" localSheetId="1">'[3]Rekapitulace roz.  vč. kapitol'!#REF!</definedName>
    <definedName name="body_pomocny">'[3]Rekapitulace roz.  vč. kapitol'!#REF!</definedName>
    <definedName name="body_rozpocty" localSheetId="2">'[3]Rekapitulace roz.  vč. kapitol'!#REF!</definedName>
    <definedName name="body_rozpocty" localSheetId="1">'[3]Rekapitulace roz.  vč. kapitol'!#REF!</definedName>
    <definedName name="body_rozpocty">'[3]Rekapitulace roz.  vč. kapitol'!#REF!</definedName>
    <definedName name="category1" localSheetId="2">#REF!</definedName>
    <definedName name="category1" localSheetId="0">#REF!</definedName>
    <definedName name="category1" localSheetId="1">#REF!</definedName>
    <definedName name="category1">#REF!</definedName>
    <definedName name="CelkemObjekty" localSheetId="0">KL!$F$35</definedName>
    <definedName name="celkrozp" localSheetId="2">#REF!</definedName>
    <definedName name="celkrozp" localSheetId="0">#REF!</definedName>
    <definedName name="celkrozp" localSheetId="1">#REF!</definedName>
    <definedName name="celkrozp">#REF!</definedName>
    <definedName name="cisloobjektu" localSheetId="2">#REF!</definedName>
    <definedName name="cisloobjektu" localSheetId="0">#REF!</definedName>
    <definedName name="cisloobjektu" localSheetId="1">#REF!</definedName>
    <definedName name="cisloobjektu">#REF!</definedName>
    <definedName name="cislostavby" localSheetId="2">#REF!</definedName>
    <definedName name="CisloStavby" localSheetId="0">KL!#REF!</definedName>
    <definedName name="cislostavby" localSheetId="1">#REF!</definedName>
    <definedName name="cislostavby">#REF!</definedName>
    <definedName name="d" localSheetId="2" hidden="1">{#N/A,#N/A,TRUE,"Krycí list"}</definedName>
    <definedName name="d" localSheetId="0" hidden="1">{#N/A,#N/A,TRUE,"Krycí list"}</definedName>
    <definedName name="d" localSheetId="1" hidden="1">{#N/A,#N/A,TRUE,"Krycí list"}</definedName>
    <definedName name="d" hidden="1">{#N/A,#N/A,TRUE,"Krycí list"}</definedName>
    <definedName name="dadresa" localSheetId="0">KL!$D$8</definedName>
    <definedName name="Data" localSheetId="2">#REF!</definedName>
    <definedName name="Data" localSheetId="0">#REF!</definedName>
    <definedName name="Data" localSheetId="1">#REF!</definedName>
    <definedName name="Data">#REF!</definedName>
    <definedName name="Datum" localSheetId="2">#REF!</definedName>
    <definedName name="Datum" localSheetId="0">#REF!</definedName>
    <definedName name="Datum" localSheetId="1">#REF!</definedName>
    <definedName name="Datum">#REF!</definedName>
    <definedName name="dfdaf" localSheetId="2">#REF!</definedName>
    <definedName name="dfdaf" localSheetId="0">#REF!</definedName>
    <definedName name="dfdaf">#REF!</definedName>
    <definedName name="DIČ" localSheetId="0">KL!$K$8</definedName>
    <definedName name="Dil" localSheetId="2">#REF!</definedName>
    <definedName name="Dil" localSheetId="0">#REF!</definedName>
    <definedName name="Dil" localSheetId="1">#REF!</definedName>
    <definedName name="Dil">#REF!</definedName>
    <definedName name="DKGJSDGS" localSheetId="2">#REF!</definedName>
    <definedName name="DKGJSDGS" localSheetId="0">#REF!</definedName>
    <definedName name="DKGJSDGS" localSheetId="1">#REF!</definedName>
    <definedName name="DKGJSDGS">#REF!</definedName>
    <definedName name="dmisto" localSheetId="0">KL!#REF!</definedName>
    <definedName name="dod" localSheetId="2">'[4]F.1.4.5. ZZTI'!#REF!</definedName>
    <definedName name="dod" localSheetId="0">'[4]F.1.4.5. ZZTI'!#REF!</definedName>
    <definedName name="dod" localSheetId="1">'[5]F.1.4.5. ZZTI'!#REF!</definedName>
    <definedName name="dod">'[4]F.1.4.5. ZZTI'!#REF!</definedName>
    <definedName name="Dodavka" localSheetId="2">#REF!</definedName>
    <definedName name="Dodavka" localSheetId="0">#REF!</definedName>
    <definedName name="Dodavka" localSheetId="1">#REF!</definedName>
    <definedName name="Dodavka">#REF!</definedName>
    <definedName name="Dodavka0" localSheetId="2">#REF!</definedName>
    <definedName name="Dodavka0" localSheetId="0">'[6]002-A.1. Archstav  reseni'!#REF!</definedName>
    <definedName name="Dodavka0" localSheetId="1">#REF!</definedName>
    <definedName name="Dodavka0">#REF!</definedName>
    <definedName name="dpsc" localSheetId="0">KL!#REF!</definedName>
    <definedName name="dsfbhbg" localSheetId="2">#REF!</definedName>
    <definedName name="dsfbhbg" localSheetId="0">#REF!</definedName>
    <definedName name="dsfbhbg" localSheetId="1">#REF!</definedName>
    <definedName name="dsfbhbg">#REF!</definedName>
    <definedName name="End_Bal" localSheetId="2">#REF!</definedName>
    <definedName name="End_Bal" localSheetId="0">#REF!</definedName>
    <definedName name="End_Bal" localSheetId="1">#REF!</definedName>
    <definedName name="End_Bal">#REF!</definedName>
    <definedName name="exter1" localSheetId="2">#REF!</definedName>
    <definedName name="exter1" localSheetId="0">#REF!</definedName>
    <definedName name="exter1" localSheetId="1">#REF!</definedName>
    <definedName name="exter1">#REF!</definedName>
    <definedName name="Extra_Pay" localSheetId="2">#REF!</definedName>
    <definedName name="Extra_Pay" localSheetId="0">#REF!</definedName>
    <definedName name="Extra_Pay">#REF!</definedName>
    <definedName name="f" localSheetId="2">#REF!</definedName>
    <definedName name="f" localSheetId="0">#REF!</definedName>
    <definedName name="f">#REF!</definedName>
    <definedName name="Full_Print" localSheetId="2">#REF!</definedName>
    <definedName name="Full_Print" localSheetId="0">#REF!</definedName>
    <definedName name="Full_Print">#REF!</definedName>
    <definedName name="H">'[3]Rekapitulace roz.  vč. kapitol'!#REF!</definedName>
    <definedName name="ha" localSheetId="2">'[4]F.1.4.5. ZZTI'!#REF!</definedName>
    <definedName name="ha" localSheetId="0">'[4]F.1.4.5. ZZTI'!#REF!</definedName>
    <definedName name="ha" localSheetId="1">'[5]F.1.4.5. ZZTI'!#REF!</definedName>
    <definedName name="ha">'[4]F.1.4.5. ZZTI'!#REF!</definedName>
    <definedName name="Header_Row" localSheetId="2">ROW(#REF!)</definedName>
    <definedName name="Header_Row">ROW(#REF!)</definedName>
    <definedName name="hovno" localSheetId="2">#REF!</definedName>
    <definedName name="hovno" localSheetId="0">#REF!</definedName>
    <definedName name="hovno" localSheetId="1">#REF!</definedName>
    <definedName name="hovno">#REF!</definedName>
    <definedName name="hs" localSheetId="2">#REF!</definedName>
    <definedName name="hs" localSheetId="0">#REF!</definedName>
    <definedName name="hs" localSheetId="1">#REF!</definedName>
    <definedName name="hs">#REF!</definedName>
    <definedName name="HSV" localSheetId="2">#REF!</definedName>
    <definedName name="HSV" localSheetId="0">#REF!</definedName>
    <definedName name="HSV">#REF!</definedName>
    <definedName name="HSV0" localSheetId="2">#REF!</definedName>
    <definedName name="HSV0" localSheetId="0">'[6]002-A.1. Archstav  reseni'!#REF!</definedName>
    <definedName name="HSV0" localSheetId="1">#REF!</definedName>
    <definedName name="HSV0">#REF!</definedName>
    <definedName name="HZS" localSheetId="2">#REF!</definedName>
    <definedName name="HZS" localSheetId="0">#REF!</definedName>
    <definedName name="HZS" localSheetId="1">#REF!</definedName>
    <definedName name="HZS">#REF!</definedName>
    <definedName name="HZS0" localSheetId="2">#REF!</definedName>
    <definedName name="HZS0" localSheetId="0">'[6]002-A.1. Archstav  reseni'!#REF!</definedName>
    <definedName name="HZS0" localSheetId="1">#REF!</definedName>
    <definedName name="HZS0">#REF!</definedName>
    <definedName name="IČO" localSheetId="0">KL!$K$7</definedName>
    <definedName name="Int" localSheetId="2">#REF!</definedName>
    <definedName name="Int" localSheetId="0">#REF!</definedName>
    <definedName name="Int" localSheetId="1">#REF!</definedName>
    <definedName name="Int">#REF!</definedName>
    <definedName name="inter1" localSheetId="2">#REF!</definedName>
    <definedName name="inter1" localSheetId="0">#REF!</definedName>
    <definedName name="inter1" localSheetId="1">#REF!</definedName>
    <definedName name="inter1">#REF!</definedName>
    <definedName name="Interest_Rate" localSheetId="2">#REF!</definedName>
    <definedName name="Interest_Rate" localSheetId="0">#REF!</definedName>
    <definedName name="Interest_Rate" localSheetId="1">#REF!</definedName>
    <definedName name="Interest_Rate">#REF!</definedName>
    <definedName name="JKSO" localSheetId="2">#REF!</definedName>
    <definedName name="JKSO" localSheetId="0">#REF!</definedName>
    <definedName name="JKSO">#REF!</definedName>
    <definedName name="jzzuggt" localSheetId="2">#REF!</definedName>
    <definedName name="jzzuggt" localSheetId="0">#REF!</definedName>
    <definedName name="jzzuggt">#REF!</definedName>
    <definedName name="Last_Row" localSheetId="2">IF('D.1.1.c.11.–VÝP OST VÝR-GASTRO'!Values_Entered,'D.1.1.c.11.–VÝP OST VÝR-GASTRO'!Header_Row+'D.1.1.c.11.–VÝP OST VÝR-GASTRO'!Number_of_Payments,'D.1.1.c.11.–VÝP OST VÝR-GASTRO'!Header_Row)</definedName>
    <definedName name="Last_Row" localSheetId="0">IF(KL!Values_Entered,Header_Row+KL!Number_of_Payments,Header_Row)</definedName>
    <definedName name="Last_Row" localSheetId="1">IF(VRN!Values_Entered,Header_Row+VRN!Number_of_Payments,Header_Row)</definedName>
    <definedName name="Last_Row">IF(Values_Entered,Header_Row+Number_of_Payments,Header_Row)</definedName>
    <definedName name="Light" localSheetId="2" hidden="1">{#N/A,#N/A,TRUE,"Krycí list"}</definedName>
    <definedName name="Light" localSheetId="0" hidden="1">{#N/A,#N/A,TRUE,"Krycí list"}</definedName>
    <definedName name="Light" localSheetId="1" hidden="1">{#N/A,#N/A,TRUE,"Krycí list"}</definedName>
    <definedName name="Light" hidden="1">{#N/A,#N/A,TRUE,"Krycí list"}</definedName>
    <definedName name="Lighting" localSheetId="2" hidden="1">{#N/A,#N/A,TRUE,"Krycí list"}</definedName>
    <definedName name="Lighting" localSheetId="0" hidden="1">{#N/A,#N/A,TRUE,"Krycí list"}</definedName>
    <definedName name="Lighting" localSheetId="1" hidden="1">{#N/A,#N/A,TRUE,"Krycí list"}</definedName>
    <definedName name="Lighting" hidden="1">{#N/A,#N/A,TRUE,"Krycí list"}</definedName>
    <definedName name="Loan_Amount" localSheetId="2">#REF!</definedName>
    <definedName name="Loan_Amount" localSheetId="0">#REF!</definedName>
    <definedName name="Loan_Amount" localSheetId="1">#REF!</definedName>
    <definedName name="Loan_Amount">#REF!</definedName>
    <definedName name="Loan_Start" localSheetId="2">#REF!</definedName>
    <definedName name="Loan_Start" localSheetId="0">#REF!</definedName>
    <definedName name="Loan_Start" localSheetId="1">#REF!</definedName>
    <definedName name="Loan_Start">#REF!</definedName>
    <definedName name="Loan_Years" localSheetId="2">#REF!</definedName>
    <definedName name="Loan_Years" localSheetId="0">#REF!</definedName>
    <definedName name="Loan_Years" localSheetId="1">#REF!</definedName>
    <definedName name="Loan_Years">#REF!</definedName>
    <definedName name="MaR" localSheetId="2" hidden="1">{#N/A,#N/A,TRUE,"Krycí list"}</definedName>
    <definedName name="MaR" localSheetId="0" hidden="1">{#N/A,#N/A,TRUE,"Krycí list"}</definedName>
    <definedName name="MaR" localSheetId="1" hidden="1">{#N/A,#N/A,TRUE,"Krycí list"}</definedName>
    <definedName name="MaR" hidden="1">{#N/A,#N/A,TRUE,"Krycí list"}</definedName>
    <definedName name="meraregulace" localSheetId="2" hidden="1">{#N/A,#N/A,TRUE,"Krycí list"}</definedName>
    <definedName name="meraregulace" localSheetId="0" hidden="1">{#N/A,#N/A,TRUE,"Krycí list"}</definedName>
    <definedName name="meraregulace" localSheetId="1" hidden="1">{#N/A,#N/A,TRUE,"Krycí list"}</definedName>
    <definedName name="meraregulace" hidden="1">{#N/A,#N/A,TRUE,"Krycí list"}</definedName>
    <definedName name="mereni" localSheetId="2">Scheduled_Payment+Extra_Payment</definedName>
    <definedName name="mereni" localSheetId="0">Scheduled_Payment+Extra_Payment</definedName>
    <definedName name="mereni" localSheetId="1">Scheduled_Payment+Extra_Payment</definedName>
    <definedName name="mereni">Scheduled_Payment+Extra_Payment</definedName>
    <definedName name="MJ" localSheetId="2">#REF!</definedName>
    <definedName name="MJ" localSheetId="0">#REF!</definedName>
    <definedName name="MJ" localSheetId="1">#REF!</definedName>
    <definedName name="MJ">#REF!</definedName>
    <definedName name="Mont" localSheetId="2">#REF!</definedName>
    <definedName name="Mont" localSheetId="0">#REF!</definedName>
    <definedName name="Mont">#REF!</definedName>
    <definedName name="Montaz0" localSheetId="2">#REF!</definedName>
    <definedName name="Montaz0" localSheetId="0">'[6]002-A.1. Archstav  reseni'!#REF!</definedName>
    <definedName name="Montaz0" localSheetId="1">#REF!</definedName>
    <definedName name="Montaz0">#REF!</definedName>
    <definedName name="mts" localSheetId="2">#REF!</definedName>
    <definedName name="mts" localSheetId="0">#REF!</definedName>
    <definedName name="mts" localSheetId="1">#REF!</definedName>
    <definedName name="mts">#REF!</definedName>
    <definedName name="n" localSheetId="2">Scheduled_Payment+Extra_Payment</definedName>
    <definedName name="n" localSheetId="0">Scheduled_Payment+Extra_Payment</definedName>
    <definedName name="n" localSheetId="1">Scheduled_Payment+Extra_Payment</definedName>
    <definedName name="n">Scheduled_Payment+Extra_Payment</definedName>
    <definedName name="NazevDilu" localSheetId="2">#REF!</definedName>
    <definedName name="NazevDilu" localSheetId="0">#REF!</definedName>
    <definedName name="NazevDilu" localSheetId="1">#REF!</definedName>
    <definedName name="NazevDilu">#REF!</definedName>
    <definedName name="nazevobjektu" localSheetId="2">#REF!</definedName>
    <definedName name="NazevObjektu" localSheetId="0">KL!$C$31</definedName>
    <definedName name="nazevobjektu" localSheetId="1">#REF!</definedName>
    <definedName name="nazevobjektu">#REF!</definedName>
    <definedName name="nazevstavby" localSheetId="2">#REF!</definedName>
    <definedName name="NazevStavby" localSheetId="0">KL!$D$5</definedName>
    <definedName name="nazevstavby" localSheetId="1">#REF!</definedName>
    <definedName name="nazevstavby">#REF!</definedName>
    <definedName name="Num_Pmt_Per_Year" localSheetId="2">#REF!</definedName>
    <definedName name="Num_Pmt_Per_Year" localSheetId="0">#REF!</definedName>
    <definedName name="Num_Pmt_Per_Year" localSheetId="1">#REF!</definedName>
    <definedName name="Num_Pmt_Per_Year">#REF!</definedName>
    <definedName name="Number_of_Payments" localSheetId="2">MATCH(0.01,'D.1.1.c.11.–VÝP OST VÝR-GASTRO'!End_Bal,-1)+1</definedName>
    <definedName name="Number_of_Payments" localSheetId="0">MATCH(0.01,KL!End_Bal,-1)+1</definedName>
    <definedName name="Number_of_Payments" localSheetId="1">MATCH(0.01,VRN!End_Bal,-1)+1</definedName>
    <definedName name="Number_of_Payments">MATCH(0.01,End_Bal,-1)+1</definedName>
    <definedName name="obch_sleva" localSheetId="2">#REF!</definedName>
    <definedName name="obch_sleva" localSheetId="0">#REF!</definedName>
    <definedName name="obch_sleva" localSheetId="1">#REF!</definedName>
    <definedName name="obch_sleva">#REF!</definedName>
    <definedName name="Objednatel" localSheetId="2">#REF!</definedName>
    <definedName name="Objednatel" localSheetId="0">KL!$D$9</definedName>
    <definedName name="Objednatel" localSheetId="1">#REF!</definedName>
    <definedName name="Objednatel">#REF!</definedName>
    <definedName name="Objekt" localSheetId="0">KL!$B$31</definedName>
    <definedName name="_xlnm.Print_Area" localSheetId="2">'D.1.1.c.11.–VÝP OST VÝR-GASTRO'!$A$1:$I$124</definedName>
    <definedName name="_xlnm.Print_Area" localSheetId="0">KL!$A$1:$J$47</definedName>
    <definedName name="_xlnm.Print_Area" localSheetId="1">VRN!$A$1:$H$20</definedName>
    <definedName name="odic" localSheetId="0">KL!#REF!</definedName>
    <definedName name="oico" localSheetId="0">KL!$K$9</definedName>
    <definedName name="omisto" localSheetId="0">KL!#REF!</definedName>
    <definedName name="onazev" localSheetId="0">KL!#REF!</definedName>
    <definedName name="op" localSheetId="2">#REF!</definedName>
    <definedName name="op" localSheetId="0">#REF!</definedName>
    <definedName name="op" localSheetId="1">#REF!</definedName>
    <definedName name="op">#REF!</definedName>
    <definedName name="opsc" localSheetId="0">KL!#REF!</definedName>
    <definedName name="Outside" localSheetId="2" hidden="1">{#N/A,#N/A,TRUE,"Krycí list"}</definedName>
    <definedName name="Outside" localSheetId="0" hidden="1">{#N/A,#N/A,TRUE,"Krycí list"}</definedName>
    <definedName name="Outside" localSheetId="1" hidden="1">{#N/A,#N/A,TRUE,"Krycí list"}</definedName>
    <definedName name="Outside" hidden="1">{#N/A,#N/A,TRUE,"Krycí list"}</definedName>
    <definedName name="Pay_Date" localSheetId="2">#REF!</definedName>
    <definedName name="Pay_Date" localSheetId="0">#REF!</definedName>
    <definedName name="Pay_Date" localSheetId="1">#REF!</definedName>
    <definedName name="Pay_Date">#REF!</definedName>
    <definedName name="Pay_Num" localSheetId="2">#REF!</definedName>
    <definedName name="Pay_Num" localSheetId="0">#REF!</definedName>
    <definedName name="Pay_Num" localSheetId="1">#REF!</definedName>
    <definedName name="Pay_Num">#REF!</definedName>
    <definedName name="Payment_Date" localSheetId="2">DATE(YEAR('D.1.1.c.11.–VÝP OST VÝR-GASTRO'!Loan_Start),MONTH('D.1.1.c.11.–VÝP OST VÝR-GASTRO'!Loan_Start)+Payment_Number,DAY('D.1.1.c.11.–VÝP OST VÝR-GASTRO'!Loan_Start))</definedName>
    <definedName name="Payment_Date" localSheetId="0">DATE(YEAR(KL!Loan_Start),MONTH(KL!Loan_Start)+Payment_Number,DAY(KL!Loan_Start))</definedName>
    <definedName name="Payment_Date" localSheetId="1">DATE(YEAR(VRN!Loan_Start),MONTH(VRN!Loan_Start)+Payment_Number,DAY(VRN!Loan_Start))</definedName>
    <definedName name="Payment_Date">DATE(YEAR(Loan_Start),MONTH(Loan_Start)+Payment_Number,DAY(Loan_Start))</definedName>
    <definedName name="PocetMJ" localSheetId="2">#REF!</definedName>
    <definedName name="PocetMJ" localSheetId="0">#REF!</definedName>
    <definedName name="PocetMJ" localSheetId="1">#REF!</definedName>
    <definedName name="PocetMJ">#REF!</definedName>
    <definedName name="pokusAAAA" localSheetId="2">#REF!</definedName>
    <definedName name="pokusAAAA" localSheetId="0">#REF!</definedName>
    <definedName name="pokusAAAA" localSheetId="1">#REF!</definedName>
    <definedName name="pokusAAAA">#REF!</definedName>
    <definedName name="pokusadres" localSheetId="2">#REF!</definedName>
    <definedName name="pokusadres" localSheetId="0">#REF!</definedName>
    <definedName name="pokusadres">#REF!</definedName>
    <definedName name="položka_A1" localSheetId="2">#REF!</definedName>
    <definedName name="položka_A1" localSheetId="0">#REF!</definedName>
    <definedName name="položka_A1">#REF!</definedName>
    <definedName name="položky" localSheetId="2">#REF!</definedName>
    <definedName name="položky" localSheetId="0">#REF!</definedName>
    <definedName name="položky">#REF!</definedName>
    <definedName name="pom_výp_zač" localSheetId="2">#REF!</definedName>
    <definedName name="pom_výp_zač" localSheetId="0">#REF!</definedName>
    <definedName name="pom_výp_zač">#REF!</definedName>
    <definedName name="pom_výpočty" localSheetId="2">#REF!</definedName>
    <definedName name="pom_výpočty" localSheetId="0">#REF!</definedName>
    <definedName name="pom_výpočty">#REF!</definedName>
    <definedName name="powersock" localSheetId="2" hidden="1">{#N/A,#N/A,TRUE,"Krycí list"}</definedName>
    <definedName name="powersock" localSheetId="0" hidden="1">{#N/A,#N/A,TRUE,"Krycí list"}</definedName>
    <definedName name="powersock" localSheetId="1" hidden="1">{#N/A,#N/A,TRUE,"Krycí list"}</definedName>
    <definedName name="powersock" hidden="1">{#N/A,#N/A,TRUE,"Krycí list"}</definedName>
    <definedName name="PowerSocket" localSheetId="2" hidden="1">{#N/A,#N/A,TRUE,"Krycí list"}</definedName>
    <definedName name="PowerSocket" localSheetId="0" hidden="1">{#N/A,#N/A,TRUE,"Krycí list"}</definedName>
    <definedName name="PowerSocket" localSheetId="1" hidden="1">{#N/A,#N/A,TRUE,"Krycí list"}</definedName>
    <definedName name="PowerSocket" hidden="1">{#N/A,#N/A,TRUE,"Krycí list"}</definedName>
    <definedName name="Poznamka" localSheetId="2">#REF!</definedName>
    <definedName name="Poznamka" localSheetId="0">#REF!</definedName>
    <definedName name="Poznamka" localSheetId="1">#REF!</definedName>
    <definedName name="Poznamka">#REF!</definedName>
    <definedName name="poznámka" localSheetId="2">#REF!</definedName>
    <definedName name="poznámka" localSheetId="0">#REF!</definedName>
    <definedName name="poznámka" localSheetId="1">#REF!</definedName>
    <definedName name="poznámka">#REF!</definedName>
    <definedName name="prep_schem" localSheetId="2">#REF!</definedName>
    <definedName name="prep_schem" localSheetId="0">#REF!</definedName>
    <definedName name="prep_schem">#REF!</definedName>
    <definedName name="Princ" localSheetId="2">#REF!</definedName>
    <definedName name="Princ" localSheetId="0">#REF!</definedName>
    <definedName name="Princ">#REF!</definedName>
    <definedName name="Print_Area" localSheetId="0">KL!$A$1:$J$47</definedName>
    <definedName name="Print_Area" localSheetId="1">VRN!$A$1:$H$18</definedName>
    <definedName name="Print_Area_Reset" localSheetId="2">OFFSET('D.1.1.c.11.–VÝP OST VÝR-GASTRO'!Full_Print,0,0,'D.1.1.c.11.–VÝP OST VÝR-GASTRO'!Last_Row)</definedName>
    <definedName name="Print_Area_Reset" localSheetId="0">OFFSET(KL!Full_Print,0,0,KL!Last_Row)</definedName>
    <definedName name="Print_Area_Reset" localSheetId="1">OFFSET(Full_Print,0,0,VRN!Last_Row)</definedName>
    <definedName name="Print_Area_Reset">OFFSET(Full_Print,0,0,Last_Row)</definedName>
    <definedName name="Projektant" localSheetId="2">#REF!</definedName>
    <definedName name="Projektant" localSheetId="0">#REF!</definedName>
    <definedName name="Projektant" localSheetId="1">#REF!</definedName>
    <definedName name="Projektant">#REF!</definedName>
    <definedName name="PSV" localSheetId="2">#REF!</definedName>
    <definedName name="PSV" localSheetId="0">#REF!</definedName>
    <definedName name="PSV">#REF!</definedName>
    <definedName name="PSV0" localSheetId="2">#REF!</definedName>
    <definedName name="PSV0" localSheetId="0">'[6]002-A.1. Archstav  reseni'!#REF!</definedName>
    <definedName name="PSV0" localSheetId="1">#REF!</definedName>
    <definedName name="PSV0">#REF!</definedName>
    <definedName name="QQ" localSheetId="2" hidden="1">{#N/A,#N/A,TRUE,"Krycí list"}</definedName>
    <definedName name="QQ" localSheetId="0" hidden="1">{#N/A,#N/A,TRUE,"Krycí list"}</definedName>
    <definedName name="QQ" localSheetId="1" hidden="1">{#N/A,#N/A,TRUE,"Krycí list"}</definedName>
    <definedName name="QQ" hidden="1">{#N/A,#N/A,TRUE,"Krycí list"}</definedName>
    <definedName name="QQQ" localSheetId="2" hidden="1">{#N/A,#N/A,TRUE,"Krycí list"}</definedName>
    <definedName name="QQQ" localSheetId="0" hidden="1">{#N/A,#N/A,TRUE,"Krycí list"}</definedName>
    <definedName name="QQQ" localSheetId="1" hidden="1">{#N/A,#N/A,TRUE,"Krycí list"}</definedName>
    <definedName name="QQQ" hidden="1">{#N/A,#N/A,TRUE,"Krycí list"}</definedName>
    <definedName name="rekapitulace" localSheetId="2">#REF!</definedName>
    <definedName name="rekapitulace" localSheetId="0">#REF!</definedName>
    <definedName name="rekapitulace" localSheetId="1">#REF!</definedName>
    <definedName name="rekapitulace">#REF!</definedName>
    <definedName name="rozp" localSheetId="2" hidden="1">{#N/A,#N/A,TRUE,"Krycí list"}</definedName>
    <definedName name="rozp" localSheetId="0" hidden="1">{#N/A,#N/A,TRUE,"Krycí list"}</definedName>
    <definedName name="rozp" localSheetId="1" hidden="1">{#N/A,#N/A,TRUE,"Krycí list"}</definedName>
    <definedName name="rozp" hidden="1">{#N/A,#N/A,TRUE,"Krycí list"}</definedName>
    <definedName name="rozvržení_rozp" localSheetId="2">#REF!</definedName>
    <definedName name="rozvržení_rozp" localSheetId="0">#REF!</definedName>
    <definedName name="rozvržení_rozp" localSheetId="1">#REF!</definedName>
    <definedName name="rozvržení_rozp">#REF!</definedName>
    <definedName name="saboproud" localSheetId="2" hidden="1">{#N/A,#N/A,TRUE,"Krycí list"}</definedName>
    <definedName name="saboproud" localSheetId="0" hidden="1">{#N/A,#N/A,TRUE,"Krycí list"}</definedName>
    <definedName name="saboproud" localSheetId="1" hidden="1">{#N/A,#N/A,TRUE,"Krycí list"}</definedName>
    <definedName name="saboproud" hidden="1">{#N/A,#N/A,TRUE,"Krycí list"}</definedName>
    <definedName name="SazbaDPH1" localSheetId="2">#REF!</definedName>
    <definedName name="SazbaDPH1" localSheetId="0">KL!$D$20</definedName>
    <definedName name="SazbaDPH1" localSheetId="1">#REF!</definedName>
    <definedName name="SazbaDPH1">#REF!</definedName>
    <definedName name="SazbaDPH2" localSheetId="2">#REF!</definedName>
    <definedName name="SazbaDPH2" localSheetId="0">KL!$D$23</definedName>
    <definedName name="SazbaDPH2" localSheetId="1">#REF!</definedName>
    <definedName name="SazbaDPH2">#REF!</definedName>
    <definedName name="Sched_Pay" localSheetId="2">#REF!</definedName>
    <definedName name="Sched_Pay" localSheetId="0">#REF!</definedName>
    <definedName name="Sched_Pay" localSheetId="1">#REF!</definedName>
    <definedName name="Sched_Pay">#REF!</definedName>
    <definedName name="Scheduled_Extra_Payments" localSheetId="2">#REF!</definedName>
    <definedName name="Scheduled_Extra_Payments" localSheetId="0">#REF!</definedName>
    <definedName name="Scheduled_Extra_Payments" localSheetId="1">#REF!</definedName>
    <definedName name="Scheduled_Extra_Payments">#REF!</definedName>
    <definedName name="Scheduled_Interest_Rate" localSheetId="2">#REF!</definedName>
    <definedName name="Scheduled_Interest_Rate" localSheetId="0">#REF!</definedName>
    <definedName name="Scheduled_Interest_Rate">#REF!</definedName>
    <definedName name="Scheduled_Monthly_Payment" localSheetId="2">#REF!</definedName>
    <definedName name="Scheduled_Monthly_Payment" localSheetId="0">#REF!</definedName>
    <definedName name="Scheduled_Monthly_Payment">#REF!</definedName>
    <definedName name="SloupecCC" localSheetId="2">#REF!</definedName>
    <definedName name="SloupecCC" localSheetId="0">#REF!</definedName>
    <definedName name="SloupecCC">#REF!</definedName>
    <definedName name="SloupecCisloPol" localSheetId="2">#REF!</definedName>
    <definedName name="SloupecCisloPol" localSheetId="0">#REF!</definedName>
    <definedName name="SloupecCisloPol">#REF!</definedName>
    <definedName name="SloupecJC" localSheetId="2">#REF!</definedName>
    <definedName name="SloupecJC" localSheetId="0">#REF!</definedName>
    <definedName name="SloupecJC">#REF!</definedName>
    <definedName name="SloupecMJ" localSheetId="2">#REF!</definedName>
    <definedName name="SloupecMJ" localSheetId="0">#REF!</definedName>
    <definedName name="SloupecMJ">#REF!</definedName>
    <definedName name="SloupecMnozstvi" localSheetId="2">#REF!</definedName>
    <definedName name="SloupecMnozstvi" localSheetId="0">#REF!</definedName>
    <definedName name="SloupecMnozstvi">#REF!</definedName>
    <definedName name="SloupecNazPol" localSheetId="2">#REF!</definedName>
    <definedName name="SloupecNazPol" localSheetId="0">#REF!</definedName>
    <definedName name="SloupecNazPol">#REF!</definedName>
    <definedName name="SloupecPC" localSheetId="2">#REF!</definedName>
    <definedName name="SloupecPC" localSheetId="0">#REF!</definedName>
    <definedName name="SloupecPC">#REF!</definedName>
    <definedName name="SoucetDilu" localSheetId="0">KL!#REF!</definedName>
    <definedName name="soupis" localSheetId="2" hidden="1">{#N/A,#N/A,TRUE,"Krycí list"}</definedName>
    <definedName name="soupis" localSheetId="0" hidden="1">{#N/A,#N/A,TRUE,"Krycí list"}</definedName>
    <definedName name="soupis" localSheetId="1" hidden="1">{#N/A,#N/A,TRUE,"Krycí list"}</definedName>
    <definedName name="soupis" hidden="1">{#N/A,#N/A,TRUE,"Krycí list"}</definedName>
    <definedName name="ssss" localSheetId="2">#REF!</definedName>
    <definedName name="ssss" localSheetId="0">#REF!</definedName>
    <definedName name="ssss" localSheetId="1">#REF!</definedName>
    <definedName name="ssss">#REF!</definedName>
    <definedName name="StavbaCelkem" localSheetId="0">KL!$H$35</definedName>
    <definedName name="subslevy" localSheetId="2">#REF!</definedName>
    <definedName name="subslevy" localSheetId="0">#REF!</definedName>
    <definedName name="subslevy" localSheetId="1">#REF!</definedName>
    <definedName name="subslevy">#REF!</definedName>
    <definedName name="sum_kapitoly" localSheetId="2">'[3]Rekapitulace roz.  vč. kapitol'!#REF!</definedName>
    <definedName name="sum_kapitoly" localSheetId="0">'[3]Rekapitulace roz.  vč. kapitol'!#REF!</definedName>
    <definedName name="sum_kapitoly" localSheetId="1">'[3]Rekapitulace roz.  vč. kapitol'!#REF!</definedName>
    <definedName name="sum_kapitoly">'[3]Rekapitulace roz.  vč. kapitol'!#REF!</definedName>
    <definedName name="summary" localSheetId="2" hidden="1">{#N/A,#N/A,TRUE,"Krycí list"}</definedName>
    <definedName name="summary" localSheetId="0" hidden="1">{#N/A,#N/A,TRUE,"Krycí list"}</definedName>
    <definedName name="summary" localSheetId="1" hidden="1">{#N/A,#N/A,TRUE,"Krycí list"}</definedName>
    <definedName name="summary" hidden="1">{#N/A,#N/A,TRUE,"Krycí list"}</definedName>
    <definedName name="sumpok" localSheetId="2">#REF!</definedName>
    <definedName name="sumpok" localSheetId="0">#REF!</definedName>
    <definedName name="sumpok" localSheetId="1">#REF!</definedName>
    <definedName name="sumpok">#REF!</definedName>
    <definedName name="Switchboard" localSheetId="2" hidden="1">{#N/A,#N/A,TRUE,"Krycí list"}</definedName>
    <definedName name="Switchboard" localSheetId="0" hidden="1">{#N/A,#N/A,TRUE,"Krycí list"}</definedName>
    <definedName name="Switchboard" localSheetId="1" hidden="1">{#N/A,#N/A,TRUE,"Krycí list"}</definedName>
    <definedName name="Switchboard" hidden="1">{#N/A,#N/A,TRUE,"Krycí list"}</definedName>
    <definedName name="tab" localSheetId="2">#REF!</definedName>
    <definedName name="tab" localSheetId="0">#REF!</definedName>
    <definedName name="tab" localSheetId="1">#REF!</definedName>
    <definedName name="tab">#REF!</definedName>
    <definedName name="Total_Interest" localSheetId="2">#REF!</definedName>
    <definedName name="Total_Interest" localSheetId="0">#REF!</definedName>
    <definedName name="Total_Interest" localSheetId="1">#REF!</definedName>
    <definedName name="Total_Interest">#REF!</definedName>
    <definedName name="Total_Pay" localSheetId="2">#REF!</definedName>
    <definedName name="Total_Pay" localSheetId="0">#REF!</definedName>
    <definedName name="Total_Pay" localSheetId="1">#REF!</definedName>
    <definedName name="Total_Pay">#REF!</definedName>
    <definedName name="Total_Payment" localSheetId="2">Scheduled_Payment+Extra_Payment</definedName>
    <definedName name="Total_Payment" localSheetId="0">Scheduled_Payment+Extra_Payment</definedName>
    <definedName name="Total_Payment" localSheetId="1">Scheduled_Payment+Extra_Payment</definedName>
    <definedName name="Total_Payment">Scheduled_Payment+Extra_Payment</definedName>
    <definedName name="Typ" localSheetId="2">#REF!</definedName>
    <definedName name="Typ" localSheetId="0">'[6]002-A.1. Archstav  reseni'!#REF!</definedName>
    <definedName name="Typ" localSheetId="1">#REF!</definedName>
    <definedName name="Typ">#REF!</definedName>
    <definedName name="v" localSheetId="2">'[3]Rekapitulace roz.  vč. kapitol'!#REF!</definedName>
    <definedName name="v" localSheetId="0">'[3]Rekapitulace roz.  vč. kapitol'!#REF!</definedName>
    <definedName name="v" localSheetId="1">'[3]Rekapitulace roz.  vč. kapitol'!#REF!</definedName>
    <definedName name="v">'[3]Rekapitulace roz.  vč. kapitol'!#REF!</definedName>
    <definedName name="Values_Entered" localSheetId="2">IF('D.1.1.c.11.–VÝP OST VÝR-GASTRO'!Loan_Amount*'D.1.1.c.11.–VÝP OST VÝR-GASTRO'!Interest_Rate*'D.1.1.c.11.–VÝP OST VÝR-GASTRO'!Loan_Years*'D.1.1.c.11.–VÝP OST VÝR-GASTRO'!Loan_Start&gt;0,1,0)</definedName>
    <definedName name="Values_Entered" localSheetId="0">IF(KL!Loan_Amount*KL!Interest_Rate*KL!Loan_Years*KL!Loan_Start&gt;0,1,0)</definedName>
    <definedName name="Values_Entered" localSheetId="1">IF(VRN!Loan_Amount*VRN!Interest_Rate*VRN!Loan_Years*VRN!Loan_Start&gt;0,1,0)</definedName>
    <definedName name="Values_Entered">IF(Loan_Amount*Interest_Rate*Loan_Years*Loan_Start&gt;0,1,0)</definedName>
    <definedName name="VIZA" localSheetId="2" hidden="1">{#N/A,#N/A,TRUE,"Krycí list"}</definedName>
    <definedName name="VIZA" localSheetId="0" hidden="1">{#N/A,#N/A,TRUE,"Krycí list"}</definedName>
    <definedName name="VIZA" localSheetId="1" hidden="1">{#N/A,#N/A,TRUE,"Krycí list"}</definedName>
    <definedName name="VIZA" hidden="1">{#N/A,#N/A,TRUE,"Krycí list"}</definedName>
    <definedName name="VIZA12" localSheetId="2" hidden="1">{#N/A,#N/A,TRUE,"Krycí list"}</definedName>
    <definedName name="VIZA12" localSheetId="0" hidden="1">{#N/A,#N/A,TRUE,"Krycí list"}</definedName>
    <definedName name="VIZA12" localSheetId="1" hidden="1">{#N/A,#N/A,TRUE,"Krycí list"}</definedName>
    <definedName name="VIZA12" hidden="1">{#N/A,#N/A,TRUE,"Krycí list"}</definedName>
    <definedName name="VRN" localSheetId="2">#REF!</definedName>
    <definedName name="VRN" localSheetId="0">#REF!</definedName>
    <definedName name="VRN" localSheetId="1">#REF!</definedName>
    <definedName name="VRN">#REF!</definedName>
    <definedName name="VRNKc" localSheetId="2">#REF!</definedName>
    <definedName name="VRNKc" localSheetId="0">#REF!</definedName>
    <definedName name="VRNKc">#REF!</definedName>
    <definedName name="VRNnazev" localSheetId="2">#REF!</definedName>
    <definedName name="VRNnazev" localSheetId="0">#REF!</definedName>
    <definedName name="VRNnazev">#REF!</definedName>
    <definedName name="VRNproc" localSheetId="2">#REF!</definedName>
    <definedName name="VRNproc" localSheetId="0">#REF!</definedName>
    <definedName name="VRNproc">#REF!</definedName>
    <definedName name="VRNzakl" localSheetId="2">#REF!</definedName>
    <definedName name="VRNzakl" localSheetId="0">#REF!</definedName>
    <definedName name="VRNzakl">#REF!</definedName>
    <definedName name="výpočty" localSheetId="2">#REF!</definedName>
    <definedName name="výpočty" localSheetId="0">#REF!</definedName>
    <definedName name="výpočty">#REF!</definedName>
    <definedName name="vystup" localSheetId="2">#REF!</definedName>
    <definedName name="vystup" localSheetId="0">#REF!</definedName>
    <definedName name="vystup">#REF!</definedName>
    <definedName name="vzduchna" localSheetId="2" hidden="1">{#N/A,#N/A,TRUE,"Krycí list"}</definedName>
    <definedName name="vzduchna" localSheetId="0" hidden="1">{#N/A,#N/A,TRUE,"Krycí list"}</definedName>
    <definedName name="vzduchna" localSheetId="1" hidden="1">{#N/A,#N/A,TRUE,"Krycí list"}</definedName>
    <definedName name="vzduchna" hidden="1">{#N/A,#N/A,TRUE,"Krycí list"}</definedName>
    <definedName name="Weak" localSheetId="2" hidden="1">{#N/A,#N/A,TRUE,"Krycí list"}</definedName>
    <definedName name="Weak" localSheetId="0" hidden="1">{#N/A,#N/A,TRUE,"Krycí list"}</definedName>
    <definedName name="Weak" localSheetId="1" hidden="1">{#N/A,#N/A,TRUE,"Krycí list"}</definedName>
    <definedName name="Weak" hidden="1">{#N/A,#N/A,TRUE,"Krycí list"}</definedName>
    <definedName name="wrn.Kontrolní._.rozpočet." localSheetId="2" hidden="1">{#N/A,#N/A,TRUE,"Krycí list"}</definedName>
    <definedName name="wrn.Kontrolní._.rozpočet." localSheetId="0" hidden="1">{#N/A,#N/A,TRUE,"Krycí list"}</definedName>
    <definedName name="wrn.Kontrolní._.rozpočet." localSheetId="1" hidden="1">{#N/A,#N/A,TRUE,"Krycí list"}</definedName>
    <definedName name="wrn.Kontrolní._.rozpočet." hidden="1">{#N/A,#N/A,TRUE,"Krycí list"}</definedName>
    <definedName name="wrn.Kontrolní._.rozpoeet." localSheetId="2" hidden="1">{#N/A,#N/A,TRUE,"Krycí list"}</definedName>
    <definedName name="wrn.Kontrolní._.rozpoeet." localSheetId="0" hidden="1">{#N/A,#N/A,TRUE,"Krycí list"}</definedName>
    <definedName name="wrn.Kontrolní._.rozpoeet." localSheetId="1" hidden="1">{#N/A,#N/A,TRUE,"Krycí list"}</definedName>
    <definedName name="wrn.Kontrolní._.rozpoeet." hidden="1">{#N/A,#N/A,TRUE,"Krycí list"}</definedName>
    <definedName name="y">#REF!</definedName>
    <definedName name="Z">#REF!</definedName>
    <definedName name="zahrnsazby" localSheetId="2">#REF!</definedName>
    <definedName name="zahrnsazby" localSheetId="0">#REF!</definedName>
    <definedName name="zahrnsazby" localSheetId="1">#REF!</definedName>
    <definedName name="zahrnsazby">#REF!</definedName>
    <definedName name="zahrnslevy" localSheetId="2">#REF!</definedName>
    <definedName name="zahrnslevy" localSheetId="0">#REF!</definedName>
    <definedName name="zahrnslevy" localSheetId="1">#REF!</definedName>
    <definedName name="zahrnslevy">#REF!</definedName>
    <definedName name="Zakazka" localSheetId="2">#REF!</definedName>
    <definedName name="Zakazka" localSheetId="0">#REF!</definedName>
    <definedName name="Zakazka">#REF!</definedName>
    <definedName name="Zaklad22" localSheetId="2">#REF!</definedName>
    <definedName name="Zaklad22" localSheetId="0">#REF!</definedName>
    <definedName name="Zaklad22">#REF!</definedName>
    <definedName name="Zaklad5" localSheetId="2">#REF!</definedName>
    <definedName name="Zaklad5" localSheetId="0">#REF!</definedName>
    <definedName name="Zaklad5">#REF!</definedName>
    <definedName name="Zhotovitel" localSheetId="2">#REF!</definedName>
    <definedName name="Zhotovitel" localSheetId="0">KL!$D$7</definedName>
    <definedName name="Zhotovitel" localSheetId="1">#REF!</definedName>
    <definedName name="Zhotovitel">#REF!</definedName>
  </definedNames>
  <calcPr calcId="181029"/>
</workbook>
</file>

<file path=xl/calcChain.xml><?xml version="1.0" encoding="utf-8"?>
<calcChain xmlns="http://schemas.openxmlformats.org/spreadsheetml/2006/main">
  <c r="F95" i="24" l="1"/>
  <c r="H95" i="24" s="1"/>
  <c r="F111" i="24" l="1"/>
  <c r="H111" i="24" s="1"/>
  <c r="H110" i="24"/>
  <c r="F105" i="24"/>
  <c r="H105" i="24" s="1"/>
  <c r="F100" i="24"/>
  <c r="H100" i="24" s="1"/>
  <c r="F90" i="24"/>
  <c r="H90" i="24" s="1"/>
  <c r="F85" i="24"/>
  <c r="H85" i="24" s="1"/>
  <c r="F80" i="24"/>
  <c r="H80" i="24" s="1"/>
  <c r="F75" i="24"/>
  <c r="H75" i="24" s="1"/>
  <c r="F70" i="24"/>
  <c r="H70" i="24" s="1"/>
  <c r="F65" i="24"/>
  <c r="H65" i="24" s="1"/>
  <c r="F60" i="24"/>
  <c r="H60" i="24" s="1"/>
  <c r="F58" i="24"/>
  <c r="F57" i="24"/>
  <c r="F53" i="24"/>
  <c r="F52" i="24"/>
  <c r="F48" i="24"/>
  <c r="F47" i="24"/>
  <c r="F43" i="24"/>
  <c r="F42" i="24"/>
  <c r="F38" i="24"/>
  <c r="F37" i="24"/>
  <c r="F33" i="24"/>
  <c r="F32" i="24"/>
  <c r="F28" i="24"/>
  <c r="F27" i="24"/>
  <c r="F35" i="24" l="1"/>
  <c r="H35" i="24" s="1"/>
  <c r="F55" i="24"/>
  <c r="H55" i="24" s="1"/>
  <c r="F40" i="24"/>
  <c r="H40" i="24" s="1"/>
  <c r="F50" i="24"/>
  <c r="H50" i="24" s="1"/>
  <c r="F45" i="24"/>
  <c r="H45" i="24" s="1"/>
  <c r="F30" i="24"/>
  <c r="H30" i="24" s="1"/>
  <c r="F25" i="24"/>
  <c r="H25" i="24" l="1"/>
  <c r="C12" i="32" l="1"/>
  <c r="G11" i="32"/>
  <c r="G10" i="32"/>
  <c r="G9" i="32"/>
  <c r="G8" i="32"/>
  <c r="G12" i="32" l="1"/>
  <c r="H33" i="28" s="1"/>
  <c r="G35" i="28" l="1"/>
  <c r="J20" i="28" s="1"/>
  <c r="I35" i="28"/>
  <c r="J21" i="28" s="1"/>
  <c r="F20" i="24" l="1"/>
  <c r="H20" i="24" s="1"/>
  <c r="F15" i="24"/>
  <c r="H15" i="24" s="1"/>
  <c r="F10" i="24"/>
  <c r="H10" i="24" s="1"/>
  <c r="H9" i="24" s="1"/>
  <c r="J33" i="28" l="1"/>
  <c r="F33" i="28" l="1"/>
  <c r="H8" i="24"/>
  <c r="H114" i="24" s="1"/>
  <c r="H116" i="24" s="1"/>
  <c r="H34" i="28" l="1"/>
  <c r="H35" i="28" l="1"/>
  <c r="J22" i="28" s="1"/>
  <c r="J34" i="28"/>
  <c r="J35" i="28" s="1"/>
  <c r="J23" i="28" s="1"/>
  <c r="J24" i="28" l="1"/>
  <c r="J25" i="28"/>
  <c r="F34" i="28"/>
  <c r="F35" i="28" s="1"/>
</calcChain>
</file>

<file path=xl/sharedStrings.xml><?xml version="1.0" encoding="utf-8"?>
<sst xmlns="http://schemas.openxmlformats.org/spreadsheetml/2006/main" count="283" uniqueCount="167">
  <si>
    <t>P.Č.</t>
  </si>
  <si>
    <t>KCN</t>
  </si>
  <si>
    <t>Kód položky</t>
  </si>
  <si>
    <t>Popis</t>
  </si>
  <si>
    <t>MJ</t>
  </si>
  <si>
    <t>Množství celkem</t>
  </si>
  <si>
    <t>Cena jednotková</t>
  </si>
  <si>
    <t>Cenová soustava</t>
  </si>
  <si>
    <t>1</t>
  </si>
  <si>
    <t>2</t>
  </si>
  <si>
    <t>3</t>
  </si>
  <si>
    <t>4</t>
  </si>
  <si>
    <t>5</t>
  </si>
  <si>
    <t>6</t>
  </si>
  <si>
    <t>7</t>
  </si>
  <si>
    <t>PSV</t>
  </si>
  <si>
    <t>Práce a dodávky PSV</t>
  </si>
  <si>
    <t>Celkem</t>
  </si>
  <si>
    <t>CELKEM</t>
  </si>
  <si>
    <t>Poznámka:</t>
  </si>
  <si>
    <t>Kalkulační vzorec vychází ze standardu "Rozpočtování a oceňování stavebních prací " ÚRS Praha, a.s.</t>
  </si>
  <si>
    <t>Výkazy množství u jednotlivých položek vychází z projektové dokumentace a jsou automaticky generovány grafickým a rozpočtovacím programem.</t>
  </si>
  <si>
    <t>Jednotkové položky zahrnují vedlejší rozpočtové náklady, náklady montáž, dopravu, apod. a předepsané zkoušky, revize, manipulační řády, zaškolení obsluhy, není-li uvedeno jinak.</t>
  </si>
  <si>
    <t>Způsob ocenění vlastních položek: Jednotková cena u položek s cenovou soustavou CS ÚRS/TEO se tvoří spojováním položek jednotlivých stavebních prací a dodávek. Základním předpokladem pro kalkulaci je volba kalkulačního vzorce a jeho jednotlivých složek, jejichž počet závisí na charakteru stavební výroby a organizace firmy. Kalkulační vzorec reprezentuje stanovená struktura výpočtu (odhadu ceny), kterou tvoří kalkulační složky s jednoznačně určeným obsahem. Kalkulační vzorec slouží ke stanovení vlastních nákladů kalkulačních jednotek (stavebního konstrukčního prvku, objektu, stavby apod.) Ve stavebních firmách se nejčastěji používá následující vzorec. 
Kalkulační vzorec: Jednotková cena = Materiál + Přímé náklady + Nepřímé náklady + Zisk
                              Přímé náklady = Mzdy + Stroje + Ostatní přímé náklady
                              Nepřímé náklady = Režie výrobní + Režie správní</t>
  </si>
  <si>
    <t>kus</t>
  </si>
  <si>
    <t>%</t>
  </si>
  <si>
    <t>hod</t>
  </si>
  <si>
    <t xml:space="preserve">" Zednická výpomoc, doplňkové práce,kompletace apod." </t>
  </si>
  <si>
    <t>HZS</t>
  </si>
  <si>
    <t>" 2. NP "</t>
  </si>
  <si>
    <t>sada</t>
  </si>
  <si>
    <t>Ostatní práce a dodávky</t>
  </si>
  <si>
    <t>790</t>
  </si>
  <si>
    <t>HZS2492</t>
  </si>
  <si>
    <t>Hodinová zúčtovací sazba pomocný dělník PSV</t>
  </si>
  <si>
    <t xml:space="preserve">" Stavební práce a dodávky spojené s provedením funkčního celku 790 " </t>
  </si>
  <si>
    <t>" 3. NP "</t>
  </si>
  <si>
    <t>" V ceně veškeré nutné příslušenství a vybavení dle PD. "</t>
  </si>
  <si>
    <t>" Cena vč. příslušenství dle PD. "</t>
  </si>
  <si>
    <t>Stavba:   Dostavba Domova pro seniory ve Vrchlabí - PD</t>
  </si>
  <si>
    <t>POZNÁMKA: Jednotkové ceny se vepisují do řádku k položce. 
Výjimku tvoří položky rozagregované na více podpoložek pro lepší nacenění. Tam se cena vepisuje k jednotlivým podpoložkám (žluté podbarvení). Celková jednotková cena je pak vypočtena na základě jednotlivých cen podpoložek.</t>
  </si>
  <si>
    <t>Cena celkem</t>
  </si>
  <si>
    <t>POZNÁMKA: Vlastní CS, zde s označením "CS ÚRS/TEO" se v rozpočtu objevuje u položek ve dvou případech:
 1. Nachází se u položek, které jsou softwarové ale došlo u nich k úpravě textu položky (odstranění specifikace, doplnění a drobná úprava popisku, apod). Takové položky mají za kódem označení "RT".
 2. Nachází se u položek vlastních, ale tvořených 
     a) sloučením více položek - např. montáží položek dle software a materiálem, který se v CS nenachází a je např. dle internetu, poptávek, apod.
     b) na základě cenové nabídky (u položek, u kterých montáž není v software, či se CN skládá z více věcí a komponentů), již realizovaných staveb, zkušeností, odborného odhadu a vlastního rozdělení vzhledem k  předpokládané velikosti objektu, prací apod.
Takové položky mají za kódem označení "SPC".</t>
  </si>
  <si>
    <t>Stavba :</t>
  </si>
  <si>
    <t xml:space="preserve">Investor : </t>
  </si>
  <si>
    <t>Královehradecký kraj, Pivovarské náměstí 1245, 500 03 Hradec Králové</t>
  </si>
  <si>
    <t xml:space="preserve">Zhotovitel soupisu : </t>
  </si>
  <si>
    <t>TECHNICO Opava s.r.o., Hradecká 1576/51, 746 01 Opava</t>
  </si>
  <si>
    <t xml:space="preserve">Vypracoval: </t>
  </si>
  <si>
    <t>Ing. Petr Kurečka</t>
  </si>
  <si>
    <t xml:space="preserve">Uchazeč: </t>
  </si>
  <si>
    <t>Za zhotovitele soupisu :</t>
  </si>
  <si>
    <t>Za investora :</t>
  </si>
  <si>
    <t>_______________</t>
  </si>
  <si>
    <t xml:space="preserve">  _______________</t>
  </si>
  <si>
    <t>Rozpočtové náklady</t>
  </si>
  <si>
    <t>Základ pro DPH</t>
  </si>
  <si>
    <t xml:space="preserve">DPH </t>
  </si>
  <si>
    <t>Cena celkem za stavbu - bez DPH</t>
  </si>
  <si>
    <t>Cena celkem za stavbu - s DPH</t>
  </si>
  <si>
    <t>Rekapitulace stavebních objektů a provozních souborů</t>
  </si>
  <si>
    <t>Číslo a název objektu / provozního souboru</t>
  </si>
  <si>
    <t>Základ DPH 12 %</t>
  </si>
  <si>
    <t>Základ DPH 21 %</t>
  </si>
  <si>
    <t>Celkem za stavbu</t>
  </si>
  <si>
    <t>Vedlejší rozpočtové náklady, náklady na provoz a zařízení staveniště, apod. a přesuny hmot u PSV jsou zahrnuty v jednotkových cenách jednotlivých položek - není-li uvedeno jinak.</t>
  </si>
  <si>
    <t xml:space="preserve">Zhotovitel je povinen se řádně seznámit s projektovou dokumentací  a provést na svůj náklad a své nebezpečí veškeré práce a dodávky, které jsou v projektové dokumentaci obsaženy, bez ohledu na to, zda jsou obsaženy v textové a nebo ve výkresové části, jakož i práce uvedené v soupisu prací. </t>
  </si>
  <si>
    <t xml:space="preserve">Zhotovitel je povinen nakládat se vzniklými odpady v souladu se zákonem č. 541/2020 Sb. O odpadech vč. správného začlenění dle přílohy č. 1 vyhlášky č. 8/2021 o Katalogu odpadů a posuzování vlastností odpadů (Katalog odpadů). </t>
  </si>
  <si>
    <t>V souladu se zákonem o veřejných zakázkách č.134/2016 Sb. uvedené odkazy na typový výrobek v této dokumentaci slouží pouze pro specifikaci technických parametrů a jejich kvalitativního standardu.</t>
  </si>
  <si>
    <t>Soupis pracíje zpracován na podkladě projektové dokumentace pro provádění stavby. 
Nedílnou součástí tohoto soupisu je projektová dokumentace pro provádění stavby.</t>
  </si>
  <si>
    <t>DPH pro sazbu 12 %</t>
  </si>
  <si>
    <t>DPH pro sazbu 21 %</t>
  </si>
  <si>
    <t xml:space="preserve"> Za uchazeče :</t>
  </si>
  <si>
    <t>Část:  GASTRO VYBAVENÍ</t>
  </si>
  <si>
    <t>Dostavba Domova pro seniory ve Vrchlabí - PD
GASTRO VYBAVENÍ</t>
  </si>
  <si>
    <t>998790253 SPC</t>
  </si>
  <si>
    <t>Přesun hmot ruční pro ostatní výrobky v objektech v do 24 m</t>
  </si>
  <si>
    <t>" Celonerezový pracovní stůl s policemi a dvířky.
Rozměr: 1500×700×900 mm. "</t>
  </si>
  <si>
    <t>" Dvouplášťová myčka nádobí v celonerezovém provedení, elektronicky ovládaná.
Součástí je koš 500×500 mm, košíček na příbory. 
Spotřeba vody na 1 mycí cyklus - 2 l.
Součástí také odpadové čerpadlo. "</t>
  </si>
  <si>
    <t>" Nástěnná skříňka celonerezová s nerezovými policemi a dvířky.
Rozměr 2400×350 mm. "</t>
  </si>
  <si>
    <t>" Nástěnná skříňka celonerezová s nerezovými policemi a dvířky. 
Rozměr 1700×350 mm. "</t>
  </si>
  <si>
    <t>" Nerezový regál s pěti policemi.
Rozměr:800×400×1800 mm. "</t>
  </si>
  <si>
    <t>" Zásobník na příbory s přihrádkami v celonerezovém provedení. "</t>
  </si>
  <si>
    <t>" Vozík na gastronádoby celonerezový  se 2 policemi a 4 kolečky (2 kolečka brzdná)
Maximmální zátěž police: 50 kg.
Rozměr: 860×540×940 mm. "</t>
  </si>
  <si>
    <t>" Nerezová police nástěnná kotvená do zárubně dveří.
Rozměr: 1200×200 mm. "</t>
  </si>
  <si>
    <t>" Výdejní linka - dráha na tácy z celonerezové tuhé konstrukce tvořené z jäklů pevně spojených s konzolami. 
Připevnění na čelní stěnu výdejní linky
Rozměr 4500×300 mm. "</t>
  </si>
  <si>
    <t>" Teplá výdejní vana dělená na 4 GN 1/1 - 200 mm. 
Konstrukce tuhá samonosná celonerezová s nohami opatřenými seřiditelnými patkami a s policemi ve spodní části.
V pracovní desce vevařena vyhřívaná vana s dvojitým pláštěm opatřena výtokovým ventilem.
Součástí je mj, kapilární termostat kombinován s vypínačem umístěn v ovládacím panelu.
Vrchní nerezové deska tl. 40 mm.
Vana napojena na vodu a odpad. "</t>
  </si>
  <si>
    <t>Objekt :</t>
  </si>
  <si>
    <t>VEDLEJŠÍ  ROZPOČTOVÉ A OSTATNÍ NÁKLADY</t>
  </si>
  <si>
    <t>Díl:</t>
  </si>
  <si>
    <t>000</t>
  </si>
  <si>
    <t>Vedlejší rozpočtové a ostatní náklady</t>
  </si>
  <si>
    <t>Např. dle §8, §9, §10 apod. vyhlášky č.169/2016 Sb., rozpočtových standardů apod.</t>
  </si>
  <si>
    <t>010001000 RTO</t>
  </si>
  <si>
    <t>Projektové a další práce</t>
  </si>
  <si>
    <t>030001000 RTO</t>
  </si>
  <si>
    <t>Zařízení staveniště vč. příslušenství - zřízení, pronájem, zrušení</t>
  </si>
  <si>
    <t>070001000 RTO</t>
  </si>
  <si>
    <t>Provozní vlivy - úklid apod.</t>
  </si>
  <si>
    <t>090001000 RTO</t>
  </si>
  <si>
    <t>Ostatní náklady - vzorkování apod.</t>
  </si>
  <si>
    <t>Celkem za</t>
  </si>
  <si>
    <t>Jednotkové ceny zahrnují náklady na  dodávku a montáž, dopravu, předepsané zkoušky, revize, manipulační řády, zaškolení obsluhy, veškeré a kompletní náklady není-li uvedeno jinak.</t>
  </si>
  <si>
    <t>Způsob ocenění vlastních položek: Jednotková cena u položek s cenovou soustavou CS ÚRS/TEO se tvoří spojováním položek jednotlivých stavebních prací a dodávek. Základním předpokladem pro kalkulaci je volba kalkulačního vzorce a jeho jednotlivých složek, jejichž počet závisí na charakteru stavební výroby a organizace firmy. Kalkulační vzorec reprezentuje stanovená struktura výpočtu (odhadu ceny), kterou tvoří kalkulační složky s jednoznačně určeným obsahem. Kalkulační vzorec slouží ke stanovení vlastních nákladů kalkulačních jednotek (stavebního konstrukčního prvku, objektu, stavby apod.). Ve stavebních firmách se nejčastěji používá následující vzorec. 
Kalkulační vzorec: Jednotková cena = Materiál + Přímé náklady + Nepřímé náklady + Zisk
                              Přímé náklady = Mzdy + Stroje + Ostatní přímé náklady
                              Nepřímé náklady = Režie výrobní + Režie správní</t>
  </si>
  <si>
    <t>" Lednice - bílá profi chladící skříň s prosklenými dveřmi (1×) o objemu min. 333 l se 6 roštovými policemi.
Vybavení: ventilované chlazení, digitální termostat, automatické odtávání, led osvětlení.
Rozměr: 600×600×2000 mm. "</t>
  </si>
  <si>
    <t>" Zásobník na talíře - pojízdný výdejní vozík na talíře a misky, jednotubusový s ohřevem. se 4 kolečky Ø 100 mm pro manipulaci, kdy dvě jsou vybaveny aretační brzdou
Výška talířů dle tažných pružin.
Vnitřní prostor vyhříván topným tělesem.
Rozměr: 490×555×900 mm. "</t>
  </si>
  <si>
    <t xml:space="preserve">CS ÚRS/TEO 2025 01 </t>
  </si>
  <si>
    <t>CS ÚRS 2025 01</t>
  </si>
  <si>
    <t>" 2. NP " (1,0)</t>
  </si>
  <si>
    <t>" 3. NP " (1,0)</t>
  </si>
  <si>
    <t>" 2. NP " (1,0)*4</t>
  </si>
  <si>
    <t>" 3. NP " (1,0)*4</t>
  </si>
  <si>
    <t>" 2. NP " (1,0)*6</t>
  </si>
  <si>
    <t>" 3. NP " (1,0)*6</t>
  </si>
  <si>
    <t>" Gastronádoba do teplé výdejní vany - nádoba 1/3 200.
Uvažováno 6 ks na 1 vanu. "</t>
  </si>
  <si>
    <t>790910101 SPC</t>
  </si>
  <si>
    <t>790910201 SPC</t>
  </si>
  <si>
    <t>790910301 SPC</t>
  </si>
  <si>
    <t>790910302 SPC</t>
  </si>
  <si>
    <t>790910303 SPC</t>
  </si>
  <si>
    <t>790910304 SPC</t>
  </si>
  <si>
    <t>790910305 SPC</t>
  </si>
  <si>
    <t>790910306 SPC</t>
  </si>
  <si>
    <t>790910307 SPC</t>
  </si>
  <si>
    <t>" Gastronádoba do teplé výdejní vany - nádoba 1/4 200.
Uvažováno 4 ks na 1 vanu. "</t>
  </si>
  <si>
    <t>790910308 SPC</t>
  </si>
  <si>
    <t>790910401 SPC</t>
  </si>
  <si>
    <t>790910601 SPC</t>
  </si>
  <si>
    <t>790910701 SPC</t>
  </si>
  <si>
    <t>790910901 SPC</t>
  </si>
  <si>
    <t>790911001 SPC</t>
  </si>
  <si>
    <t>790911101 SPC</t>
  </si>
  <si>
    <t>790911201 SPC</t>
  </si>
  <si>
    <t>790911301 SPC</t>
  </si>
  <si>
    <t>790911401 SPC</t>
  </si>
  <si>
    <t>790911501 SPC</t>
  </si>
  <si>
    <t>" Gastronádoba do teplé výdejní vany - nádoba 1/2 - 200 mm.
Uvažovány 4 ks na 1 vanu. "</t>
  </si>
  <si>
    <t>" Gastronádoba do teplé výdejní vany - víko s výřezem pro naběračku pro nádobu 1/2 200 mm. "</t>
  </si>
  <si>
    <t>" Gastronádoba do teplé výdejní vany - víko s výřezem pro naběračku pro nádobu 1/3 200 mm. "</t>
  </si>
  <si>
    <t>" Gastronádoba do teplé výdejní vany - víko s výřezem pro naběračku pro nádobu 1/4 200 mm. "</t>
  </si>
  <si>
    <t>Datum: 03/2025</t>
  </si>
  <si>
    <t>Objekt:   D.1.1.c.11. VÝPIS OSTATNÍCH VÝROBKŮ - GASTRO</t>
  </si>
  <si>
    <t>D.1.1.c.11. VÝPIS OSTATNÍCH VÝROBKŮ - GASTRO VYBAVENÍ</t>
  </si>
  <si>
    <t>D+M Nerezový stůl - Specifikace dle PD - D.1.1.c.11. VÝPIS OSTATNÍCH VÝROBKŮ - GASTRO - G2</t>
  </si>
  <si>
    <t>D+M Teplá výdejní vana - Specifikace dle PD - D.1.1.c.11. VÝPIS OSTATNÍCH VÝROBKŮ - GASTRO - G3</t>
  </si>
  <si>
    <t>D+M Gastronádoby do teplé výdejní vany - nádoba 1/2-200 mm - Specifikace dle PD - D.1.1.c.11. VÝPIS OSTATNÍCH VÝROBKŮ - GASTRO - G3</t>
  </si>
  <si>
    <t>D+M Gastronádoby do teplé výdejní vany - víko s výřezem pro naběračku pro nádobu 1/2-200 mm - Specifikace dle PD - D.1.1.c.11. VÝPIS OSTATNÍCH VÝROBKŮ - GASTRO - G3</t>
  </si>
  <si>
    <t>D+M Gastronádoby do teplé výdejní vany - nádoba 1/3-200 mm - Specifikace dle PD - D.1.1.c.11. VÝPIS OSTATNÍCH VÝROBKŮ - GASTRO - G3</t>
  </si>
  <si>
    <t>D+M Gastronádoby do teplé výdejní vany - víko s výřezem pro naběračku pro nádobu 1/3-200 mm - Specifikace dle PD - D.1.1.c.11. VÝPIS OSTATNÍCH VÝROBKŮ - GASTRO - G3</t>
  </si>
  <si>
    <t>D+M Gastronádoby do teplé výdejní vany - nádoba 1/4-200 mm - Specifikace dle PD - D.1.1.c.11. VÝPIS OSTATNÍCH VÝROBKŮ - GASTRO - G3</t>
  </si>
  <si>
    <t>D+M Gastronádoby do teplé výdejní vany - víko s výřezem pro naběračku pro nádobu 1/4-200 mm - Specifikace dle PD - D.1.1.c.11. VÝPIS OSTATNÍCH VÝROBKŮ - GASTRO - G3</t>
  </si>
  <si>
    <t>D+M Jednopatrový samoobslužný hygienický zákryt s osvětlením nad teplou výdejní vanou - Specifikace dle PD - D.1.1.c.11. VÝPIS OSTATNÍCH VÝROBKŮ - GASTRO - G3</t>
  </si>
  <si>
    <t>D+M Zásobník na talíře - Specifikace dle PD - D.1.1.c.11. VÝPIS OSTATNÍCH VÝROBKŮ - GASTRO - G4</t>
  </si>
  <si>
    <t>D+M Dvouplášťová myčka nádobí - Specifikace dle PD - D.1.1.c.11. VÝPIS OSTATNÍCH VÝROBKŮ - GASTRO - G6</t>
  </si>
  <si>
    <t>D+M Nástěnná skříňka - Specifikace dle PD - D.1.1.c.11. VÝPIS OSTATNÍCH VÝROBKŮ - GASTRO - G7</t>
  </si>
  <si>
    <t>D+M Nástěnná skříňka - Specifikace dle PD - D.1.1.c.11. VÝPIS OSTATNÍCH VÝROBKŮ - GASTRO - G9</t>
  </si>
  <si>
    <t>D+M Nerezový regál - Specifikace dle PD - D.1.1.c.11. VÝPIS OSTATNÍCH VÝROBKŮ - GASTRO - G10</t>
  </si>
  <si>
    <t>D+M Výdejní linka - Specifikace dle PD - D.1.1.c.11. VÝPIS OSTATNÍCH VÝROBKŮ - GASTRO - G11</t>
  </si>
  <si>
    <t>D+M Lednice - Specifikace dle PD - D.1.1.c.11. VÝPIS OSTATNÍCH VÝROBKŮ - GASTRO - G12</t>
  </si>
  <si>
    <t>D+M Vozík na gastronádoby - Specifikace dle PD - D.1.1.c.11. VÝPIS OSTATNÍCH VÝROBKŮ - GASTRO - G14</t>
  </si>
  <si>
    <t>D+M Nerezová police - Specifikace dle PD - D.1.1.c.11. VÝPIS OSTATNÍCH VÝROBKŮ - GASTRO - G15</t>
  </si>
  <si>
    <t>D+M Nádoba na zbytky s podstavcem - Specifikace dle PD - D.1.1.c.11. VÝPIS OSTATNÍCH VÝROBKŮ - GASTRO - G1</t>
  </si>
  <si>
    <t>D+M Zásobník na příbory - Specifikace dle PD - D.1.1.c.11. VÝPIS OSTATNÍCH VÝROBKŮ - GASTRO - G13</t>
  </si>
  <si>
    <t>" Hygienický zákryt jednopatrový samoobslužný s osvětlením uchycený do pracovní desky stolu vč. zákrytů zeskla a nerezové výdejní rampy s infra osvětlením. "</t>
  </si>
  <si>
    <t>Soupis prací</t>
  </si>
  <si>
    <t>SOUPIS PRACÍ</t>
  </si>
  <si>
    <t>" Nádoba na zbytky s celonerezovým podstavcem v. 300 mm.
Nádoba - várnice o objemu 40 l.
Celkový rozměr: 750×700×900 mm. 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</si>
</sst>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#,##0\ &quot;Kč&quot;;[Red]\-#,##0\ &quot;Kč&quot;"/>
    <numFmt numFmtId="164" formatCode="#,##0.000;\-#,##0.000"/>
    <numFmt numFmtId="165" formatCode="#,##0.000"/>
    <numFmt numFmtId="166" formatCode="0.0%"/>
  </numFmts>
  <fonts count="6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4"/>
      <color indexed="10"/>
      <name val="Arial CE"/>
      <family val="2"/>
      <charset val="238"/>
    </font>
    <font>
      <sz val="7"/>
      <name val="Arial CE"/>
      <family val="2"/>
      <charset val="238"/>
    </font>
    <font>
      <b/>
      <sz val="8"/>
      <name val="Arial CE"/>
      <family val="2"/>
      <charset val="238"/>
    </font>
    <font>
      <sz val="8"/>
      <name val="Arial CE"/>
      <family val="2"/>
      <charset val="238"/>
    </font>
    <font>
      <sz val="8"/>
      <name val="Arial CYR"/>
      <charset val="238"/>
    </font>
    <font>
      <sz val="8"/>
      <color indexed="12"/>
      <name val="Arial CE"/>
      <family val="2"/>
      <charset val="238"/>
    </font>
    <font>
      <sz val="8"/>
      <color indexed="18"/>
      <name val="Arial CE"/>
      <family val="2"/>
      <charset val="238"/>
    </font>
    <font>
      <sz val="8"/>
      <name val="MS Sans Serif"/>
      <family val="2"/>
      <charset val="238"/>
    </font>
    <font>
      <sz val="10"/>
      <name val="Arial CE"/>
      <family val="2"/>
      <charset val="238"/>
    </font>
    <font>
      <sz val="8"/>
      <name val="Arial"/>
      <family val="2"/>
      <charset val="238"/>
    </font>
    <font>
      <sz val="11"/>
      <name val="Arial"/>
      <family val="2"/>
    </font>
    <font>
      <sz val="10"/>
      <name val="Arial"/>
      <family val="2"/>
      <charset val="238"/>
    </font>
    <font>
      <sz val="10"/>
      <name val="Helv"/>
      <family val="2"/>
    </font>
    <font>
      <sz val="10"/>
      <name val="Arial"/>
      <family val="2"/>
    </font>
    <font>
      <sz val="8"/>
      <color theme="1"/>
      <name val="Trebuchet MS"/>
      <family val="2"/>
    </font>
    <font>
      <b/>
      <u/>
      <sz val="8"/>
      <color indexed="10"/>
      <name val="Arial CE"/>
      <family val="2"/>
      <charset val="238"/>
    </font>
    <font>
      <sz val="8"/>
      <name val="MS Sans Serif"/>
      <family val="2"/>
    </font>
    <font>
      <sz val="12"/>
      <color rgb="FFFF0000"/>
      <name val="Calibri"/>
      <family val="2"/>
      <scheme val="minor"/>
    </font>
    <font>
      <u/>
      <sz val="11"/>
      <color theme="10"/>
      <name val="Calibri"/>
      <family val="2"/>
    </font>
    <font>
      <b/>
      <sz val="12"/>
      <color rgb="FFFF0000"/>
      <name val="Calibri"/>
      <family val="2"/>
      <charset val="238"/>
      <scheme val="minor"/>
    </font>
    <font>
      <b/>
      <sz val="11"/>
      <name val="Arial CE"/>
      <family val="2"/>
      <charset val="238"/>
    </font>
    <font>
      <b/>
      <sz val="11"/>
      <color rgb="FFFF0000"/>
      <name val="Arial CE"/>
      <family val="2"/>
      <charset val="238"/>
    </font>
    <font>
      <b/>
      <sz val="10"/>
      <name val="Arial CE"/>
      <family val="2"/>
      <charset val="238"/>
    </font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charset val="238"/>
      <scheme val="minor"/>
    </font>
    <font>
      <u/>
      <sz val="8"/>
      <color theme="10"/>
      <name val="MS Sans Serif"/>
      <family val="2"/>
    </font>
    <font>
      <sz val="8.5"/>
      <name val="MS Sans Serif"/>
      <family val="2"/>
    </font>
    <font>
      <u/>
      <sz val="8"/>
      <color theme="10"/>
      <name val="MS Sans Serif"/>
      <family val="2"/>
      <charset val="238"/>
    </font>
    <font>
      <sz val="8"/>
      <name val="Arial CE"/>
      <family val="2"/>
    </font>
    <font>
      <b/>
      <sz val="9"/>
      <color rgb="FFFF0000"/>
      <name val="MS Sans Serif"/>
      <charset val="238"/>
    </font>
    <font>
      <b/>
      <sz val="10"/>
      <color rgb="FFFF0000"/>
      <name val="MS Sans Serif"/>
      <charset val="238"/>
    </font>
    <font>
      <b/>
      <sz val="8"/>
      <name val="Arial"/>
      <family val="2"/>
      <charset val="238"/>
    </font>
    <font>
      <b/>
      <sz val="8"/>
      <name val="MS Sans Serif"/>
      <charset val="238"/>
    </font>
    <font>
      <b/>
      <sz val="14"/>
      <color rgb="FFFF0000"/>
      <name val="Arial CYR"/>
      <charset val="238"/>
    </font>
    <font>
      <u/>
      <sz val="8"/>
      <color theme="10"/>
      <name val="MS Sans Serif"/>
      <charset val="1"/>
    </font>
    <font>
      <b/>
      <sz val="11"/>
      <name val="MS Sans Serif"/>
      <charset val="238"/>
    </font>
    <font>
      <b/>
      <sz val="11"/>
      <color rgb="FFFF0000"/>
      <name val="Trebuchet MS"/>
      <family val="2"/>
      <charset val="238"/>
    </font>
    <font>
      <b/>
      <sz val="10"/>
      <name val="MS Sans Serif"/>
      <family val="2"/>
    </font>
    <font>
      <b/>
      <sz val="8.5"/>
      <color rgb="FFFF0000"/>
      <name val="MS Sans Serif"/>
      <charset val="238"/>
    </font>
    <font>
      <u/>
      <sz val="11"/>
      <color theme="10"/>
      <name val="Calibri"/>
      <family val="2"/>
      <scheme val="minor"/>
    </font>
    <font>
      <sz val="8"/>
      <color indexed="54"/>
      <name val="MS Sans Serif"/>
      <family val="2"/>
      <charset val="238"/>
    </font>
    <font>
      <b/>
      <sz val="14"/>
      <name val="Arial"/>
      <family val="2"/>
      <charset val="238"/>
    </font>
    <font>
      <b/>
      <sz val="12"/>
      <name val="Arial"/>
      <family val="2"/>
      <charset val="238"/>
    </font>
    <font>
      <sz val="8"/>
      <name val="MS Sans Serif"/>
      <charset val="1"/>
    </font>
    <font>
      <b/>
      <sz val="10"/>
      <name val="Arial"/>
      <family val="2"/>
      <charset val="238"/>
    </font>
    <font>
      <sz val="9"/>
      <name val="Arial"/>
      <family val="2"/>
      <charset val="238"/>
    </font>
    <font>
      <sz val="12"/>
      <name val="Arial"/>
      <family val="2"/>
      <charset val="238"/>
    </font>
    <font>
      <b/>
      <sz val="9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8"/>
      <color indexed="9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8"/>
      <color rgb="FFFF0000"/>
      <name val="MS Sans Serif"/>
      <charset val="238"/>
    </font>
    <font>
      <b/>
      <u/>
      <sz val="10"/>
      <name val="Arial CE"/>
      <family val="2"/>
      <charset val="238"/>
    </font>
    <font>
      <u/>
      <sz val="10"/>
      <name val="Arial CE"/>
      <family val="2"/>
      <charset val="238"/>
    </font>
    <font>
      <b/>
      <i/>
      <sz val="10"/>
      <name val="Arial CE"/>
      <family val="2"/>
      <charset val="238"/>
    </font>
    <font>
      <b/>
      <sz val="14"/>
      <color rgb="FFFF0000"/>
      <name val="Arial"/>
      <family val="2"/>
      <charset val="238"/>
    </font>
    <font>
      <b/>
      <sz val="12"/>
      <color rgb="FFFF0000"/>
      <name val="Arial"/>
      <family val="2"/>
      <charset val="238"/>
    </font>
    <font>
      <sz val="8"/>
      <color rgb="FF0000FF"/>
      <name val="Arial CE"/>
      <family val="2"/>
      <charset val="238"/>
    </font>
    <font>
      <b/>
      <sz val="8.5"/>
      <name val="MS Sans Serif"/>
      <charset val="238"/>
    </font>
    <font>
      <b/>
      <sz val="11"/>
      <color rgb="FFFF0000"/>
      <name val="MS Sans Serif"/>
      <charset val="238"/>
    </font>
    <font>
      <b/>
      <sz val="11"/>
      <color theme="10"/>
      <name val="Calibri"/>
      <family val="2"/>
      <charset val="238"/>
    </font>
    <font>
      <b/>
      <sz val="14"/>
      <color rgb="FFFF0000"/>
      <name val="Calibri"/>
      <family val="2"/>
      <charset val="238"/>
    </font>
    <font>
      <b/>
      <sz val="10"/>
      <name val="MS Sans Serif"/>
      <charset val="238"/>
    </font>
    <font>
      <u/>
      <sz val="1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</fills>
  <borders count="3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</borders>
  <cellStyleXfs count="43">
    <xf numFmtId="0" fontId="0" fillId="0" borderId="0"/>
    <xf numFmtId="0" fontId="13" fillId="0" borderId="0"/>
    <xf numFmtId="0" fontId="12" fillId="0" borderId="0" applyAlignment="0">
      <alignment vertical="top" wrapText="1"/>
      <protection locked="0"/>
    </xf>
    <xf numFmtId="0" fontId="15" fillId="0" borderId="0" applyFill="0" applyBorder="0" applyProtection="0"/>
    <xf numFmtId="0" fontId="16" fillId="0" borderId="0"/>
    <xf numFmtId="0" fontId="13" fillId="0" borderId="0"/>
    <xf numFmtId="0" fontId="13" fillId="0" borderId="0"/>
    <xf numFmtId="0" fontId="16" fillId="0" borderId="0"/>
    <xf numFmtId="0" fontId="13" fillId="0" borderId="0"/>
    <xf numFmtId="0" fontId="8" fillId="0" borderId="0"/>
    <xf numFmtId="0" fontId="12" fillId="0" borderId="0" applyAlignment="0">
      <alignment vertical="top" wrapText="1"/>
      <protection locked="0"/>
    </xf>
    <xf numFmtId="0" fontId="17" fillId="0" borderId="0"/>
    <xf numFmtId="0" fontId="18" fillId="0" borderId="0" applyFont="0" applyFill="0" applyBorder="0" applyAlignment="0" applyProtection="0"/>
    <xf numFmtId="0" fontId="16" fillId="0" borderId="0"/>
    <xf numFmtId="0" fontId="19" fillId="0" borderId="0"/>
    <xf numFmtId="0" fontId="13" fillId="0" borderId="0"/>
    <xf numFmtId="0" fontId="13" fillId="0" borderId="0"/>
    <xf numFmtId="0" fontId="21" fillId="0" borderId="0" applyAlignment="0">
      <alignment vertical="top" wrapText="1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21" fillId="0" borderId="0" applyAlignment="0">
      <alignment vertical="top" wrapText="1"/>
      <protection locked="0"/>
    </xf>
    <xf numFmtId="0" fontId="21" fillId="0" borderId="0" applyAlignment="0">
      <alignment vertical="top" wrapText="1"/>
      <protection locked="0"/>
    </xf>
    <xf numFmtId="0" fontId="12" fillId="0" borderId="0" applyAlignment="0">
      <alignment vertical="top" wrapText="1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28" fillId="0" borderId="0"/>
    <xf numFmtId="0" fontId="32" fillId="0" borderId="0" applyNumberFormat="0" applyFill="0" applyBorder="0" applyAlignment="0" applyProtection="0">
      <alignment vertical="top" wrapText="1"/>
      <protection locked="0"/>
    </xf>
    <xf numFmtId="0" fontId="4" fillId="0" borderId="0"/>
    <xf numFmtId="0" fontId="19" fillId="0" borderId="0"/>
    <xf numFmtId="0" fontId="3" fillId="0" borderId="0"/>
    <xf numFmtId="0" fontId="13" fillId="0" borderId="0"/>
    <xf numFmtId="0" fontId="28" fillId="0" borderId="0"/>
    <xf numFmtId="0" fontId="39" fillId="0" borderId="0" applyNumberFormat="0" applyFill="0" applyBorder="0" applyAlignment="0" applyProtection="0">
      <alignment vertical="top" wrapText="1"/>
      <protection locked="0"/>
    </xf>
    <xf numFmtId="0" fontId="28" fillId="0" borderId="0"/>
    <xf numFmtId="0" fontId="12" fillId="0" borderId="0" applyAlignment="0">
      <alignment vertical="top" wrapText="1"/>
      <protection locked="0"/>
    </xf>
    <xf numFmtId="0" fontId="2" fillId="0" borderId="0"/>
    <xf numFmtId="0" fontId="12" fillId="0" borderId="0" applyAlignment="0">
      <alignment vertical="top" wrapText="1"/>
      <protection locked="0"/>
    </xf>
    <xf numFmtId="0" fontId="13" fillId="0" borderId="0"/>
    <xf numFmtId="0" fontId="19" fillId="0" borderId="0"/>
    <xf numFmtId="0" fontId="44" fillId="0" borderId="0" applyNumberFormat="0" applyFill="0" applyBorder="0" applyAlignment="0" applyProtection="0"/>
    <xf numFmtId="0" fontId="16" fillId="0" borderId="0"/>
    <xf numFmtId="0" fontId="48" fillId="0" borderId="0" applyAlignment="0">
      <alignment vertical="top" wrapText="1"/>
      <protection locked="0"/>
    </xf>
    <xf numFmtId="0" fontId="13" fillId="0" borderId="0"/>
    <xf numFmtId="0" fontId="13" fillId="0" borderId="0"/>
    <xf numFmtId="0" fontId="13" fillId="0" borderId="0"/>
  </cellStyleXfs>
  <cellXfs count="284">
    <xf numFmtId="0" fontId="0" fillId="0" borderId="0" xfId="0"/>
    <xf numFmtId="0" fontId="8" fillId="0" borderId="0" xfId="19" applyFont="1" applyAlignment="1" applyProtection="1">
      <alignment horizontal="left"/>
    </xf>
    <xf numFmtId="0" fontId="6" fillId="0" borderId="0" xfId="19" applyFont="1" applyAlignment="1" applyProtection="1">
      <alignment horizontal="left"/>
    </xf>
    <xf numFmtId="0" fontId="23" fillId="0" borderId="0" xfId="18" applyFill="1" applyBorder="1" applyAlignment="1" applyProtection="1"/>
    <xf numFmtId="0" fontId="23" fillId="0" borderId="0" xfId="18" applyFill="1" applyAlignment="1" applyProtection="1"/>
    <xf numFmtId="0" fontId="5" fillId="0" borderId="0" xfId="10" applyFont="1" applyAlignment="1" applyProtection="1">
      <alignment horizontal="left"/>
    </xf>
    <xf numFmtId="0" fontId="40" fillId="0" borderId="0" xfId="30" applyFont="1" applyFill="1" applyBorder="1" applyAlignment="1" applyProtection="1">
      <alignment horizontal="left" vertical="center"/>
    </xf>
    <xf numFmtId="0" fontId="16" fillId="0" borderId="0" xfId="15" applyFont="1"/>
    <xf numFmtId="0" fontId="46" fillId="0" borderId="0" xfId="15" applyFont="1" applyAlignment="1">
      <alignment horizontal="center"/>
    </xf>
    <xf numFmtId="0" fontId="46" fillId="0" borderId="0" xfId="15" applyFont="1"/>
    <xf numFmtId="0" fontId="16" fillId="0" borderId="0" xfId="15" applyFont="1" applyAlignment="1">
      <alignment horizontal="center"/>
    </xf>
    <xf numFmtId="0" fontId="16" fillId="0" borderId="0" xfId="15" applyFont="1" applyAlignment="1">
      <alignment vertical="center"/>
    </xf>
    <xf numFmtId="0" fontId="47" fillId="0" borderId="0" xfId="15" applyFont="1" applyAlignment="1">
      <alignment horizontal="left" vertical="center"/>
    </xf>
    <xf numFmtId="0" fontId="48" fillId="0" borderId="0" xfId="39" applyAlignment="1" applyProtection="1">
      <alignment horizontal="left" vertical="center" wrapText="1"/>
    </xf>
    <xf numFmtId="0" fontId="49" fillId="0" borderId="0" xfId="15" applyFont="1" applyAlignment="1">
      <alignment vertical="center"/>
    </xf>
    <xf numFmtId="14" fontId="50" fillId="0" borderId="0" xfId="15" applyNumberFormat="1" applyFont="1" applyAlignment="1">
      <alignment horizontal="left" vertical="center"/>
    </xf>
    <xf numFmtId="0" fontId="51" fillId="0" borderId="0" xfId="15" applyFont="1" applyAlignment="1">
      <alignment horizontal="left"/>
    </xf>
    <xf numFmtId="0" fontId="47" fillId="0" borderId="0" xfId="15" applyFont="1" applyAlignment="1">
      <alignment horizontal="left" vertical="top" wrapText="1"/>
    </xf>
    <xf numFmtId="0" fontId="13" fillId="0" borderId="0" xfId="15" applyAlignment="1">
      <alignment vertical="top" wrapText="1"/>
    </xf>
    <xf numFmtId="0" fontId="49" fillId="0" borderId="0" xfId="15" applyFont="1"/>
    <xf numFmtId="14" fontId="50" fillId="0" borderId="0" xfId="15" applyNumberFormat="1" applyFont="1" applyAlignment="1">
      <alignment horizontal="left"/>
    </xf>
    <xf numFmtId="0" fontId="49" fillId="0" borderId="0" xfId="15" applyFont="1" applyAlignment="1">
      <alignment horizontal="left" vertical="center"/>
    </xf>
    <xf numFmtId="0" fontId="16" fillId="0" borderId="0" xfId="15" applyFont="1" applyAlignment="1">
      <alignment horizontal="right"/>
    </xf>
    <xf numFmtId="0" fontId="16" fillId="0" borderId="0" xfId="15" applyFont="1" applyAlignment="1">
      <alignment horizontal="left"/>
    </xf>
    <xf numFmtId="0" fontId="52" fillId="3" borderId="7" xfId="15" applyFont="1" applyFill="1" applyBorder="1" applyAlignment="1">
      <alignment wrapText="1"/>
    </xf>
    <xf numFmtId="0" fontId="52" fillId="3" borderId="8" xfId="15" applyFont="1" applyFill="1" applyBorder="1" applyAlignment="1">
      <alignment wrapText="1"/>
    </xf>
    <xf numFmtId="0" fontId="52" fillId="3" borderId="9" xfId="15" applyFont="1" applyFill="1" applyBorder="1" applyAlignment="1">
      <alignment wrapText="1"/>
    </xf>
    <xf numFmtId="0" fontId="52" fillId="3" borderId="7" xfId="15" applyFont="1" applyFill="1" applyBorder="1" applyAlignment="1">
      <alignment horizontal="right" wrapText="1"/>
    </xf>
    <xf numFmtId="0" fontId="16" fillId="3" borderId="8" xfId="15" applyFont="1" applyFill="1" applyBorder="1"/>
    <xf numFmtId="0" fontId="52" fillId="3" borderId="8" xfId="15" applyFont="1" applyFill="1" applyBorder="1" applyAlignment="1">
      <alignment horizontal="right" wrapText="1"/>
    </xf>
    <xf numFmtId="0" fontId="49" fillId="3" borderId="9" xfId="15" applyFont="1" applyFill="1" applyBorder="1" applyAlignment="1">
      <alignment horizontal="right"/>
    </xf>
    <xf numFmtId="0" fontId="52" fillId="0" borderId="0" xfId="15" applyFont="1" applyAlignment="1">
      <alignment horizontal="left"/>
    </xf>
    <xf numFmtId="0" fontId="16" fillId="0" borderId="10" xfId="15" applyFont="1" applyBorder="1" applyAlignment="1">
      <alignment vertical="center"/>
    </xf>
    <xf numFmtId="1" fontId="16" fillId="0" borderId="0" xfId="15" applyNumberFormat="1" applyFont="1" applyAlignment="1">
      <alignment horizontal="right" vertical="center"/>
    </xf>
    <xf numFmtId="0" fontId="16" fillId="0" borderId="11" xfId="15" applyFont="1" applyBorder="1" applyAlignment="1">
      <alignment vertical="center"/>
    </xf>
    <xf numFmtId="4" fontId="16" fillId="0" borderId="12" xfId="15" applyNumberFormat="1" applyFont="1" applyBorder="1" applyAlignment="1">
      <alignment horizontal="right" vertical="center"/>
    </xf>
    <xf numFmtId="4" fontId="16" fillId="0" borderId="13" xfId="15" applyNumberFormat="1" applyFont="1" applyBorder="1" applyAlignment="1">
      <alignment horizontal="right" vertical="center"/>
    </xf>
    <xf numFmtId="4" fontId="16" fillId="0" borderId="14" xfId="15" applyNumberFormat="1" applyFont="1" applyBorder="1" applyAlignment="1">
      <alignment horizontal="right" vertical="center"/>
    </xf>
    <xf numFmtId="4" fontId="16" fillId="0" borderId="0" xfId="15" applyNumberFormat="1" applyFont="1" applyAlignment="1">
      <alignment vertical="center"/>
    </xf>
    <xf numFmtId="4" fontId="16" fillId="0" borderId="10" xfId="15" applyNumberFormat="1" applyFont="1" applyBorder="1" applyAlignment="1">
      <alignment horizontal="right" vertical="center"/>
    </xf>
    <xf numFmtId="4" fontId="16" fillId="0" borderId="0" xfId="15" applyNumberFormat="1" applyFont="1" applyAlignment="1">
      <alignment horizontal="right" vertical="center"/>
    </xf>
    <xf numFmtId="4" fontId="16" fillId="0" borderId="11" xfId="15" applyNumberFormat="1" applyFont="1" applyBorder="1" applyAlignment="1">
      <alignment horizontal="right" vertical="center"/>
    </xf>
    <xf numFmtId="4" fontId="49" fillId="0" borderId="10" xfId="15" applyNumberFormat="1" applyFont="1" applyBorder="1" applyAlignment="1">
      <alignment horizontal="right" vertical="center"/>
    </xf>
    <xf numFmtId="4" fontId="49" fillId="0" borderId="0" xfId="15" applyNumberFormat="1" applyFont="1" applyAlignment="1">
      <alignment horizontal="right" vertical="center"/>
    </xf>
    <xf numFmtId="4" fontId="16" fillId="0" borderId="15" xfId="15" applyNumberFormat="1" applyFont="1" applyBorder="1" applyAlignment="1">
      <alignment horizontal="right" vertical="center"/>
    </xf>
    <xf numFmtId="0" fontId="47" fillId="4" borderId="7" xfId="15" applyFont="1" applyFill="1" applyBorder="1" applyAlignment="1">
      <alignment vertical="center"/>
    </xf>
    <xf numFmtId="0" fontId="49" fillId="4" borderId="8" xfId="15" applyFont="1" applyFill="1" applyBorder="1" applyAlignment="1">
      <alignment vertical="center"/>
    </xf>
    <xf numFmtId="0" fontId="16" fillId="4" borderId="8" xfId="15" applyFont="1" applyFill="1" applyBorder="1" applyAlignment="1">
      <alignment vertical="center"/>
    </xf>
    <xf numFmtId="4" fontId="47" fillId="4" borderId="16" xfId="15" applyNumberFormat="1" applyFont="1" applyFill="1" applyBorder="1" applyAlignment="1">
      <alignment horizontal="right" vertical="center"/>
    </xf>
    <xf numFmtId="4" fontId="47" fillId="4" borderId="17" xfId="15" applyNumberFormat="1" applyFont="1" applyFill="1" applyBorder="1" applyAlignment="1">
      <alignment horizontal="right" vertical="center"/>
    </xf>
    <xf numFmtId="4" fontId="47" fillId="5" borderId="18" xfId="15" applyNumberFormat="1" applyFont="1" applyFill="1" applyBorder="1" applyAlignment="1">
      <alignment horizontal="right" vertical="center"/>
    </xf>
    <xf numFmtId="4" fontId="49" fillId="0" borderId="0" xfId="15" applyNumberFormat="1" applyFont="1" applyAlignment="1">
      <alignment vertical="center"/>
    </xf>
    <xf numFmtId="3" fontId="53" fillId="0" borderId="0" xfId="15" applyNumberFormat="1" applyFont="1"/>
    <xf numFmtId="4" fontId="16" fillId="0" borderId="0" xfId="15" applyNumberFormat="1" applyFont="1"/>
    <xf numFmtId="3" fontId="16" fillId="0" borderId="0" xfId="15" applyNumberFormat="1" applyFont="1"/>
    <xf numFmtId="0" fontId="47" fillId="0" borderId="0" xfId="15" applyFont="1" applyAlignment="1">
      <alignment horizontal="left"/>
    </xf>
    <xf numFmtId="4" fontId="46" fillId="0" borderId="0" xfId="15" applyNumberFormat="1" applyFont="1" applyAlignment="1">
      <alignment horizontal="center"/>
    </xf>
    <xf numFmtId="0" fontId="52" fillId="3" borderId="7" xfId="15" applyFont="1" applyFill="1" applyBorder="1" applyAlignment="1">
      <alignment vertical="center"/>
    </xf>
    <xf numFmtId="0" fontId="49" fillId="3" borderId="8" xfId="15" applyFont="1" applyFill="1" applyBorder="1" applyAlignment="1">
      <alignment vertical="center"/>
    </xf>
    <xf numFmtId="0" fontId="49" fillId="3" borderId="9" xfId="15" applyFont="1" applyFill="1" applyBorder="1" applyAlignment="1">
      <alignment vertical="center" wrapText="1"/>
    </xf>
    <xf numFmtId="4" fontId="49" fillId="3" borderId="19" xfId="15" applyNumberFormat="1" applyFont="1" applyFill="1" applyBorder="1" applyAlignment="1">
      <alignment horizontal="center" vertical="center" wrapText="1"/>
    </xf>
    <xf numFmtId="4" fontId="49" fillId="3" borderId="9" xfId="15" applyNumberFormat="1" applyFont="1" applyFill="1" applyBorder="1" applyAlignment="1">
      <alignment horizontal="center" vertical="center" wrapText="1"/>
    </xf>
    <xf numFmtId="0" fontId="16" fillId="2" borderId="0" xfId="15" applyFont="1" applyFill="1" applyAlignment="1">
      <alignment horizontal="left" vertical="center"/>
    </xf>
    <xf numFmtId="49" fontId="50" fillId="0" borderId="10" xfId="15" applyNumberFormat="1" applyFont="1" applyBorder="1" applyAlignment="1">
      <alignment horizontal="left"/>
    </xf>
    <xf numFmtId="0" fontId="50" fillId="0" borderId="0" xfId="15" applyFont="1" applyAlignment="1">
      <alignment horizontal="left"/>
    </xf>
    <xf numFmtId="0" fontId="50" fillId="0" borderId="0" xfId="15" applyFont="1"/>
    <xf numFmtId="166" fontId="50" fillId="0" borderId="0" xfId="15" applyNumberFormat="1" applyFont="1"/>
    <xf numFmtId="4" fontId="52" fillId="0" borderId="20" xfId="15" applyNumberFormat="1" applyFont="1" applyBorder="1" applyAlignment="1">
      <alignment horizontal="right"/>
    </xf>
    <xf numFmtId="4" fontId="50" fillId="0" borderId="20" xfId="15" applyNumberFormat="1" applyFont="1" applyBorder="1" applyAlignment="1">
      <alignment horizontal="right"/>
    </xf>
    <xf numFmtId="4" fontId="50" fillId="0" borderId="21" xfId="15" applyNumberFormat="1" applyFont="1" applyBorder="1" applyAlignment="1">
      <alignment horizontal="right"/>
    </xf>
    <xf numFmtId="3" fontId="16" fillId="0" borderId="0" xfId="15" applyNumberFormat="1" applyFont="1" applyAlignment="1">
      <alignment horizontal="center" vertical="center"/>
    </xf>
    <xf numFmtId="49" fontId="52" fillId="0" borderId="22" xfId="15" applyNumberFormat="1" applyFont="1" applyBorder="1" applyAlignment="1">
      <alignment horizontal="left"/>
    </xf>
    <xf numFmtId="4" fontId="52" fillId="0" borderId="23" xfId="15" applyNumberFormat="1" applyFont="1" applyBorder="1" applyAlignment="1">
      <alignment horizontal="right"/>
    </xf>
    <xf numFmtId="4" fontId="52" fillId="0" borderId="24" xfId="15" applyNumberFormat="1" applyFont="1" applyBorder="1" applyAlignment="1">
      <alignment horizontal="right"/>
    </xf>
    <xf numFmtId="3" fontId="53" fillId="0" borderId="0" xfId="15" applyNumberFormat="1" applyFont="1" applyAlignment="1">
      <alignment horizontal="right"/>
    </xf>
    <xf numFmtId="0" fontId="52" fillId="4" borderId="7" xfId="15" applyFont="1" applyFill="1" applyBorder="1" applyAlignment="1">
      <alignment vertical="center"/>
    </xf>
    <xf numFmtId="49" fontId="52" fillId="4" borderId="8" xfId="15" applyNumberFormat="1" applyFont="1" applyFill="1" applyBorder="1" applyAlignment="1">
      <alignment horizontal="left" vertical="center"/>
    </xf>
    <xf numFmtId="0" fontId="52" fillId="4" borderId="8" xfId="15" applyFont="1" applyFill="1" applyBorder="1" applyAlignment="1">
      <alignment vertical="center"/>
    </xf>
    <xf numFmtId="166" fontId="50" fillId="4" borderId="9" xfId="15" applyNumberFormat="1" applyFont="1" applyFill="1" applyBorder="1"/>
    <xf numFmtId="4" fontId="52" fillId="4" borderId="19" xfId="15" applyNumberFormat="1" applyFont="1" applyFill="1" applyBorder="1" applyAlignment="1">
      <alignment horizontal="right" vertical="center"/>
    </xf>
    <xf numFmtId="0" fontId="16" fillId="0" borderId="0" xfId="15" applyFont="1" applyAlignment="1">
      <alignment horizontal="left" vertical="top" wrapText="1"/>
    </xf>
    <xf numFmtId="0" fontId="14" fillId="0" borderId="0" xfId="15" applyFont="1"/>
    <xf numFmtId="4" fontId="14" fillId="0" borderId="0" xfId="40" applyNumberFormat="1" applyFont="1"/>
    <xf numFmtId="0" fontId="14" fillId="0" borderId="0" xfId="40" applyFont="1"/>
    <xf numFmtId="0" fontId="14" fillId="0" borderId="0" xfId="40" applyFont="1" applyAlignment="1">
      <alignment wrapText="1"/>
    </xf>
    <xf numFmtId="0" fontId="54" fillId="0" borderId="0" xfId="40" applyFont="1" applyAlignment="1">
      <alignment wrapText="1"/>
    </xf>
    <xf numFmtId="0" fontId="54" fillId="0" borderId="0" xfId="40" applyFont="1"/>
    <xf numFmtId="49" fontId="50" fillId="2" borderId="22" xfId="15" applyNumberFormat="1" applyFont="1" applyFill="1" applyBorder="1" applyAlignment="1">
      <alignment horizontal="left"/>
    </xf>
    <xf numFmtId="4" fontId="52" fillId="2" borderId="23" xfId="15" applyNumberFormat="1" applyFont="1" applyFill="1" applyBorder="1" applyAlignment="1">
      <alignment horizontal="right"/>
    </xf>
    <xf numFmtId="4" fontId="52" fillId="2" borderId="24" xfId="15" applyNumberFormat="1" applyFont="1" applyFill="1" applyBorder="1" applyAlignment="1">
      <alignment horizontal="right"/>
    </xf>
    <xf numFmtId="0" fontId="7" fillId="0" borderId="0" xfId="2" applyFont="1" applyAlignment="1" applyProtection="1">
      <alignment horizontal="left"/>
    </xf>
    <xf numFmtId="0" fontId="66" fillId="0" borderId="0" xfId="18" applyFont="1" applyFill="1" applyAlignment="1" applyProtection="1">
      <alignment vertical="center"/>
    </xf>
    <xf numFmtId="0" fontId="68" fillId="0" borderId="0" xfId="18" applyFont="1" applyFill="1" applyAlignment="1" applyProtection="1">
      <alignment vertical="center"/>
    </xf>
    <xf numFmtId="0" fontId="23" fillId="0" borderId="0" xfId="18" applyFill="1" applyAlignment="1" applyProtection="1">
      <alignment vertical="center"/>
    </xf>
    <xf numFmtId="0" fontId="65" fillId="0" borderId="0" xfId="18" applyFont="1" applyFill="1" applyAlignment="1" applyProtection="1">
      <alignment vertical="center"/>
    </xf>
    <xf numFmtId="0" fontId="23" fillId="0" borderId="0" xfId="18" applyAlignment="1" applyProtection="1">
      <alignment horizontal="left"/>
    </xf>
    <xf numFmtId="0" fontId="8" fillId="0" borderId="2" xfId="2" applyFont="1" applyBorder="1" applyAlignment="1" applyProtection="1">
      <alignment horizontal="left" wrapText="1"/>
    </xf>
    <xf numFmtId="0" fontId="8" fillId="0" borderId="2" xfId="2" applyFont="1" applyBorder="1" applyAlignment="1" applyProtection="1">
      <alignment horizontal="left" shrinkToFit="1"/>
    </xf>
    <xf numFmtId="165" fontId="33" fillId="0" borderId="2" xfId="0" applyNumberFormat="1" applyFont="1" applyBorder="1" applyAlignment="1" applyProtection="1">
      <alignment horizontal="right"/>
      <protection locked="0"/>
    </xf>
    <xf numFmtId="0" fontId="8" fillId="0" borderId="0" xfId="41" applyFont="1" applyAlignment="1">
      <alignment vertical="center"/>
    </xf>
    <xf numFmtId="0" fontId="57" fillId="0" borderId="0" xfId="41" applyFont="1" applyAlignment="1">
      <alignment horizontal="centerContinuous" vertical="center"/>
    </xf>
    <xf numFmtId="0" fontId="58" fillId="0" borderId="0" xfId="41" applyFont="1" applyAlignment="1">
      <alignment horizontal="centerContinuous" vertical="center"/>
    </xf>
    <xf numFmtId="0" fontId="58" fillId="0" borderId="0" xfId="41" applyFont="1" applyAlignment="1">
      <alignment horizontal="right" vertical="center"/>
    </xf>
    <xf numFmtId="0" fontId="13" fillId="0" borderId="0" xfId="41" applyAlignment="1">
      <alignment vertical="center"/>
    </xf>
    <xf numFmtId="0" fontId="16" fillId="0" borderId="0" xfId="42" applyFont="1"/>
    <xf numFmtId="4" fontId="50" fillId="0" borderId="0" xfId="42" applyNumberFormat="1" applyFont="1"/>
    <xf numFmtId="4" fontId="16" fillId="0" borderId="0" xfId="42" applyNumberFormat="1" applyFont="1"/>
    <xf numFmtId="0" fontId="16" fillId="0" borderId="0" xfId="42" applyFont="1" applyAlignment="1">
      <alignment horizontal="left" vertical="center"/>
    </xf>
    <xf numFmtId="0" fontId="27" fillId="0" borderId="19" xfId="41" applyFont="1" applyBorder="1" applyAlignment="1">
      <alignment horizontal="center" vertical="justify"/>
    </xf>
    <xf numFmtId="49" fontId="27" fillId="0" borderId="19" xfId="41" applyNumberFormat="1" applyFont="1" applyBorder="1" applyAlignment="1">
      <alignment horizontal="left" vertical="justify"/>
    </xf>
    <xf numFmtId="0" fontId="27" fillId="0" borderId="19" xfId="41" applyFont="1" applyBorder="1" applyAlignment="1">
      <alignment vertical="justify"/>
    </xf>
    <xf numFmtId="0" fontId="8" fillId="0" borderId="19" xfId="41" applyFont="1" applyBorder="1" applyAlignment="1">
      <alignment horizontal="center" vertical="center" wrapText="1"/>
    </xf>
    <xf numFmtId="0" fontId="27" fillId="0" borderId="19" xfId="41" applyFont="1" applyBorder="1" applyAlignment="1">
      <alignment horizontal="center" vertical="center" wrapText="1"/>
    </xf>
    <xf numFmtId="0" fontId="60" fillId="0" borderId="0" xfId="42" applyFont="1" applyAlignment="1">
      <alignment horizontal="left" vertical="center"/>
    </xf>
    <xf numFmtId="49" fontId="8" fillId="0" borderId="19" xfId="41" applyNumberFormat="1" applyFont="1" applyBorder="1" applyAlignment="1">
      <alignment vertical="center" wrapText="1"/>
    </xf>
    <xf numFmtId="0" fontId="8" fillId="0" borderId="19" xfId="41" applyFont="1" applyBorder="1" applyAlignment="1">
      <alignment vertical="center" wrapText="1"/>
    </xf>
    <xf numFmtId="49" fontId="8" fillId="0" borderId="19" xfId="41" applyNumberFormat="1" applyFont="1" applyBorder="1" applyAlignment="1">
      <alignment horizontal="center" vertical="center" wrapText="1" shrinkToFit="1"/>
    </xf>
    <xf numFmtId="165" fontId="8" fillId="0" borderId="19" xfId="41" applyNumberFormat="1" applyFont="1" applyBorder="1" applyAlignment="1">
      <alignment vertical="center" wrapText="1"/>
    </xf>
    <xf numFmtId="4" fontId="8" fillId="0" borderId="19" xfId="41" applyNumberFormat="1" applyFont="1" applyBorder="1" applyAlignment="1">
      <alignment vertical="center" wrapText="1"/>
    </xf>
    <xf numFmtId="39" fontId="8" fillId="0" borderId="19" xfId="5" applyNumberFormat="1" applyFont="1" applyBorder="1" applyAlignment="1">
      <alignment horizontal="center" vertical="center"/>
    </xf>
    <xf numFmtId="3" fontId="61" fillId="0" borderId="0" xfId="42" applyNumberFormat="1" applyFont="1" applyAlignment="1">
      <alignment horizontal="left" vertical="center"/>
    </xf>
    <xf numFmtId="0" fontId="49" fillId="0" borderId="0" xfId="42" applyFont="1"/>
    <xf numFmtId="0" fontId="13" fillId="6" borderId="19" xfId="41" applyFill="1" applyBorder="1" applyAlignment="1">
      <alignment horizontal="center" vertical="justify"/>
    </xf>
    <xf numFmtId="49" fontId="59" fillId="3" borderId="19" xfId="41" applyNumberFormat="1" applyFont="1" applyFill="1" applyBorder="1" applyAlignment="1">
      <alignment horizontal="left" vertical="justify"/>
    </xf>
    <xf numFmtId="0" fontId="59" fillId="3" borderId="7" xfId="41" applyFont="1" applyFill="1" applyBorder="1" applyAlignment="1">
      <alignment vertical="justify"/>
    </xf>
    <xf numFmtId="0" fontId="13" fillId="3" borderId="8" xfId="41" applyFill="1" applyBorder="1" applyAlignment="1">
      <alignment horizontal="center" vertical="justify"/>
    </xf>
    <xf numFmtId="4" fontId="13" fillId="3" borderId="8" xfId="41" applyNumberFormat="1" applyFill="1" applyBorder="1" applyAlignment="1">
      <alignment horizontal="right" vertical="justify"/>
    </xf>
    <xf numFmtId="4" fontId="13" fillId="3" borderId="9" xfId="41" applyNumberFormat="1" applyFill="1" applyBorder="1" applyAlignment="1">
      <alignment horizontal="right" vertical="justify"/>
    </xf>
    <xf numFmtId="4" fontId="27" fillId="3" borderId="19" xfId="41" applyNumberFormat="1" applyFont="1" applyFill="1" applyBorder="1" applyAlignment="1">
      <alignment vertical="justify"/>
    </xf>
    <xf numFmtId="3" fontId="16" fillId="0" borderId="0" xfId="42" applyNumberFormat="1" applyFont="1"/>
    <xf numFmtId="0" fontId="14" fillId="0" borderId="0" xfId="16" applyFont="1" applyAlignment="1">
      <alignment vertical="center"/>
    </xf>
    <xf numFmtId="49" fontId="14" fillId="0" borderId="0" xfId="16" applyNumberFormat="1" applyFont="1" applyAlignment="1">
      <alignment vertical="center"/>
    </xf>
    <xf numFmtId="0" fontId="0" fillId="0" borderId="0" xfId="0" applyAlignment="1">
      <alignment horizontal="left" vertical="top"/>
    </xf>
    <xf numFmtId="0" fontId="28" fillId="0" borderId="0" xfId="29" applyAlignment="1">
      <alignment vertical="top"/>
    </xf>
    <xf numFmtId="0" fontId="45" fillId="0" borderId="0" xfId="29" applyFont="1" applyAlignment="1">
      <alignment horizontal="left" vertical="top"/>
    </xf>
    <xf numFmtId="0" fontId="28" fillId="0" borderId="0" xfId="29"/>
    <xf numFmtId="4" fontId="8" fillId="0" borderId="19" xfId="41" applyNumberFormat="1" applyFont="1" applyBorder="1" applyAlignment="1" applyProtection="1">
      <alignment vertical="center" wrapText="1"/>
      <protection locked="0"/>
    </xf>
    <xf numFmtId="0" fontId="6" fillId="0" borderId="0" xfId="0" applyFont="1" applyAlignment="1">
      <alignment horizontal="left"/>
    </xf>
    <xf numFmtId="0" fontId="55" fillId="0" borderId="0" xfId="0" applyFont="1"/>
    <xf numFmtId="0" fontId="21" fillId="0" borderId="0" xfId="19" applyAlignment="1" applyProtection="1">
      <alignment horizontal="left" wrapText="1"/>
    </xf>
    <xf numFmtId="0" fontId="12" fillId="0" borderId="0" xfId="19" applyFont="1" applyAlignment="1" applyProtection="1">
      <alignment horizontal="left" vertical="top"/>
    </xf>
    <xf numFmtId="0" fontId="24" fillId="0" borderId="0" xfId="0" applyFont="1"/>
    <xf numFmtId="0" fontId="9" fillId="0" borderId="1" xfId="0" applyFont="1" applyBorder="1" applyAlignment="1">
      <alignment horizontal="center" vertical="center" wrapText="1"/>
    </xf>
    <xf numFmtId="0" fontId="9" fillId="0" borderId="1" xfId="29" applyFont="1" applyBorder="1" applyAlignment="1">
      <alignment horizontal="center" vertical="center" wrapText="1"/>
    </xf>
    <xf numFmtId="0" fontId="38" fillId="0" borderId="6" xfId="0" applyFont="1" applyBorder="1" applyAlignment="1">
      <alignment horizontal="left" vertical="center"/>
    </xf>
    <xf numFmtId="37" fontId="7" fillId="0" borderId="0" xfId="0" applyNumberFormat="1" applyFont="1" applyAlignment="1">
      <alignment horizontal="right"/>
    </xf>
    <xf numFmtId="0" fontId="7" fillId="0" borderId="0" xfId="0" applyFont="1" applyAlignment="1">
      <alignment horizontal="left" wrapText="1"/>
    </xf>
    <xf numFmtId="164" fontId="7" fillId="0" borderId="0" xfId="0" applyNumberFormat="1" applyFont="1" applyAlignment="1">
      <alignment horizontal="right"/>
    </xf>
    <xf numFmtId="39" fontId="7" fillId="0" borderId="0" xfId="0" applyNumberFormat="1" applyFont="1" applyAlignment="1">
      <alignment horizontal="right"/>
    </xf>
    <xf numFmtId="0" fontId="22" fillId="0" borderId="0" xfId="0" applyFont="1" applyAlignment="1">
      <alignment vertical="center"/>
    </xf>
    <xf numFmtId="37" fontId="7" fillId="0" borderId="2" xfId="32" applyNumberFormat="1" applyFont="1" applyBorder="1" applyAlignment="1" applyProtection="1">
      <alignment horizontal="right"/>
    </xf>
    <xf numFmtId="0" fontId="7" fillId="0" borderId="2" xfId="32" applyFont="1" applyBorder="1" applyAlignment="1" applyProtection="1">
      <alignment horizontal="left" wrapText="1"/>
    </xf>
    <xf numFmtId="4" fontId="7" fillId="0" borderId="2" xfId="32" applyNumberFormat="1" applyFont="1" applyBorder="1" applyAlignment="1" applyProtection="1">
      <alignment horizontal="right"/>
    </xf>
    <xf numFmtId="0" fontId="12" fillId="0" borderId="2" xfId="32" applyBorder="1" applyAlignment="1" applyProtection="1">
      <alignment vertical="top"/>
    </xf>
    <xf numFmtId="0" fontId="41" fillId="0" borderId="0" xfId="32" applyFont="1" applyAlignment="1" applyProtection="1">
      <alignment horizontal="left" vertical="center"/>
    </xf>
    <xf numFmtId="0" fontId="42" fillId="0" borderId="0" xfId="32" applyFont="1" applyAlignment="1" applyProtection="1">
      <alignment horizontal="left" vertical="center"/>
    </xf>
    <xf numFmtId="0" fontId="12" fillId="0" borderId="0" xfId="32" applyAlignment="1" applyProtection="1">
      <alignment horizontal="left" vertical="top"/>
    </xf>
    <xf numFmtId="37" fontId="33" fillId="0" borderId="2" xfId="0" applyNumberFormat="1" applyFont="1" applyBorder="1" applyAlignment="1">
      <alignment horizontal="right"/>
    </xf>
    <xf numFmtId="49" fontId="8" fillId="0" borderId="2" xfId="0" applyNumberFormat="1" applyFont="1" applyBorder="1" applyAlignment="1">
      <alignment horizontal="left" wrapText="1"/>
    </xf>
    <xf numFmtId="0" fontId="8" fillId="0" borderId="2" xfId="0" applyFont="1" applyBorder="1" applyAlignment="1">
      <alignment horizontal="left" wrapText="1"/>
    </xf>
    <xf numFmtId="165" fontId="8" fillId="0" borderId="2" xfId="0" applyNumberFormat="1" applyFont="1" applyBorder="1" applyAlignment="1">
      <alignment horizontal="right"/>
    </xf>
    <xf numFmtId="4" fontId="8" fillId="0" borderId="2" xfId="2" applyNumberFormat="1" applyFont="1" applyBorder="1" applyAlignment="1" applyProtection="1">
      <alignment horizontal="right"/>
    </xf>
    <xf numFmtId="4" fontId="8" fillId="0" borderId="2" xfId="26" applyNumberFormat="1" applyFont="1" applyBorder="1" applyAlignment="1">
      <alignment horizontal="right"/>
    </xf>
    <xf numFmtId="39" fontId="8" fillId="0" borderId="2" xfId="2" applyNumberFormat="1" applyFont="1" applyBorder="1" applyAlignment="1" applyProtection="1">
      <alignment horizontal="center"/>
    </xf>
    <xf numFmtId="39" fontId="34" fillId="0" borderId="0" xfId="2" applyNumberFormat="1" applyFont="1" applyAlignment="1" applyProtection="1">
      <alignment horizontal="left" vertical="center"/>
    </xf>
    <xf numFmtId="0" fontId="23" fillId="0" borderId="0" xfId="18" applyFill="1" applyAlignment="1" applyProtection="1">
      <alignment horizontal="left" vertical="center"/>
    </xf>
    <xf numFmtId="165" fontId="21" fillId="0" borderId="0" xfId="2" applyNumberFormat="1" applyFont="1" applyAlignment="1" applyProtection="1">
      <alignment horizontal="left" vertical="center"/>
    </xf>
    <xf numFmtId="0" fontId="35" fillId="0" borderId="0" xfId="2" applyFont="1" applyAlignment="1" applyProtection="1">
      <alignment horizontal="right" vertical="center"/>
    </xf>
    <xf numFmtId="0" fontId="12" fillId="0" borderId="0" xfId="2" applyAlignment="1" applyProtection="1">
      <alignment horizontal="left" vertical="center"/>
    </xf>
    <xf numFmtId="0" fontId="37" fillId="0" borderId="0" xfId="2" applyFont="1" applyAlignment="1" applyProtection="1">
      <alignment horizontal="left" vertical="center"/>
    </xf>
    <xf numFmtId="0" fontId="12" fillId="0" borderId="0" xfId="2" applyAlignment="1" applyProtection="1">
      <alignment horizontal="left" vertical="top"/>
    </xf>
    <xf numFmtId="49" fontId="8" fillId="0" borderId="2" xfId="0" applyNumberFormat="1" applyFont="1" applyBorder="1" applyAlignment="1">
      <alignment horizontal="right" wrapText="1"/>
    </xf>
    <xf numFmtId="0" fontId="10" fillId="0" borderId="2" xfId="0" applyFont="1" applyBorder="1" applyAlignment="1">
      <alignment horizontal="left" wrapText="1"/>
    </xf>
    <xf numFmtId="4" fontId="10" fillId="0" borderId="2" xfId="0" applyNumberFormat="1" applyFont="1" applyBorder="1" applyAlignment="1">
      <alignment horizontal="right"/>
    </xf>
    <xf numFmtId="39" fontId="8" fillId="0" borderId="2" xfId="0" applyNumberFormat="1" applyFont="1" applyBorder="1" applyAlignment="1">
      <alignment horizontal="right"/>
    </xf>
    <xf numFmtId="0" fontId="29" fillId="0" borderId="2" xfId="0" applyFont="1" applyBorder="1" applyAlignment="1">
      <alignment vertical="top" wrapText="1"/>
    </xf>
    <xf numFmtId="0" fontId="0" fillId="0" borderId="0" xfId="0" applyAlignment="1">
      <alignment vertical="center"/>
    </xf>
    <xf numFmtId="0" fontId="0" fillId="0" borderId="0" xfId="0" applyAlignment="1">
      <alignment horizontal="right"/>
    </xf>
    <xf numFmtId="0" fontId="0" fillId="0" borderId="0" xfId="0" applyAlignment="1">
      <alignment horizontal="left" vertical="center"/>
    </xf>
    <xf numFmtId="165" fontId="10" fillId="0" borderId="2" xfId="0" applyNumberFormat="1" applyFont="1" applyBorder="1" applyAlignment="1">
      <alignment horizontal="right"/>
    </xf>
    <xf numFmtId="0" fontId="0" fillId="0" borderId="0" xfId="0" applyAlignment="1">
      <alignment horizontal="right" vertical="center"/>
    </xf>
    <xf numFmtId="0" fontId="55" fillId="0" borderId="0" xfId="0" applyFont="1" applyAlignment="1">
      <alignment horizontal="right" vertical="center"/>
    </xf>
    <xf numFmtId="0" fontId="64" fillId="0" borderId="0" xfId="21" applyFont="1" applyAlignment="1" applyProtection="1">
      <alignment horizontal="left" vertical="center"/>
    </xf>
    <xf numFmtId="37" fontId="8" fillId="0" borderId="0" xfId="21" applyNumberFormat="1" applyFont="1" applyAlignment="1" applyProtection="1">
      <alignment horizontal="left" vertical="center"/>
    </xf>
    <xf numFmtId="0" fontId="0" fillId="0" borderId="0" xfId="0" applyAlignment="1">
      <alignment vertical="top"/>
    </xf>
    <xf numFmtId="39" fontId="8" fillId="0" borderId="0" xfId="0" applyNumberFormat="1" applyFont="1" applyAlignment="1">
      <alignment horizontal="center"/>
    </xf>
    <xf numFmtId="37" fontId="23" fillId="0" borderId="0" xfId="18" applyNumberFormat="1" applyFill="1" applyAlignment="1" applyProtection="1">
      <alignment horizontal="left" vertical="center"/>
    </xf>
    <xf numFmtId="0" fontId="0" fillId="0" borderId="0" xfId="0" applyAlignment="1">
      <alignment horizontal="right" vertical="top"/>
    </xf>
    <xf numFmtId="0" fontId="31" fillId="0" borderId="0" xfId="21" applyFont="1" applyAlignment="1" applyProtection="1">
      <alignment horizontal="left" vertical="center"/>
    </xf>
    <xf numFmtId="0" fontId="43" fillId="0" borderId="0" xfId="21" applyFont="1" applyAlignment="1" applyProtection="1">
      <alignment horizontal="left" vertical="center"/>
    </xf>
    <xf numFmtId="0" fontId="1" fillId="0" borderId="0" xfId="0" applyFont="1" applyAlignment="1">
      <alignment vertical="top"/>
    </xf>
    <xf numFmtId="0" fontId="10" fillId="0" borderId="2" xfId="0" applyFont="1" applyBorder="1" applyAlignment="1">
      <alignment horizontal="left" vertical="center" wrapText="1"/>
    </xf>
    <xf numFmtId="0" fontId="55" fillId="0" borderId="0" xfId="0" applyFont="1" applyAlignment="1">
      <alignment horizontal="left" vertical="top"/>
    </xf>
    <xf numFmtId="0" fontId="67" fillId="0" borderId="0" xfId="2" applyFont="1" applyAlignment="1" applyProtection="1">
      <alignment horizontal="left" vertical="center"/>
    </xf>
    <xf numFmtId="0" fontId="55" fillId="0" borderId="0" xfId="0" applyFont="1" applyAlignment="1">
      <alignment horizontal="left" vertical="center"/>
    </xf>
    <xf numFmtId="0" fontId="63" fillId="0" borderId="0" xfId="21" applyFont="1" applyAlignment="1" applyProtection="1">
      <alignment horizontal="left" vertical="center"/>
    </xf>
    <xf numFmtId="0" fontId="37" fillId="0" borderId="0" xfId="2" applyFont="1" applyAlignment="1" applyProtection="1">
      <alignment horizontal="left" vertical="top"/>
    </xf>
    <xf numFmtId="0" fontId="62" fillId="0" borderId="2" xfId="0" applyFont="1" applyBorder="1" applyAlignment="1">
      <alignment horizontal="left" vertical="center" wrapText="1"/>
    </xf>
    <xf numFmtId="0" fontId="1" fillId="0" borderId="0" xfId="0" applyFont="1" applyAlignment="1">
      <alignment vertical="center"/>
    </xf>
    <xf numFmtId="0" fontId="55" fillId="0" borderId="0" xfId="0" applyFont="1" applyAlignment="1">
      <alignment vertical="center"/>
    </xf>
    <xf numFmtId="0" fontId="55" fillId="0" borderId="0" xfId="0" applyFont="1" applyAlignment="1">
      <alignment vertical="top"/>
    </xf>
    <xf numFmtId="0" fontId="55" fillId="0" borderId="0" xfId="0" applyFont="1" applyAlignment="1">
      <alignment horizontal="right" vertical="top"/>
    </xf>
    <xf numFmtId="6" fontId="55" fillId="0" borderId="0" xfId="0" applyNumberFormat="1" applyFont="1" applyAlignment="1">
      <alignment vertical="top"/>
    </xf>
    <xf numFmtId="39" fontId="7" fillId="0" borderId="0" xfId="0" applyNumberFormat="1" applyFont="1" applyAlignment="1">
      <alignment horizontal="left"/>
    </xf>
    <xf numFmtId="0" fontId="34" fillId="0" borderId="0" xfId="2" applyFont="1" applyAlignment="1" applyProtection="1">
      <alignment horizontal="left" vertical="center"/>
    </xf>
    <xf numFmtId="0" fontId="33" fillId="0" borderId="2" xfId="0" applyFont="1" applyBorder="1" applyAlignment="1">
      <alignment horizontal="left" wrapText="1"/>
    </xf>
    <xf numFmtId="165" fontId="33" fillId="0" borderId="2" xfId="0" applyNumberFormat="1" applyFont="1" applyBorder="1" applyAlignment="1">
      <alignment horizontal="right"/>
    </xf>
    <xf numFmtId="165" fontId="21" fillId="0" borderId="0" xfId="2" applyNumberFormat="1" applyFont="1" applyAlignment="1" applyProtection="1">
      <alignment horizontal="left" vertical="top"/>
    </xf>
    <xf numFmtId="0" fontId="56" fillId="0" borderId="0" xfId="2" applyFont="1" applyAlignment="1" applyProtection="1">
      <alignment horizontal="right"/>
    </xf>
    <xf numFmtId="0" fontId="31" fillId="0" borderId="0" xfId="21" applyFont="1" applyAlignment="1" applyProtection="1">
      <alignment horizontal="right" vertical="center"/>
    </xf>
    <xf numFmtId="37" fontId="20" fillId="0" borderId="0" xfId="0" applyNumberFormat="1" applyFont="1" applyAlignment="1">
      <alignment horizontal="right"/>
    </xf>
    <xf numFmtId="0" fontId="20" fillId="0" borderId="0" xfId="0" applyFont="1" applyAlignment="1">
      <alignment horizontal="left" wrapText="1"/>
    </xf>
    <xf numFmtId="164" fontId="20" fillId="0" borderId="0" xfId="0" applyNumberFormat="1" applyFont="1" applyAlignment="1">
      <alignment horizontal="right"/>
    </xf>
    <xf numFmtId="39" fontId="20" fillId="0" borderId="0" xfId="0" applyNumberFormat="1" applyFont="1" applyAlignment="1">
      <alignment horizontal="right"/>
    </xf>
    <xf numFmtId="37" fontId="0" fillId="0" borderId="0" xfId="0" applyNumberFormat="1" applyAlignment="1">
      <alignment horizontal="right" vertical="top"/>
    </xf>
    <xf numFmtId="0" fontId="0" fillId="0" borderId="0" xfId="0" applyAlignment="1">
      <alignment horizontal="left" vertical="top" wrapText="1"/>
    </xf>
    <xf numFmtId="164" fontId="0" fillId="0" borderId="0" xfId="0" applyNumberFormat="1" applyAlignment="1">
      <alignment horizontal="right" vertical="top"/>
    </xf>
    <xf numFmtId="39" fontId="0" fillId="0" borderId="0" xfId="0" applyNumberFormat="1" applyAlignment="1">
      <alignment horizontal="right" vertical="top"/>
    </xf>
    <xf numFmtId="0" fontId="7" fillId="0" borderId="3" xfId="0" applyFont="1" applyBorder="1" applyAlignment="1">
      <alignment horizontal="left"/>
    </xf>
    <xf numFmtId="0" fontId="11" fillId="0" borderId="4" xfId="0" applyFont="1" applyBorder="1" applyAlignment="1">
      <alignment horizontal="center"/>
    </xf>
    <xf numFmtId="164" fontId="11" fillId="0" borderId="4" xfId="0" applyNumberFormat="1" applyFont="1" applyBorder="1" applyAlignment="1">
      <alignment horizontal="right"/>
    </xf>
    <xf numFmtId="39" fontId="11" fillId="0" borderId="4" xfId="0" applyNumberFormat="1" applyFont="1" applyBorder="1" applyAlignment="1">
      <alignment horizontal="right"/>
    </xf>
    <xf numFmtId="39" fontId="7" fillId="0" borderId="1" xfId="0" applyNumberFormat="1" applyFont="1" applyBorder="1" applyAlignment="1">
      <alignment horizontal="right"/>
    </xf>
    <xf numFmtId="37" fontId="23" fillId="0" borderId="0" xfId="18" applyNumberFormat="1" applyFill="1" applyBorder="1" applyAlignment="1" applyProtection="1">
      <alignment horizontal="left" vertical="center"/>
    </xf>
    <xf numFmtId="0" fontId="25" fillId="0" borderId="0" xfId="0" applyFont="1" applyAlignment="1">
      <alignment horizontal="center" vertical="center" wrapText="1"/>
    </xf>
    <xf numFmtId="0" fontId="26" fillId="0" borderId="0" xfId="17" applyFont="1" applyAlignment="1" applyProtection="1">
      <alignment horizontal="left" vertical="center" wrapText="1"/>
    </xf>
    <xf numFmtId="0" fontId="7" fillId="0" borderId="0" xfId="0" applyFont="1" applyAlignment="1">
      <alignment horizontal="left" vertical="center"/>
    </xf>
    <xf numFmtId="2" fontId="7" fillId="0" borderId="0" xfId="0" applyNumberFormat="1" applyFont="1" applyAlignment="1">
      <alignment horizontal="right"/>
    </xf>
    <xf numFmtId="0" fontId="14" fillId="0" borderId="0" xfId="1" applyFont="1" applyAlignment="1">
      <alignment vertical="center"/>
    </xf>
    <xf numFmtId="49" fontId="14" fillId="0" borderId="0" xfId="1" applyNumberFormat="1" applyFont="1" applyAlignment="1">
      <alignment vertical="center"/>
    </xf>
    <xf numFmtId="37" fontId="27" fillId="0" borderId="0" xfId="0" applyNumberFormat="1" applyFont="1" applyAlignment="1">
      <alignment horizontal="left" vertical="center"/>
    </xf>
    <xf numFmtId="39" fontId="8" fillId="0" borderId="0" xfId="0" applyNumberFormat="1" applyFont="1" applyAlignment="1">
      <alignment horizontal="right"/>
    </xf>
    <xf numFmtId="0" fontId="14" fillId="0" borderId="0" xfId="1" applyFont="1" applyAlignment="1">
      <alignment horizontal="center" vertical="center" wrapText="1"/>
    </xf>
    <xf numFmtId="4" fontId="8" fillId="0" borderId="2" xfId="2" applyNumberFormat="1" applyFont="1" applyBorder="1" applyAlignment="1">
      <alignment horizontal="right"/>
      <protection locked="0"/>
    </xf>
    <xf numFmtId="0" fontId="14" fillId="0" borderId="0" xfId="15" applyFont="1" applyAlignment="1">
      <alignment wrapText="1"/>
    </xf>
    <xf numFmtId="0" fontId="8" fillId="0" borderId="0" xfId="15" applyFont="1" applyAlignment="1">
      <alignment wrapText="1"/>
    </xf>
    <xf numFmtId="0" fontId="8" fillId="0" borderId="0" xfId="15" applyFont="1"/>
    <xf numFmtId="0" fontId="14" fillId="0" borderId="0" xfId="15" applyFont="1" applyAlignment="1">
      <alignment horizontal="left" vertical="center" wrapText="1"/>
    </xf>
    <xf numFmtId="0" fontId="14" fillId="0" borderId="0" xfId="15" applyFont="1" applyAlignment="1">
      <alignment horizontal="justify" wrapText="1"/>
    </xf>
    <xf numFmtId="0" fontId="52" fillId="2" borderId="25" xfId="15" applyFont="1" applyFill="1" applyBorder="1" applyAlignment="1">
      <alignment horizontal="left"/>
    </xf>
    <xf numFmtId="0" fontId="27" fillId="2" borderId="26" xfId="15" applyFont="1" applyFill="1" applyBorder="1"/>
    <xf numFmtId="0" fontId="27" fillId="2" borderId="27" xfId="15" applyFont="1" applyFill="1" applyBorder="1"/>
    <xf numFmtId="0" fontId="13" fillId="0" borderId="0" xfId="15" applyAlignment="1">
      <alignment wrapText="1"/>
    </xf>
    <xf numFmtId="0" fontId="46" fillId="0" borderId="0" xfId="15" applyFont="1" applyAlignment="1">
      <alignment horizontal="center"/>
    </xf>
    <xf numFmtId="0" fontId="13" fillId="0" borderId="0" xfId="15" applyAlignment="1">
      <alignment horizontal="center"/>
    </xf>
    <xf numFmtId="0" fontId="16" fillId="0" borderId="0" xfId="15" applyFont="1" applyAlignment="1">
      <alignment horizontal="center"/>
    </xf>
    <xf numFmtId="0" fontId="47" fillId="0" borderId="0" xfId="15" applyFont="1" applyAlignment="1">
      <alignment horizontal="left" vertical="center" wrapText="1"/>
    </xf>
    <xf numFmtId="0" fontId="27" fillId="0" borderId="0" xfId="15" applyFont="1" applyAlignment="1">
      <alignment horizontal="left" vertical="center" wrapText="1"/>
    </xf>
    <xf numFmtId="0" fontId="48" fillId="0" borderId="0" xfId="39" applyAlignment="1" applyProtection="1">
      <alignment horizontal="left" vertical="center" wrapText="1"/>
    </xf>
    <xf numFmtId="0" fontId="16" fillId="0" borderId="0" xfId="15" applyFont="1" applyAlignment="1">
      <alignment horizontal="left" wrapText="1"/>
    </xf>
    <xf numFmtId="0" fontId="52" fillId="0" borderId="23" xfId="15" applyFont="1" applyBorder="1" applyAlignment="1">
      <alignment horizontal="left" wrapText="1"/>
    </xf>
    <xf numFmtId="0" fontId="27" fillId="0" borderId="23" xfId="15" applyFont="1" applyBorder="1" applyAlignment="1">
      <alignment wrapText="1"/>
    </xf>
    <xf numFmtId="0" fontId="16" fillId="0" borderId="0" xfId="15" applyFont="1" applyAlignment="1" applyProtection="1">
      <alignment horizontal="left" vertical="center"/>
      <protection locked="0"/>
    </xf>
    <xf numFmtId="0" fontId="36" fillId="0" borderId="0" xfId="16" applyFont="1" applyAlignment="1">
      <alignment horizontal="left" vertical="center" wrapText="1"/>
    </xf>
    <xf numFmtId="0" fontId="14" fillId="0" borderId="0" xfId="16" applyFont="1" applyAlignment="1">
      <alignment vertical="center" wrapText="1"/>
    </xf>
    <xf numFmtId="0" fontId="12" fillId="0" borderId="0" xfId="5" applyFont="1" applyAlignment="1">
      <alignment vertical="center" wrapText="1"/>
    </xf>
    <xf numFmtId="0" fontId="13" fillId="0" borderId="0" xfId="5" applyAlignment="1">
      <alignment vertical="center" wrapText="1"/>
    </xf>
    <xf numFmtId="0" fontId="13" fillId="0" borderId="28" xfId="41" applyBorder="1" applyAlignment="1">
      <alignment horizontal="center" vertical="center"/>
    </xf>
    <xf numFmtId="0" fontId="13" fillId="0" borderId="29" xfId="41" applyBorder="1" applyAlignment="1">
      <alignment horizontal="center" vertical="center"/>
    </xf>
    <xf numFmtId="0" fontId="13" fillId="0" borderId="32" xfId="41" applyBorder="1" applyAlignment="1">
      <alignment horizontal="center" vertical="center"/>
    </xf>
    <xf numFmtId="0" fontId="13" fillId="0" borderId="11" xfId="41" applyBorder="1" applyAlignment="1">
      <alignment horizontal="center" vertical="center"/>
    </xf>
    <xf numFmtId="0" fontId="59" fillId="0" borderId="30" xfId="40" applyFont="1" applyBorder="1" applyAlignment="1">
      <alignment vertical="center" wrapText="1"/>
    </xf>
    <xf numFmtId="0" fontId="13" fillId="0" borderId="30" xfId="42" applyBorder="1" applyAlignment="1">
      <alignment vertical="center" wrapText="1"/>
    </xf>
    <xf numFmtId="0" fontId="13" fillId="0" borderId="31" xfId="42" applyBorder="1" applyAlignment="1">
      <alignment vertical="center" wrapText="1"/>
    </xf>
    <xf numFmtId="0" fontId="13" fillId="0" borderId="33" xfId="42" applyBorder="1" applyAlignment="1">
      <alignment vertical="center" wrapText="1"/>
    </xf>
    <xf numFmtId="0" fontId="13" fillId="0" borderId="34" xfId="42" applyBorder="1" applyAlignment="1">
      <alignment vertical="center" wrapText="1"/>
    </xf>
    <xf numFmtId="49" fontId="13" fillId="0" borderId="35" xfId="41" applyNumberFormat="1" applyBorder="1" applyAlignment="1">
      <alignment horizontal="center" vertical="center"/>
    </xf>
    <xf numFmtId="0" fontId="13" fillId="0" borderId="36" xfId="41" applyBorder="1" applyAlignment="1">
      <alignment horizontal="center" vertical="center"/>
    </xf>
    <xf numFmtId="0" fontId="59" fillId="0" borderId="36" xfId="41" applyFont="1" applyBorder="1" applyAlignment="1">
      <alignment vertical="center" wrapText="1"/>
    </xf>
    <xf numFmtId="0" fontId="13" fillId="0" borderId="36" xfId="42" applyBorder="1" applyAlignment="1">
      <alignment vertical="center" wrapText="1"/>
    </xf>
    <xf numFmtId="0" fontId="13" fillId="0" borderId="37" xfId="42" applyBorder="1" applyAlignment="1">
      <alignment vertical="center" wrapText="1"/>
    </xf>
    <xf numFmtId="0" fontId="8" fillId="0" borderId="19" xfId="41" applyFont="1" applyBorder="1" applyAlignment="1">
      <alignment horizontal="center" vertical="center" wrapText="1"/>
    </xf>
    <xf numFmtId="0" fontId="8" fillId="0" borderId="19" xfId="42" applyFont="1" applyBorder="1" applyAlignment="1">
      <alignment vertical="center" wrapText="1"/>
    </xf>
    <xf numFmtId="0" fontId="14" fillId="0" borderId="0" xfId="1" applyFont="1" applyAlignment="1">
      <alignment vertical="center" wrapText="1"/>
    </xf>
    <xf numFmtId="0" fontId="12" fillId="0" borderId="0" xfId="0" applyFont="1" applyAlignment="1">
      <alignment vertical="center" wrapText="1"/>
    </xf>
    <xf numFmtId="0" fontId="7" fillId="0" borderId="0" xfId="2" applyFont="1" applyAlignment="1" applyProtection="1">
      <alignment horizontal="left" vertical="center" wrapText="1"/>
    </xf>
    <xf numFmtId="0" fontId="0" fillId="0" borderId="0" xfId="0" applyAlignment="1">
      <alignment horizontal="left" vertical="center" wrapText="1"/>
    </xf>
    <xf numFmtId="0" fontId="7" fillId="0" borderId="0" xfId="2" applyFont="1" applyAlignment="1" applyProtection="1">
      <alignment horizontal="left" wrapText="1"/>
    </xf>
    <xf numFmtId="0" fontId="21" fillId="0" borderId="0" xfId="19" applyAlignment="1" applyProtection="1">
      <alignment horizontal="left" wrapText="1"/>
    </xf>
    <xf numFmtId="37" fontId="7" fillId="0" borderId="3" xfId="0" applyNumberFormat="1" applyFont="1" applyBorder="1" applyAlignment="1">
      <alignment horizontal="center"/>
    </xf>
    <xf numFmtId="37" fontId="7" fillId="0" borderId="4" xfId="0" applyNumberFormat="1" applyFont="1" applyBorder="1" applyAlignment="1">
      <alignment horizontal="center"/>
    </xf>
    <xf numFmtId="37" fontId="7" fillId="0" borderId="5" xfId="0" applyNumberFormat="1" applyFont="1" applyBorder="1" applyAlignment="1">
      <alignment horizontal="center"/>
    </xf>
    <xf numFmtId="0" fontId="0" fillId="0" borderId="0" xfId="0" applyAlignment="1">
      <alignment vertical="center" wrapText="1"/>
    </xf>
    <xf numFmtId="0" fontId="12" fillId="0" borderId="0" xfId="2" applyAlignment="1" applyProtection="1">
      <alignment vertical="center" wrapText="1"/>
    </xf>
  </cellXfs>
  <cellStyles count="43">
    <cellStyle name="Hypertextový odkaz" xfId="18" builtinId="8"/>
    <cellStyle name="Hypertextový odkaz 2" xfId="22" xr:uid="{C4A1C0A0-6F06-4D0C-B830-3BA34700BFD2}"/>
    <cellStyle name="Hypertextový odkaz 3" xfId="37" xr:uid="{880BD68B-2D17-4699-9B0F-E39EF02AC7D8}"/>
    <cellStyle name="Hypertextový odkaz 4" xfId="24" xr:uid="{49BC43C1-5260-442F-A85F-C53757400034}"/>
    <cellStyle name="Hypertextový odkaz 5" xfId="30" xr:uid="{56076083-8536-4C2E-94D4-8EE1228514A1}"/>
    <cellStyle name="Normal_Power Voltage Bill 08.06" xfId="3" xr:uid="{00000000-0005-0000-0000-000001000000}"/>
    <cellStyle name="Normale_Complete_official_price_list_2007CZ" xfId="4" xr:uid="{00000000-0005-0000-0000-000002000000}"/>
    <cellStyle name="Normální" xfId="0" builtinId="0"/>
    <cellStyle name="Normální 10" xfId="5" xr:uid="{00000000-0005-0000-0000-000004000000}"/>
    <cellStyle name="Normální 11" xfId="39" xr:uid="{17CC3A40-97BB-4E4B-8A15-08550A93F38C}"/>
    <cellStyle name="Normální 11 5" xfId="27" xr:uid="{B25A85CB-AA08-4EAD-8928-916C358D2E00}"/>
    <cellStyle name="Normální 11 5 2" xfId="33" xr:uid="{77E42F23-5EAB-4483-90D3-4C88D5BA5AD4}"/>
    <cellStyle name="Normální 12" xfId="28" xr:uid="{BBE7A5CA-60FF-4EE3-871D-E389C371B943}"/>
    <cellStyle name="normální 12 2" xfId="31" xr:uid="{69FF2F8F-13F3-4DFA-B625-EFE85B7F5271}"/>
    <cellStyle name="normální 13" xfId="19" xr:uid="{00000000-0005-0000-0000-000005000000}"/>
    <cellStyle name="Normální 13 2" xfId="36" xr:uid="{71658DF8-4FCE-4388-8C4F-39B72490A23D}"/>
    <cellStyle name="Normální 2" xfId="2" xr:uid="{00000000-0005-0000-0000-000006000000}"/>
    <cellStyle name="Normální 2 2" xfId="21" xr:uid="{6012E976-4DFA-434F-9FAF-28EB8051E96D}"/>
    <cellStyle name="normální 2 2 2" xfId="38" xr:uid="{430F28CC-6611-4C25-BDBA-174B61CD3298}"/>
    <cellStyle name="Normální 2 2 3" xfId="32" xr:uid="{C9B30947-1CFE-4962-81FB-02BD3E09CB89}"/>
    <cellStyle name="Normální 2 3" xfId="34" xr:uid="{E42096F6-7A97-42CD-ADEA-4C6B14D75178}"/>
    <cellStyle name="Normální 3" xfId="6" xr:uid="{00000000-0005-0000-0000-000007000000}"/>
    <cellStyle name="Normální 3 2" xfId="15" xr:uid="{00000000-0005-0000-0000-000008000000}"/>
    <cellStyle name="Normální 3 3" xfId="25" xr:uid="{F8B8E5F5-A912-4F7A-B3CF-3BE4747EFEC6}"/>
    <cellStyle name="Normální 3 3 2 2" xfId="29" xr:uid="{866B828E-3D07-45E8-9E73-1D5F163A86F9}"/>
    <cellStyle name="Normální 3 3 3" xfId="26" xr:uid="{68E12B33-8871-4391-A9EC-3F68B883B254}"/>
    <cellStyle name="Normální 4" xfId="7" xr:uid="{00000000-0005-0000-0000-000009000000}"/>
    <cellStyle name="Normální 5" xfId="8" xr:uid="{00000000-0005-0000-0000-00000A000000}"/>
    <cellStyle name="Normální 6" xfId="9" xr:uid="{00000000-0005-0000-0000-00000B000000}"/>
    <cellStyle name="Normální 7" xfId="10" xr:uid="{00000000-0005-0000-0000-00000C000000}"/>
    <cellStyle name="Normální 8" xfId="14" xr:uid="{00000000-0005-0000-0000-00000D000000}"/>
    <cellStyle name="Normální 8 2 2" xfId="42" xr:uid="{0044141F-9055-4832-B4F7-42FAB58E1F69}"/>
    <cellStyle name="Normální 9" xfId="35" xr:uid="{ED849642-C23C-4E49-A270-3E20259BD61A}"/>
    <cellStyle name="normální 9 4" xfId="20" xr:uid="{00000000-0005-0000-0000-00000E000000}"/>
    <cellStyle name="normální 9 5" xfId="17" xr:uid="{00000000-0005-0000-0000-00000F000000}"/>
    <cellStyle name="Normální 9 6" xfId="23" xr:uid="{74592785-FBCC-406C-9FF8-59C787DE0960}"/>
    <cellStyle name="normální_POL.XLS" xfId="1" xr:uid="{00000000-0005-0000-0000-000011000000}"/>
    <cellStyle name="normální_POL.XLS 2" xfId="16" xr:uid="{00000000-0005-0000-0000-000012000000}"/>
    <cellStyle name="normální_POL.XLS 3" xfId="40" xr:uid="{B6DF8071-8EE3-4BE2-A6AB-694D3DF97844}"/>
    <cellStyle name="normální_POL.XLS 3 2" xfId="41" xr:uid="{1B1C04BB-A56E-4E3E-9B5C-A624310AD5B2}"/>
    <cellStyle name="Styl 1" xfId="11" xr:uid="{00000000-0005-0000-0000-000013000000}"/>
    <cellStyle name="Währung" xfId="12" xr:uid="{00000000-0005-0000-0000-000014000000}"/>
    <cellStyle name="標準_IPS alpha BOQ ME forms detail_Mechanical_El." xfId="13" xr:uid="{00000000-0005-0000-0000-000015000000}"/>
  </cellStyles>
  <dxfs count="0"/>
  <tableStyles count="0" defaultTableStyle="TableStyleMedium2" defaultPivotStyle="PivotStyleMedium9"/>
  <colors>
    <mruColors>
      <color rgb="FF66FF33"/>
      <color rgb="FFFF00FF"/>
      <color rgb="FFFFFFCC"/>
      <color rgb="FF00FFCC"/>
      <color rgb="FF0000FF"/>
      <color rgb="FFC0C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2.xml"/><Relationship Id="rId10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568%20Reko%20objektu%20PdF%20MU%20Brno/4%20-%20PD/7%20-%20DPS/ROZPOCET/XLS/TO-568%20-%20DPS%20-SOUHRN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449%20Mesto%20Bilovec/01%20Nastavba%20domu%20c.488/4%20-%20PD/7%20-%20DPS/ROZPOCET/TO-344-06%20DPS%20-%20SOUHRN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1\projects\Documents%20and%20Settings\vavra\Desktop\vavra\project\daikin\daikin%20II\CONTRACT\Elma-nab-31.8.04\3117806.03%2031.8.2004%20Daikin%20II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407%20Transformace%20DOZP%20Hlinany/01%20Rekonstrukce%20Teplice/4%20-%20VD/4%20-%20DSP/Rozpocet/TO-407-01%20-%20DSP-rozpocet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407%20Transformace%20DOZP%20Hlinany\01%20Rekonstrukce%20Teplice\4%20-%20VD\4%20-%20DSP\Rozpocet\TO-407-01%20-%20DSP-rozpocet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380-01%20Hotel%20CLARION%20Ostrava/3b_DPS/PD%20-%20Rozpocet/000-Kryc&#237;%20lis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L"/>
      <sheetName val="VRN"/>
    </sheetNames>
    <sheetDataSet>
      <sheetData sheetId="0">
        <row r="21">
          <cell r="D21">
            <v>21</v>
          </cell>
        </row>
      </sheetData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L"/>
      <sheetName val="VRN"/>
      <sheetName val="TO-344-06 DPS - SOUHRN"/>
    </sheetNames>
    <definedNames>
      <definedName name="Loan_Start" refersTo="#ODKAZ!"/>
    </definedNames>
    <sheetDataSet>
      <sheetData sheetId="0"/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kapitulace roz.  vč. kapitol"/>
      <sheetName val="Lightning protection"/>
      <sheetName val="22 kV Switching"/>
      <sheetName val="L.V. Power Supply "/>
      <sheetName val="SLP"/>
      <sheetName val="EXTERNAL LIGHTING"/>
      <sheetName val="Outdoor LV connections"/>
      <sheetName val="PRODUCTION HALL"/>
      <sheetName val="SO 33"/>
      <sheetName val="SO34"/>
      <sheetName val="ELECTRICAL ENERGY SO 35"/>
      <sheetName val="ELECTRICAL ENERGY SO 48,49"/>
      <sheetName val="ELECTRICAL ENERGY SO 50"/>
      <sheetName val="Transformer Station TS-2 "/>
      <sheetName val="Earthing Systém SO 32, 33, 34"/>
      <sheetName val="Rekapitulace roz_  vč_ kapito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L"/>
      <sheetName val="VRN"/>
      <sheetName val="F.1.1. ASR-rekap"/>
      <sheetName val="F.1.1. ASR"/>
      <sheetName val="F.1.4.1. ZVS"/>
      <sheetName val="F.1.4.5. ZZTI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L"/>
      <sheetName val="VRN"/>
      <sheetName val="F.1.1. ASR-rekap"/>
      <sheetName val="F.1.1. ASR"/>
      <sheetName val="F.1.4.1. ZVS"/>
      <sheetName val="F.1.4.5. ZZTI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avba"/>
      <sheetName val="001-B.1. Priprava uzemi"/>
      <sheetName val="002-A.1. Archstav  reseni"/>
      <sheetName val="002-A.2.1. Zakladani"/>
      <sheetName val="002-A.2.2. Zelbet konstrukce"/>
      <sheetName val="002-A.2.3.OK"/>
      <sheetName val="002-A.3.1. Vytapeni"/>
      <sheetName val="002-A.3.2. Chlad"/>
      <sheetName val="002-A.3.5. ZTI"/>
      <sheetName val="002-A.3.11.1. SADOVE UPRAVY"/>
      <sheetName val="003-B.1. KOMUNIK"/>
      <sheetName val="003-B.2. KANALIZAC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314B35-D80C-409E-A6A7-5E96D6D167C4}">
  <sheetPr>
    <pageSetUpPr fitToPage="1"/>
  </sheetPr>
  <dimension ref="A1:P47"/>
  <sheetViews>
    <sheetView showGridLines="0" tabSelected="1" topLeftCell="B1" zoomScaleNormal="100" zoomScaleSheetLayoutView="75" workbookViewId="0">
      <selection activeCell="B1" sqref="B1"/>
    </sheetView>
  </sheetViews>
  <sheetFormatPr defaultRowHeight="12.75"/>
  <cols>
    <col min="1" max="1" width="0.5703125" style="7" hidden="1" customWidth="1"/>
    <col min="2" max="2" width="7.140625" style="7" customWidth="1"/>
    <col min="3" max="3" width="18.7109375" style="7" customWidth="1"/>
    <col min="4" max="4" width="19.7109375" style="7" customWidth="1"/>
    <col min="5" max="5" width="16.85546875" style="7" customWidth="1"/>
    <col min="6" max="6" width="16.140625" style="7" customWidth="1"/>
    <col min="7" max="8" width="17.5703125" style="7" customWidth="1"/>
    <col min="9" max="10" width="18.85546875" style="7" customWidth="1"/>
    <col min="11" max="11" width="36.85546875" style="7" customWidth="1"/>
    <col min="12" max="12" width="17.85546875" style="7" customWidth="1"/>
    <col min="13" max="15" width="10.7109375" style="7" customWidth="1"/>
    <col min="16" max="16384" width="9.140625" style="7"/>
  </cols>
  <sheetData>
    <row r="1" spans="2:15" ht="12" customHeight="1"/>
    <row r="2" spans="2:15" ht="17.25" customHeight="1">
      <c r="B2" s="243" t="s">
        <v>164</v>
      </c>
      <c r="C2" s="244"/>
      <c r="D2" s="244"/>
      <c r="E2" s="244"/>
      <c r="F2" s="244"/>
      <c r="G2" s="244"/>
      <c r="H2" s="244"/>
      <c r="I2" s="244"/>
      <c r="J2" s="244"/>
      <c r="K2" s="9"/>
    </row>
    <row r="3" spans="2:15" ht="12.75" customHeight="1">
      <c r="B3" s="245" t="s">
        <v>140</v>
      </c>
      <c r="C3" s="244"/>
      <c r="D3" s="244"/>
      <c r="E3" s="244"/>
      <c r="F3" s="244"/>
      <c r="G3" s="244"/>
      <c r="H3" s="244"/>
      <c r="I3" s="244"/>
      <c r="J3" s="244"/>
    </row>
    <row r="4" spans="2:15" ht="12.75" customHeight="1"/>
    <row r="5" spans="2:15" s="11" customFormat="1" ht="31.5" customHeight="1">
      <c r="C5" s="12" t="s">
        <v>43</v>
      </c>
      <c r="D5" s="246" t="s">
        <v>74</v>
      </c>
      <c r="E5" s="247"/>
      <c r="F5" s="247"/>
      <c r="G5" s="247"/>
      <c r="H5" s="248"/>
      <c r="I5" s="13"/>
      <c r="J5" s="14"/>
      <c r="O5" s="15"/>
    </row>
    <row r="6" spans="2:15" ht="13.5" customHeight="1">
      <c r="C6" s="16"/>
      <c r="D6" s="17"/>
      <c r="E6" s="18"/>
      <c r="F6" s="18"/>
      <c r="G6" s="18"/>
      <c r="H6" s="19"/>
      <c r="I6" s="19"/>
      <c r="J6" s="19"/>
      <c r="O6" s="20"/>
    </row>
    <row r="7" spans="2:15" ht="12.75" customHeight="1">
      <c r="C7" s="21" t="s">
        <v>44</v>
      </c>
      <c r="D7" s="249" t="s">
        <v>45</v>
      </c>
      <c r="E7" s="249"/>
      <c r="F7" s="249"/>
      <c r="G7" s="249"/>
      <c r="H7" s="22"/>
      <c r="I7" s="22"/>
      <c r="K7" s="23"/>
    </row>
    <row r="8" spans="2:15">
      <c r="C8" s="23"/>
      <c r="D8" s="23"/>
      <c r="H8" s="22"/>
      <c r="I8" s="22"/>
      <c r="K8" s="23"/>
    </row>
    <row r="9" spans="2:15">
      <c r="C9" s="21" t="s">
        <v>46</v>
      </c>
      <c r="D9" s="23" t="s">
        <v>47</v>
      </c>
      <c r="H9" s="22"/>
      <c r="I9" s="22"/>
      <c r="K9" s="23"/>
    </row>
    <row r="10" spans="2:15">
      <c r="C10" s="19"/>
      <c r="D10" s="23"/>
      <c r="H10" s="22"/>
      <c r="I10" s="22"/>
    </row>
    <row r="11" spans="2:15">
      <c r="C11" s="21" t="s">
        <v>48</v>
      </c>
      <c r="D11" s="23" t="s">
        <v>49</v>
      </c>
      <c r="H11" s="22"/>
      <c r="I11" s="22"/>
    </row>
    <row r="12" spans="2:15">
      <c r="C12" s="21"/>
      <c r="D12" s="23"/>
      <c r="H12" s="22"/>
      <c r="I12" s="22"/>
    </row>
    <row r="13" spans="2:15" ht="24.75" customHeight="1">
      <c r="C13" s="21" t="s">
        <v>50</v>
      </c>
      <c r="D13" s="252"/>
      <c r="E13" s="252"/>
      <c r="F13" s="252"/>
      <c r="G13" s="252"/>
      <c r="H13" s="252"/>
      <c r="I13" s="252"/>
      <c r="J13" s="252"/>
    </row>
    <row r="14" spans="2:15">
      <c r="C14" s="21"/>
      <c r="D14" s="23"/>
      <c r="H14" s="22"/>
      <c r="I14" s="22"/>
    </row>
    <row r="15" spans="2:15" ht="24.75" customHeight="1">
      <c r="C15" s="10" t="s">
        <v>51</v>
      </c>
      <c r="D15" s="10"/>
      <c r="F15" s="10" t="s">
        <v>72</v>
      </c>
      <c r="H15" s="10"/>
      <c r="I15" s="10" t="s">
        <v>52</v>
      </c>
    </row>
    <row r="16" spans="2:15" ht="33.75" customHeight="1"/>
    <row r="17" spans="2:12" ht="28.5" customHeight="1">
      <c r="C17" s="10" t="s">
        <v>53</v>
      </c>
      <c r="D17" s="10"/>
      <c r="F17" s="10" t="s">
        <v>53</v>
      </c>
      <c r="H17" s="10"/>
      <c r="I17" s="10" t="s">
        <v>54</v>
      </c>
    </row>
    <row r="18" spans="2:12" ht="25.5" customHeight="1"/>
    <row r="19" spans="2:12" ht="13.5" customHeight="1">
      <c r="B19" s="24"/>
      <c r="C19" s="25"/>
      <c r="D19" s="25"/>
      <c r="E19" s="26"/>
      <c r="F19" s="27"/>
      <c r="G19" s="28"/>
      <c r="H19" s="29"/>
      <c r="I19" s="29"/>
      <c r="J19" s="30" t="s">
        <v>55</v>
      </c>
      <c r="K19" s="31"/>
    </row>
    <row r="20" spans="2:12" ht="15" customHeight="1">
      <c r="B20" s="32" t="s">
        <v>56</v>
      </c>
      <c r="C20" s="11"/>
      <c r="D20" s="33">
        <v>12</v>
      </c>
      <c r="E20" s="34" t="s">
        <v>25</v>
      </c>
      <c r="F20" s="35"/>
      <c r="G20" s="36"/>
      <c r="H20" s="36"/>
      <c r="I20" s="36"/>
      <c r="J20" s="37">
        <f>G35</f>
        <v>0</v>
      </c>
      <c r="K20" s="38"/>
    </row>
    <row r="21" spans="2:12">
      <c r="B21" s="32" t="s">
        <v>57</v>
      </c>
      <c r="C21" s="11"/>
      <c r="D21" s="33">
        <v>12</v>
      </c>
      <c r="E21" s="34" t="s">
        <v>25</v>
      </c>
      <c r="F21" s="39"/>
      <c r="G21" s="40"/>
      <c r="H21" s="40"/>
      <c r="I21" s="40"/>
      <c r="J21" s="41">
        <f>I35</f>
        <v>0</v>
      </c>
      <c r="K21" s="38"/>
    </row>
    <row r="22" spans="2:12">
      <c r="B22" s="32" t="s">
        <v>56</v>
      </c>
      <c r="C22" s="11"/>
      <c r="D22" s="33">
        <v>21</v>
      </c>
      <c r="E22" s="34" t="s">
        <v>25</v>
      </c>
      <c r="F22" s="42"/>
      <c r="G22" s="43"/>
      <c r="H22" s="43"/>
      <c r="I22" s="43"/>
      <c r="J22" s="41">
        <f>StavbaCelkem</f>
        <v>0</v>
      </c>
      <c r="K22" s="38"/>
    </row>
    <row r="23" spans="2:12" ht="13.5" thickBot="1">
      <c r="B23" s="32" t="s">
        <v>57</v>
      </c>
      <c r="C23" s="11"/>
      <c r="D23" s="33">
        <v>21</v>
      </c>
      <c r="E23" s="34" t="s">
        <v>25</v>
      </c>
      <c r="F23" s="39"/>
      <c r="G23" s="40"/>
      <c r="H23" s="40"/>
      <c r="I23" s="40"/>
      <c r="J23" s="44">
        <f>J35</f>
        <v>0</v>
      </c>
      <c r="K23" s="38"/>
    </row>
    <row r="24" spans="2:12" ht="16.5" thickBot="1">
      <c r="B24" s="45" t="s">
        <v>58</v>
      </c>
      <c r="C24" s="46"/>
      <c r="D24" s="46"/>
      <c r="E24" s="47"/>
      <c r="F24" s="48"/>
      <c r="G24" s="49"/>
      <c r="H24" s="49"/>
      <c r="I24" s="49"/>
      <c r="J24" s="50">
        <f>J22+J20</f>
        <v>0</v>
      </c>
      <c r="K24" s="51"/>
      <c r="L24" s="52"/>
    </row>
    <row r="25" spans="2:12" ht="16.5" thickBot="1">
      <c r="B25" s="45" t="s">
        <v>59</v>
      </c>
      <c r="C25" s="46"/>
      <c r="D25" s="46"/>
      <c r="E25" s="47"/>
      <c r="F25" s="48"/>
      <c r="G25" s="49"/>
      <c r="H25" s="49"/>
      <c r="I25" s="49"/>
      <c r="J25" s="50">
        <f>SUM(J20:J23)</f>
        <v>0</v>
      </c>
      <c r="K25" s="51"/>
      <c r="L25" s="52"/>
    </row>
    <row r="26" spans="2:12">
      <c r="F26" s="53"/>
      <c r="G26" s="53"/>
      <c r="H26" s="53"/>
      <c r="I26" s="53"/>
      <c r="J26" s="53"/>
    </row>
    <row r="27" spans="2:12">
      <c r="F27" s="53"/>
      <c r="G27" s="53"/>
      <c r="H27" s="53"/>
      <c r="I27" s="53"/>
      <c r="J27" s="53"/>
      <c r="L27" s="54"/>
    </row>
    <row r="28" spans="2:12" ht="1.5" customHeight="1">
      <c r="F28" s="53"/>
      <c r="G28" s="53"/>
      <c r="H28" s="53"/>
      <c r="I28" s="53"/>
      <c r="J28" s="53"/>
    </row>
    <row r="29" spans="2:12" ht="15.75" customHeight="1">
      <c r="B29" s="55" t="s">
        <v>60</v>
      </c>
      <c r="C29" s="8"/>
      <c r="D29" s="8"/>
      <c r="E29" s="8"/>
      <c r="F29" s="56"/>
      <c r="G29" s="56"/>
      <c r="H29" s="56"/>
      <c r="I29" s="56"/>
      <c r="J29" s="56"/>
      <c r="K29" s="8"/>
      <c r="L29" s="53"/>
    </row>
    <row r="30" spans="2:12" ht="5.25" customHeight="1">
      <c r="F30" s="53"/>
      <c r="G30" s="53"/>
      <c r="H30" s="53"/>
      <c r="I30" s="53"/>
      <c r="J30" s="53"/>
      <c r="L30" s="53"/>
    </row>
    <row r="31" spans="2:12" ht="32.1" customHeight="1">
      <c r="B31" s="57" t="s">
        <v>61</v>
      </c>
      <c r="C31" s="58"/>
      <c r="D31" s="58"/>
      <c r="E31" s="59"/>
      <c r="F31" s="60" t="s">
        <v>41</v>
      </c>
      <c r="G31" s="61" t="s">
        <v>62</v>
      </c>
      <c r="H31" s="60" t="s">
        <v>63</v>
      </c>
      <c r="I31" s="60" t="s">
        <v>70</v>
      </c>
      <c r="J31" s="60" t="s">
        <v>71</v>
      </c>
      <c r="K31" s="62"/>
      <c r="L31" s="14"/>
    </row>
    <row r="32" spans="2:12">
      <c r="B32" s="63" t="s">
        <v>17</v>
      </c>
      <c r="C32" s="64"/>
      <c r="D32" s="65"/>
      <c r="E32" s="66"/>
      <c r="F32" s="67"/>
      <c r="G32" s="68"/>
      <c r="H32" s="68"/>
      <c r="I32" s="68"/>
      <c r="J32" s="69"/>
      <c r="L32" s="70"/>
    </row>
    <row r="33" spans="1:16" ht="12.75" customHeight="1">
      <c r="B33" s="87"/>
      <c r="C33" s="239" t="s">
        <v>91</v>
      </c>
      <c r="D33" s="240"/>
      <c r="E33" s="241"/>
      <c r="F33" s="88">
        <f>H33+I33+G33+J33</f>
        <v>0</v>
      </c>
      <c r="G33" s="88"/>
      <c r="H33" s="88">
        <f>VRN!G12</f>
        <v>0</v>
      </c>
      <c r="I33" s="89"/>
      <c r="J33" s="89">
        <f>H33*0.21</f>
        <v>0</v>
      </c>
      <c r="K33" s="54"/>
    </row>
    <row r="34" spans="1:16" ht="13.5" customHeight="1">
      <c r="B34" s="71"/>
      <c r="C34" s="250" t="s">
        <v>142</v>
      </c>
      <c r="D34" s="251"/>
      <c r="E34" s="251"/>
      <c r="F34" s="72">
        <f>H34+J34+G34+I34</f>
        <v>0</v>
      </c>
      <c r="G34" s="72"/>
      <c r="H34" s="72">
        <f>'D.1.1.c.11.–VÝP OST VÝR-GASTRO'!H116</f>
        <v>0</v>
      </c>
      <c r="I34" s="73"/>
      <c r="J34" s="73">
        <f>H34*0.21</f>
        <v>0</v>
      </c>
      <c r="K34" s="74"/>
    </row>
    <row r="35" spans="1:16" ht="17.25" customHeight="1">
      <c r="B35" s="75" t="s">
        <v>64</v>
      </c>
      <c r="C35" s="76"/>
      <c r="D35" s="77"/>
      <c r="E35" s="78"/>
      <c r="F35" s="79">
        <f>SUM(F33:F34)</f>
        <v>0</v>
      </c>
      <c r="G35" s="79">
        <f>SUM(G34:G34)</f>
        <v>0</v>
      </c>
      <c r="H35" s="79">
        <f>SUM(H33:H34)</f>
        <v>0</v>
      </c>
      <c r="I35" s="79">
        <f>SUM(I34:I34)</f>
        <v>0</v>
      </c>
      <c r="J35" s="79">
        <f>SUM(J33:J34)</f>
        <v>0</v>
      </c>
      <c r="K35" s="54"/>
      <c r="L35" s="54"/>
      <c r="N35" s="54"/>
    </row>
    <row r="36" spans="1:16">
      <c r="B36" s="80"/>
      <c r="C36" s="80"/>
      <c r="D36" s="80"/>
      <c r="E36" s="80"/>
      <c r="F36" s="80"/>
      <c r="G36" s="80"/>
      <c r="H36" s="80"/>
      <c r="I36" s="80"/>
      <c r="J36" s="80"/>
      <c r="K36" s="80"/>
    </row>
    <row r="37" spans="1:16" ht="2.25" customHeight="1"/>
    <row r="38" spans="1:16" ht="1.5" customHeight="1"/>
    <row r="39" spans="1:16" ht="0.75" customHeight="1"/>
    <row r="40" spans="1:16" ht="0.75" customHeight="1"/>
    <row r="41" spans="1:16" ht="0.75" customHeight="1"/>
    <row r="42" spans="1:16" ht="18">
      <c r="B42" s="55" t="s">
        <v>19</v>
      </c>
      <c r="C42" s="8"/>
      <c r="D42" s="8"/>
      <c r="E42" s="8"/>
      <c r="F42" s="8"/>
      <c r="G42" s="8"/>
      <c r="H42" s="8"/>
      <c r="I42" s="8"/>
      <c r="J42" s="8"/>
    </row>
    <row r="43" spans="1:16" s="81" customFormat="1" ht="27" customHeight="1">
      <c r="A43" s="234" t="s">
        <v>65</v>
      </c>
      <c r="B43" s="242"/>
      <c r="C43" s="242"/>
      <c r="D43" s="242"/>
      <c r="E43" s="242"/>
      <c r="F43" s="242"/>
      <c r="G43" s="242"/>
      <c r="H43" s="242"/>
      <c r="I43" s="242"/>
      <c r="J43" s="242"/>
    </row>
    <row r="44" spans="1:16" s="83" customFormat="1" ht="24.6" customHeight="1">
      <c r="A44" s="234" t="s">
        <v>66</v>
      </c>
      <c r="B44" s="235"/>
      <c r="C44" s="235"/>
      <c r="D44" s="235"/>
      <c r="E44" s="235"/>
      <c r="F44" s="235"/>
      <c r="G44" s="235"/>
      <c r="H44" s="236"/>
      <c r="I44" s="236"/>
      <c r="J44" s="236"/>
      <c r="K44" s="82"/>
      <c r="M44" s="84"/>
    </row>
    <row r="45" spans="1:16" s="81" customFormat="1" ht="24.6" customHeight="1">
      <c r="B45" s="237" t="s">
        <v>67</v>
      </c>
      <c r="C45" s="237"/>
      <c r="D45" s="237"/>
      <c r="E45" s="237"/>
      <c r="F45" s="237"/>
      <c r="G45" s="237"/>
      <c r="H45" s="237"/>
      <c r="I45" s="237"/>
      <c r="J45" s="237"/>
    </row>
    <row r="46" spans="1:16" s="83" customFormat="1" ht="24.6" customHeight="1">
      <c r="A46" s="238" t="s">
        <v>68</v>
      </c>
      <c r="B46" s="235"/>
      <c r="C46" s="235"/>
      <c r="D46" s="235"/>
      <c r="E46" s="235"/>
      <c r="F46" s="235"/>
      <c r="G46" s="235"/>
      <c r="H46" s="236"/>
      <c r="I46" s="236"/>
      <c r="J46" s="236"/>
      <c r="L46" s="82"/>
      <c r="N46" s="85"/>
      <c r="P46" s="86"/>
    </row>
    <row r="47" spans="1:16" s="83" customFormat="1" ht="24.6" customHeight="1">
      <c r="A47" s="238" t="s">
        <v>69</v>
      </c>
      <c r="B47" s="235"/>
      <c r="C47" s="235"/>
      <c r="D47" s="235"/>
      <c r="E47" s="235"/>
      <c r="F47" s="235"/>
      <c r="G47" s="235"/>
      <c r="H47" s="236"/>
      <c r="I47" s="236"/>
      <c r="J47" s="236"/>
      <c r="K47" s="82"/>
      <c r="M47" s="84"/>
    </row>
  </sheetData>
  <sheetProtection algorithmName="SHA-512" hashValue="GtX7z9E4Y41inA6Kpy/ehCNwoICbGaTxZJVLGU2DgILW2GsIbGpdL2RWJo1ytrCBp673/XKOs/h/J0HTQabHWQ==" saltValue="IFKiikyxvHn2gqyou+cEpA==" spinCount="100000" sheet="1" objects="1" scenarios="1"/>
  <mergeCells count="12">
    <mergeCell ref="B2:J2"/>
    <mergeCell ref="B3:J3"/>
    <mergeCell ref="D5:H5"/>
    <mergeCell ref="D7:G7"/>
    <mergeCell ref="C34:E34"/>
    <mergeCell ref="D13:J13"/>
    <mergeCell ref="A44:J44"/>
    <mergeCell ref="B45:J45"/>
    <mergeCell ref="A46:J46"/>
    <mergeCell ref="A47:J47"/>
    <mergeCell ref="C33:E33"/>
    <mergeCell ref="A43:J43"/>
  </mergeCells>
  <printOptions horizontalCentered="1"/>
  <pageMargins left="0.39370078740157483" right="0.39370078740157483" top="0.78740157480314965" bottom="0.39370078740157483" header="0" footer="0"/>
  <pageSetup paperSize="9" scale="62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EC908D-DCD0-4032-AA31-266FAAE058F4}">
  <sheetPr>
    <pageSetUpPr fitToPage="1"/>
  </sheetPr>
  <dimension ref="A1:IP30"/>
  <sheetViews>
    <sheetView workbookViewId="0"/>
  </sheetViews>
  <sheetFormatPr defaultColWidth="14.5703125" defaultRowHeight="12.75"/>
  <cols>
    <col min="1" max="1" width="3.7109375" style="104" customWidth="1"/>
    <col min="2" max="2" width="14.5703125" style="104"/>
    <col min="3" max="3" width="41.28515625" style="104" customWidth="1"/>
    <col min="4" max="4" width="11.140625" style="104" customWidth="1"/>
    <col min="5" max="5" width="11.28515625" style="104" customWidth="1"/>
    <col min="6" max="7" width="13.7109375" style="104" customWidth="1"/>
    <col min="8" max="8" width="17" style="104" customWidth="1"/>
    <col min="9" max="248" width="9.140625" style="104" customWidth="1"/>
    <col min="249" max="249" width="3.7109375" style="104" customWidth="1"/>
    <col min="250" max="256" width="14.5703125" style="104"/>
    <col min="257" max="257" width="3.7109375" style="104" customWidth="1"/>
    <col min="258" max="258" width="14.5703125" style="104"/>
    <col min="259" max="259" width="41.28515625" style="104" customWidth="1"/>
    <col min="260" max="260" width="11.140625" style="104" customWidth="1"/>
    <col min="261" max="261" width="11.28515625" style="104" customWidth="1"/>
    <col min="262" max="263" width="13.7109375" style="104" customWidth="1"/>
    <col min="264" max="264" width="17" style="104" customWidth="1"/>
    <col min="265" max="504" width="9.140625" style="104" customWidth="1"/>
    <col min="505" max="505" width="3.7109375" style="104" customWidth="1"/>
    <col min="506" max="512" width="14.5703125" style="104"/>
    <col min="513" max="513" width="3.7109375" style="104" customWidth="1"/>
    <col min="514" max="514" width="14.5703125" style="104"/>
    <col min="515" max="515" width="41.28515625" style="104" customWidth="1"/>
    <col min="516" max="516" width="11.140625" style="104" customWidth="1"/>
    <col min="517" max="517" width="11.28515625" style="104" customWidth="1"/>
    <col min="518" max="519" width="13.7109375" style="104" customWidth="1"/>
    <col min="520" max="520" width="17" style="104" customWidth="1"/>
    <col min="521" max="760" width="9.140625" style="104" customWidth="1"/>
    <col min="761" max="761" width="3.7109375" style="104" customWidth="1"/>
    <col min="762" max="768" width="14.5703125" style="104"/>
    <col min="769" max="769" width="3.7109375" style="104" customWidth="1"/>
    <col min="770" max="770" width="14.5703125" style="104"/>
    <col min="771" max="771" width="41.28515625" style="104" customWidth="1"/>
    <col min="772" max="772" width="11.140625" style="104" customWidth="1"/>
    <col min="773" max="773" width="11.28515625" style="104" customWidth="1"/>
    <col min="774" max="775" width="13.7109375" style="104" customWidth="1"/>
    <col min="776" max="776" width="17" style="104" customWidth="1"/>
    <col min="777" max="1016" width="9.140625" style="104" customWidth="1"/>
    <col min="1017" max="1017" width="3.7109375" style="104" customWidth="1"/>
    <col min="1018" max="1024" width="14.5703125" style="104"/>
    <col min="1025" max="1025" width="3.7109375" style="104" customWidth="1"/>
    <col min="1026" max="1026" width="14.5703125" style="104"/>
    <col min="1027" max="1027" width="41.28515625" style="104" customWidth="1"/>
    <col min="1028" max="1028" width="11.140625" style="104" customWidth="1"/>
    <col min="1029" max="1029" width="11.28515625" style="104" customWidth="1"/>
    <col min="1030" max="1031" width="13.7109375" style="104" customWidth="1"/>
    <col min="1032" max="1032" width="17" style="104" customWidth="1"/>
    <col min="1033" max="1272" width="9.140625" style="104" customWidth="1"/>
    <col min="1273" max="1273" width="3.7109375" style="104" customWidth="1"/>
    <col min="1274" max="1280" width="14.5703125" style="104"/>
    <col min="1281" max="1281" width="3.7109375" style="104" customWidth="1"/>
    <col min="1282" max="1282" width="14.5703125" style="104"/>
    <col min="1283" max="1283" width="41.28515625" style="104" customWidth="1"/>
    <col min="1284" max="1284" width="11.140625" style="104" customWidth="1"/>
    <col min="1285" max="1285" width="11.28515625" style="104" customWidth="1"/>
    <col min="1286" max="1287" width="13.7109375" style="104" customWidth="1"/>
    <col min="1288" max="1288" width="17" style="104" customWidth="1"/>
    <col min="1289" max="1528" width="9.140625" style="104" customWidth="1"/>
    <col min="1529" max="1529" width="3.7109375" style="104" customWidth="1"/>
    <col min="1530" max="1536" width="14.5703125" style="104"/>
    <col min="1537" max="1537" width="3.7109375" style="104" customWidth="1"/>
    <col min="1538" max="1538" width="14.5703125" style="104"/>
    <col min="1539" max="1539" width="41.28515625" style="104" customWidth="1"/>
    <col min="1540" max="1540" width="11.140625" style="104" customWidth="1"/>
    <col min="1541" max="1541" width="11.28515625" style="104" customWidth="1"/>
    <col min="1542" max="1543" width="13.7109375" style="104" customWidth="1"/>
    <col min="1544" max="1544" width="17" style="104" customWidth="1"/>
    <col min="1545" max="1784" width="9.140625" style="104" customWidth="1"/>
    <col min="1785" max="1785" width="3.7109375" style="104" customWidth="1"/>
    <col min="1786" max="1792" width="14.5703125" style="104"/>
    <col min="1793" max="1793" width="3.7109375" style="104" customWidth="1"/>
    <col min="1794" max="1794" width="14.5703125" style="104"/>
    <col min="1795" max="1795" width="41.28515625" style="104" customWidth="1"/>
    <col min="1796" max="1796" width="11.140625" style="104" customWidth="1"/>
    <col min="1797" max="1797" width="11.28515625" style="104" customWidth="1"/>
    <col min="1798" max="1799" width="13.7109375" style="104" customWidth="1"/>
    <col min="1800" max="1800" width="17" style="104" customWidth="1"/>
    <col min="1801" max="2040" width="9.140625" style="104" customWidth="1"/>
    <col min="2041" max="2041" width="3.7109375" style="104" customWidth="1"/>
    <col min="2042" max="2048" width="14.5703125" style="104"/>
    <col min="2049" max="2049" width="3.7109375" style="104" customWidth="1"/>
    <col min="2050" max="2050" width="14.5703125" style="104"/>
    <col min="2051" max="2051" width="41.28515625" style="104" customWidth="1"/>
    <col min="2052" max="2052" width="11.140625" style="104" customWidth="1"/>
    <col min="2053" max="2053" width="11.28515625" style="104" customWidth="1"/>
    <col min="2054" max="2055" width="13.7109375" style="104" customWidth="1"/>
    <col min="2056" max="2056" width="17" style="104" customWidth="1"/>
    <col min="2057" max="2296" width="9.140625" style="104" customWidth="1"/>
    <col min="2297" max="2297" width="3.7109375" style="104" customWidth="1"/>
    <col min="2298" max="2304" width="14.5703125" style="104"/>
    <col min="2305" max="2305" width="3.7109375" style="104" customWidth="1"/>
    <col min="2306" max="2306" width="14.5703125" style="104"/>
    <col min="2307" max="2307" width="41.28515625" style="104" customWidth="1"/>
    <col min="2308" max="2308" width="11.140625" style="104" customWidth="1"/>
    <col min="2309" max="2309" width="11.28515625" style="104" customWidth="1"/>
    <col min="2310" max="2311" width="13.7109375" style="104" customWidth="1"/>
    <col min="2312" max="2312" width="17" style="104" customWidth="1"/>
    <col min="2313" max="2552" width="9.140625" style="104" customWidth="1"/>
    <col min="2553" max="2553" width="3.7109375" style="104" customWidth="1"/>
    <col min="2554" max="2560" width="14.5703125" style="104"/>
    <col min="2561" max="2561" width="3.7109375" style="104" customWidth="1"/>
    <col min="2562" max="2562" width="14.5703125" style="104"/>
    <col min="2563" max="2563" width="41.28515625" style="104" customWidth="1"/>
    <col min="2564" max="2564" width="11.140625" style="104" customWidth="1"/>
    <col min="2565" max="2565" width="11.28515625" style="104" customWidth="1"/>
    <col min="2566" max="2567" width="13.7109375" style="104" customWidth="1"/>
    <col min="2568" max="2568" width="17" style="104" customWidth="1"/>
    <col min="2569" max="2808" width="9.140625" style="104" customWidth="1"/>
    <col min="2809" max="2809" width="3.7109375" style="104" customWidth="1"/>
    <col min="2810" max="2816" width="14.5703125" style="104"/>
    <col min="2817" max="2817" width="3.7109375" style="104" customWidth="1"/>
    <col min="2818" max="2818" width="14.5703125" style="104"/>
    <col min="2819" max="2819" width="41.28515625" style="104" customWidth="1"/>
    <col min="2820" max="2820" width="11.140625" style="104" customWidth="1"/>
    <col min="2821" max="2821" width="11.28515625" style="104" customWidth="1"/>
    <col min="2822" max="2823" width="13.7109375" style="104" customWidth="1"/>
    <col min="2824" max="2824" width="17" style="104" customWidth="1"/>
    <col min="2825" max="3064" width="9.140625" style="104" customWidth="1"/>
    <col min="3065" max="3065" width="3.7109375" style="104" customWidth="1"/>
    <col min="3066" max="3072" width="14.5703125" style="104"/>
    <col min="3073" max="3073" width="3.7109375" style="104" customWidth="1"/>
    <col min="3074" max="3074" width="14.5703125" style="104"/>
    <col min="3075" max="3075" width="41.28515625" style="104" customWidth="1"/>
    <col min="3076" max="3076" width="11.140625" style="104" customWidth="1"/>
    <col min="3077" max="3077" width="11.28515625" style="104" customWidth="1"/>
    <col min="3078" max="3079" width="13.7109375" style="104" customWidth="1"/>
    <col min="3080" max="3080" width="17" style="104" customWidth="1"/>
    <col min="3081" max="3320" width="9.140625" style="104" customWidth="1"/>
    <col min="3321" max="3321" width="3.7109375" style="104" customWidth="1"/>
    <col min="3322" max="3328" width="14.5703125" style="104"/>
    <col min="3329" max="3329" width="3.7109375" style="104" customWidth="1"/>
    <col min="3330" max="3330" width="14.5703125" style="104"/>
    <col min="3331" max="3331" width="41.28515625" style="104" customWidth="1"/>
    <col min="3332" max="3332" width="11.140625" style="104" customWidth="1"/>
    <col min="3333" max="3333" width="11.28515625" style="104" customWidth="1"/>
    <col min="3334" max="3335" width="13.7109375" style="104" customWidth="1"/>
    <col min="3336" max="3336" width="17" style="104" customWidth="1"/>
    <col min="3337" max="3576" width="9.140625" style="104" customWidth="1"/>
    <col min="3577" max="3577" width="3.7109375" style="104" customWidth="1"/>
    <col min="3578" max="3584" width="14.5703125" style="104"/>
    <col min="3585" max="3585" width="3.7109375" style="104" customWidth="1"/>
    <col min="3586" max="3586" width="14.5703125" style="104"/>
    <col min="3587" max="3587" width="41.28515625" style="104" customWidth="1"/>
    <col min="3588" max="3588" width="11.140625" style="104" customWidth="1"/>
    <col min="3589" max="3589" width="11.28515625" style="104" customWidth="1"/>
    <col min="3590" max="3591" width="13.7109375" style="104" customWidth="1"/>
    <col min="3592" max="3592" width="17" style="104" customWidth="1"/>
    <col min="3593" max="3832" width="9.140625" style="104" customWidth="1"/>
    <col min="3833" max="3833" width="3.7109375" style="104" customWidth="1"/>
    <col min="3834" max="3840" width="14.5703125" style="104"/>
    <col min="3841" max="3841" width="3.7109375" style="104" customWidth="1"/>
    <col min="3842" max="3842" width="14.5703125" style="104"/>
    <col min="3843" max="3843" width="41.28515625" style="104" customWidth="1"/>
    <col min="3844" max="3844" width="11.140625" style="104" customWidth="1"/>
    <col min="3845" max="3845" width="11.28515625" style="104" customWidth="1"/>
    <col min="3846" max="3847" width="13.7109375" style="104" customWidth="1"/>
    <col min="3848" max="3848" width="17" style="104" customWidth="1"/>
    <col min="3849" max="4088" width="9.140625" style="104" customWidth="1"/>
    <col min="4089" max="4089" width="3.7109375" style="104" customWidth="1"/>
    <col min="4090" max="4096" width="14.5703125" style="104"/>
    <col min="4097" max="4097" width="3.7109375" style="104" customWidth="1"/>
    <col min="4098" max="4098" width="14.5703125" style="104"/>
    <col min="4099" max="4099" width="41.28515625" style="104" customWidth="1"/>
    <col min="4100" max="4100" width="11.140625" style="104" customWidth="1"/>
    <col min="4101" max="4101" width="11.28515625" style="104" customWidth="1"/>
    <col min="4102" max="4103" width="13.7109375" style="104" customWidth="1"/>
    <col min="4104" max="4104" width="17" style="104" customWidth="1"/>
    <col min="4105" max="4344" width="9.140625" style="104" customWidth="1"/>
    <col min="4345" max="4345" width="3.7109375" style="104" customWidth="1"/>
    <col min="4346" max="4352" width="14.5703125" style="104"/>
    <col min="4353" max="4353" width="3.7109375" style="104" customWidth="1"/>
    <col min="4354" max="4354" width="14.5703125" style="104"/>
    <col min="4355" max="4355" width="41.28515625" style="104" customWidth="1"/>
    <col min="4356" max="4356" width="11.140625" style="104" customWidth="1"/>
    <col min="4357" max="4357" width="11.28515625" style="104" customWidth="1"/>
    <col min="4358" max="4359" width="13.7109375" style="104" customWidth="1"/>
    <col min="4360" max="4360" width="17" style="104" customWidth="1"/>
    <col min="4361" max="4600" width="9.140625" style="104" customWidth="1"/>
    <col min="4601" max="4601" width="3.7109375" style="104" customWidth="1"/>
    <col min="4602" max="4608" width="14.5703125" style="104"/>
    <col min="4609" max="4609" width="3.7109375" style="104" customWidth="1"/>
    <col min="4610" max="4610" width="14.5703125" style="104"/>
    <col min="4611" max="4611" width="41.28515625" style="104" customWidth="1"/>
    <col min="4612" max="4612" width="11.140625" style="104" customWidth="1"/>
    <col min="4613" max="4613" width="11.28515625" style="104" customWidth="1"/>
    <col min="4614" max="4615" width="13.7109375" style="104" customWidth="1"/>
    <col min="4616" max="4616" width="17" style="104" customWidth="1"/>
    <col min="4617" max="4856" width="9.140625" style="104" customWidth="1"/>
    <col min="4857" max="4857" width="3.7109375" style="104" customWidth="1"/>
    <col min="4858" max="4864" width="14.5703125" style="104"/>
    <col min="4865" max="4865" width="3.7109375" style="104" customWidth="1"/>
    <col min="4866" max="4866" width="14.5703125" style="104"/>
    <col min="4867" max="4867" width="41.28515625" style="104" customWidth="1"/>
    <col min="4868" max="4868" width="11.140625" style="104" customWidth="1"/>
    <col min="4869" max="4869" width="11.28515625" style="104" customWidth="1"/>
    <col min="4870" max="4871" width="13.7109375" style="104" customWidth="1"/>
    <col min="4872" max="4872" width="17" style="104" customWidth="1"/>
    <col min="4873" max="5112" width="9.140625" style="104" customWidth="1"/>
    <col min="5113" max="5113" width="3.7109375" style="104" customWidth="1"/>
    <col min="5114" max="5120" width="14.5703125" style="104"/>
    <col min="5121" max="5121" width="3.7109375" style="104" customWidth="1"/>
    <col min="5122" max="5122" width="14.5703125" style="104"/>
    <col min="5123" max="5123" width="41.28515625" style="104" customWidth="1"/>
    <col min="5124" max="5124" width="11.140625" style="104" customWidth="1"/>
    <col min="5125" max="5125" width="11.28515625" style="104" customWidth="1"/>
    <col min="5126" max="5127" width="13.7109375" style="104" customWidth="1"/>
    <col min="5128" max="5128" width="17" style="104" customWidth="1"/>
    <col min="5129" max="5368" width="9.140625" style="104" customWidth="1"/>
    <col min="5369" max="5369" width="3.7109375" style="104" customWidth="1"/>
    <col min="5370" max="5376" width="14.5703125" style="104"/>
    <col min="5377" max="5377" width="3.7109375" style="104" customWidth="1"/>
    <col min="5378" max="5378" width="14.5703125" style="104"/>
    <col min="5379" max="5379" width="41.28515625" style="104" customWidth="1"/>
    <col min="5380" max="5380" width="11.140625" style="104" customWidth="1"/>
    <col min="5381" max="5381" width="11.28515625" style="104" customWidth="1"/>
    <col min="5382" max="5383" width="13.7109375" style="104" customWidth="1"/>
    <col min="5384" max="5384" width="17" style="104" customWidth="1"/>
    <col min="5385" max="5624" width="9.140625" style="104" customWidth="1"/>
    <col min="5625" max="5625" width="3.7109375" style="104" customWidth="1"/>
    <col min="5626" max="5632" width="14.5703125" style="104"/>
    <col min="5633" max="5633" width="3.7109375" style="104" customWidth="1"/>
    <col min="5634" max="5634" width="14.5703125" style="104"/>
    <col min="5635" max="5635" width="41.28515625" style="104" customWidth="1"/>
    <col min="5636" max="5636" width="11.140625" style="104" customWidth="1"/>
    <col min="5637" max="5637" width="11.28515625" style="104" customWidth="1"/>
    <col min="5638" max="5639" width="13.7109375" style="104" customWidth="1"/>
    <col min="5640" max="5640" width="17" style="104" customWidth="1"/>
    <col min="5641" max="5880" width="9.140625" style="104" customWidth="1"/>
    <col min="5881" max="5881" width="3.7109375" style="104" customWidth="1"/>
    <col min="5882" max="5888" width="14.5703125" style="104"/>
    <col min="5889" max="5889" width="3.7109375" style="104" customWidth="1"/>
    <col min="5890" max="5890" width="14.5703125" style="104"/>
    <col min="5891" max="5891" width="41.28515625" style="104" customWidth="1"/>
    <col min="5892" max="5892" width="11.140625" style="104" customWidth="1"/>
    <col min="5893" max="5893" width="11.28515625" style="104" customWidth="1"/>
    <col min="5894" max="5895" width="13.7109375" style="104" customWidth="1"/>
    <col min="5896" max="5896" width="17" style="104" customWidth="1"/>
    <col min="5897" max="6136" width="9.140625" style="104" customWidth="1"/>
    <col min="6137" max="6137" width="3.7109375" style="104" customWidth="1"/>
    <col min="6138" max="6144" width="14.5703125" style="104"/>
    <col min="6145" max="6145" width="3.7109375" style="104" customWidth="1"/>
    <col min="6146" max="6146" width="14.5703125" style="104"/>
    <col min="6147" max="6147" width="41.28515625" style="104" customWidth="1"/>
    <col min="6148" max="6148" width="11.140625" style="104" customWidth="1"/>
    <col min="6149" max="6149" width="11.28515625" style="104" customWidth="1"/>
    <col min="6150" max="6151" width="13.7109375" style="104" customWidth="1"/>
    <col min="6152" max="6152" width="17" style="104" customWidth="1"/>
    <col min="6153" max="6392" width="9.140625" style="104" customWidth="1"/>
    <col min="6393" max="6393" width="3.7109375" style="104" customWidth="1"/>
    <col min="6394" max="6400" width="14.5703125" style="104"/>
    <col min="6401" max="6401" width="3.7109375" style="104" customWidth="1"/>
    <col min="6402" max="6402" width="14.5703125" style="104"/>
    <col min="6403" max="6403" width="41.28515625" style="104" customWidth="1"/>
    <col min="6404" max="6404" width="11.140625" style="104" customWidth="1"/>
    <col min="6405" max="6405" width="11.28515625" style="104" customWidth="1"/>
    <col min="6406" max="6407" width="13.7109375" style="104" customWidth="1"/>
    <col min="6408" max="6408" width="17" style="104" customWidth="1"/>
    <col min="6409" max="6648" width="9.140625" style="104" customWidth="1"/>
    <col min="6649" max="6649" width="3.7109375" style="104" customWidth="1"/>
    <col min="6650" max="6656" width="14.5703125" style="104"/>
    <col min="6657" max="6657" width="3.7109375" style="104" customWidth="1"/>
    <col min="6658" max="6658" width="14.5703125" style="104"/>
    <col min="6659" max="6659" width="41.28515625" style="104" customWidth="1"/>
    <col min="6660" max="6660" width="11.140625" style="104" customWidth="1"/>
    <col min="6661" max="6661" width="11.28515625" style="104" customWidth="1"/>
    <col min="6662" max="6663" width="13.7109375" style="104" customWidth="1"/>
    <col min="6664" max="6664" width="17" style="104" customWidth="1"/>
    <col min="6665" max="6904" width="9.140625" style="104" customWidth="1"/>
    <col min="6905" max="6905" width="3.7109375" style="104" customWidth="1"/>
    <col min="6906" max="6912" width="14.5703125" style="104"/>
    <col min="6913" max="6913" width="3.7109375" style="104" customWidth="1"/>
    <col min="6914" max="6914" width="14.5703125" style="104"/>
    <col min="6915" max="6915" width="41.28515625" style="104" customWidth="1"/>
    <col min="6916" max="6916" width="11.140625" style="104" customWidth="1"/>
    <col min="6917" max="6917" width="11.28515625" style="104" customWidth="1"/>
    <col min="6918" max="6919" width="13.7109375" style="104" customWidth="1"/>
    <col min="6920" max="6920" width="17" style="104" customWidth="1"/>
    <col min="6921" max="7160" width="9.140625" style="104" customWidth="1"/>
    <col min="7161" max="7161" width="3.7109375" style="104" customWidth="1"/>
    <col min="7162" max="7168" width="14.5703125" style="104"/>
    <col min="7169" max="7169" width="3.7109375" style="104" customWidth="1"/>
    <col min="7170" max="7170" width="14.5703125" style="104"/>
    <col min="7171" max="7171" width="41.28515625" style="104" customWidth="1"/>
    <col min="7172" max="7172" width="11.140625" style="104" customWidth="1"/>
    <col min="7173" max="7173" width="11.28515625" style="104" customWidth="1"/>
    <col min="7174" max="7175" width="13.7109375" style="104" customWidth="1"/>
    <col min="7176" max="7176" width="17" style="104" customWidth="1"/>
    <col min="7177" max="7416" width="9.140625" style="104" customWidth="1"/>
    <col min="7417" max="7417" width="3.7109375" style="104" customWidth="1"/>
    <col min="7418" max="7424" width="14.5703125" style="104"/>
    <col min="7425" max="7425" width="3.7109375" style="104" customWidth="1"/>
    <col min="7426" max="7426" width="14.5703125" style="104"/>
    <col min="7427" max="7427" width="41.28515625" style="104" customWidth="1"/>
    <col min="7428" max="7428" width="11.140625" style="104" customWidth="1"/>
    <col min="7429" max="7429" width="11.28515625" style="104" customWidth="1"/>
    <col min="7430" max="7431" width="13.7109375" style="104" customWidth="1"/>
    <col min="7432" max="7432" width="17" style="104" customWidth="1"/>
    <col min="7433" max="7672" width="9.140625" style="104" customWidth="1"/>
    <col min="7673" max="7673" width="3.7109375" style="104" customWidth="1"/>
    <col min="7674" max="7680" width="14.5703125" style="104"/>
    <col min="7681" max="7681" width="3.7109375" style="104" customWidth="1"/>
    <col min="7682" max="7682" width="14.5703125" style="104"/>
    <col min="7683" max="7683" width="41.28515625" style="104" customWidth="1"/>
    <col min="7684" max="7684" width="11.140625" style="104" customWidth="1"/>
    <col min="7685" max="7685" width="11.28515625" style="104" customWidth="1"/>
    <col min="7686" max="7687" width="13.7109375" style="104" customWidth="1"/>
    <col min="7688" max="7688" width="17" style="104" customWidth="1"/>
    <col min="7689" max="7928" width="9.140625" style="104" customWidth="1"/>
    <col min="7929" max="7929" width="3.7109375" style="104" customWidth="1"/>
    <col min="7930" max="7936" width="14.5703125" style="104"/>
    <col min="7937" max="7937" width="3.7109375" style="104" customWidth="1"/>
    <col min="7938" max="7938" width="14.5703125" style="104"/>
    <col min="7939" max="7939" width="41.28515625" style="104" customWidth="1"/>
    <col min="7940" max="7940" width="11.140625" style="104" customWidth="1"/>
    <col min="7941" max="7941" width="11.28515625" style="104" customWidth="1"/>
    <col min="7942" max="7943" width="13.7109375" style="104" customWidth="1"/>
    <col min="7944" max="7944" width="17" style="104" customWidth="1"/>
    <col min="7945" max="8184" width="9.140625" style="104" customWidth="1"/>
    <col min="8185" max="8185" width="3.7109375" style="104" customWidth="1"/>
    <col min="8186" max="8192" width="14.5703125" style="104"/>
    <col min="8193" max="8193" width="3.7109375" style="104" customWidth="1"/>
    <col min="8194" max="8194" width="14.5703125" style="104"/>
    <col min="8195" max="8195" width="41.28515625" style="104" customWidth="1"/>
    <col min="8196" max="8196" width="11.140625" style="104" customWidth="1"/>
    <col min="8197" max="8197" width="11.28515625" style="104" customWidth="1"/>
    <col min="8198" max="8199" width="13.7109375" style="104" customWidth="1"/>
    <col min="8200" max="8200" width="17" style="104" customWidth="1"/>
    <col min="8201" max="8440" width="9.140625" style="104" customWidth="1"/>
    <col min="8441" max="8441" width="3.7109375" style="104" customWidth="1"/>
    <col min="8442" max="8448" width="14.5703125" style="104"/>
    <col min="8449" max="8449" width="3.7109375" style="104" customWidth="1"/>
    <col min="8450" max="8450" width="14.5703125" style="104"/>
    <col min="8451" max="8451" width="41.28515625" style="104" customWidth="1"/>
    <col min="8452" max="8452" width="11.140625" style="104" customWidth="1"/>
    <col min="8453" max="8453" width="11.28515625" style="104" customWidth="1"/>
    <col min="8454" max="8455" width="13.7109375" style="104" customWidth="1"/>
    <col min="8456" max="8456" width="17" style="104" customWidth="1"/>
    <col min="8457" max="8696" width="9.140625" style="104" customWidth="1"/>
    <col min="8697" max="8697" width="3.7109375" style="104" customWidth="1"/>
    <col min="8698" max="8704" width="14.5703125" style="104"/>
    <col min="8705" max="8705" width="3.7109375" style="104" customWidth="1"/>
    <col min="8706" max="8706" width="14.5703125" style="104"/>
    <col min="8707" max="8707" width="41.28515625" style="104" customWidth="1"/>
    <col min="8708" max="8708" width="11.140625" style="104" customWidth="1"/>
    <col min="8709" max="8709" width="11.28515625" style="104" customWidth="1"/>
    <col min="8710" max="8711" width="13.7109375" style="104" customWidth="1"/>
    <col min="8712" max="8712" width="17" style="104" customWidth="1"/>
    <col min="8713" max="8952" width="9.140625" style="104" customWidth="1"/>
    <col min="8953" max="8953" width="3.7109375" style="104" customWidth="1"/>
    <col min="8954" max="8960" width="14.5703125" style="104"/>
    <col min="8961" max="8961" width="3.7109375" style="104" customWidth="1"/>
    <col min="8962" max="8962" width="14.5703125" style="104"/>
    <col min="8963" max="8963" width="41.28515625" style="104" customWidth="1"/>
    <col min="8964" max="8964" width="11.140625" style="104" customWidth="1"/>
    <col min="8965" max="8965" width="11.28515625" style="104" customWidth="1"/>
    <col min="8966" max="8967" width="13.7109375" style="104" customWidth="1"/>
    <col min="8968" max="8968" width="17" style="104" customWidth="1"/>
    <col min="8969" max="9208" width="9.140625" style="104" customWidth="1"/>
    <col min="9209" max="9209" width="3.7109375" style="104" customWidth="1"/>
    <col min="9210" max="9216" width="14.5703125" style="104"/>
    <col min="9217" max="9217" width="3.7109375" style="104" customWidth="1"/>
    <col min="9218" max="9218" width="14.5703125" style="104"/>
    <col min="9219" max="9219" width="41.28515625" style="104" customWidth="1"/>
    <col min="9220" max="9220" width="11.140625" style="104" customWidth="1"/>
    <col min="9221" max="9221" width="11.28515625" style="104" customWidth="1"/>
    <col min="9222" max="9223" width="13.7109375" style="104" customWidth="1"/>
    <col min="9224" max="9224" width="17" style="104" customWidth="1"/>
    <col min="9225" max="9464" width="9.140625" style="104" customWidth="1"/>
    <col min="9465" max="9465" width="3.7109375" style="104" customWidth="1"/>
    <col min="9466" max="9472" width="14.5703125" style="104"/>
    <col min="9473" max="9473" width="3.7109375" style="104" customWidth="1"/>
    <col min="9474" max="9474" width="14.5703125" style="104"/>
    <col min="9475" max="9475" width="41.28515625" style="104" customWidth="1"/>
    <col min="9476" max="9476" width="11.140625" style="104" customWidth="1"/>
    <col min="9477" max="9477" width="11.28515625" style="104" customWidth="1"/>
    <col min="9478" max="9479" width="13.7109375" style="104" customWidth="1"/>
    <col min="9480" max="9480" width="17" style="104" customWidth="1"/>
    <col min="9481" max="9720" width="9.140625" style="104" customWidth="1"/>
    <col min="9721" max="9721" width="3.7109375" style="104" customWidth="1"/>
    <col min="9722" max="9728" width="14.5703125" style="104"/>
    <col min="9729" max="9729" width="3.7109375" style="104" customWidth="1"/>
    <col min="9730" max="9730" width="14.5703125" style="104"/>
    <col min="9731" max="9731" width="41.28515625" style="104" customWidth="1"/>
    <col min="9732" max="9732" width="11.140625" style="104" customWidth="1"/>
    <col min="9733" max="9733" width="11.28515625" style="104" customWidth="1"/>
    <col min="9734" max="9735" width="13.7109375" style="104" customWidth="1"/>
    <col min="9736" max="9736" width="17" style="104" customWidth="1"/>
    <col min="9737" max="9976" width="9.140625" style="104" customWidth="1"/>
    <col min="9977" max="9977" width="3.7109375" style="104" customWidth="1"/>
    <col min="9978" max="9984" width="14.5703125" style="104"/>
    <col min="9985" max="9985" width="3.7109375" style="104" customWidth="1"/>
    <col min="9986" max="9986" width="14.5703125" style="104"/>
    <col min="9987" max="9987" width="41.28515625" style="104" customWidth="1"/>
    <col min="9988" max="9988" width="11.140625" style="104" customWidth="1"/>
    <col min="9989" max="9989" width="11.28515625" style="104" customWidth="1"/>
    <col min="9990" max="9991" width="13.7109375" style="104" customWidth="1"/>
    <col min="9992" max="9992" width="17" style="104" customWidth="1"/>
    <col min="9993" max="10232" width="9.140625" style="104" customWidth="1"/>
    <col min="10233" max="10233" width="3.7109375" style="104" customWidth="1"/>
    <col min="10234" max="10240" width="14.5703125" style="104"/>
    <col min="10241" max="10241" width="3.7109375" style="104" customWidth="1"/>
    <col min="10242" max="10242" width="14.5703125" style="104"/>
    <col min="10243" max="10243" width="41.28515625" style="104" customWidth="1"/>
    <col min="10244" max="10244" width="11.140625" style="104" customWidth="1"/>
    <col min="10245" max="10245" width="11.28515625" style="104" customWidth="1"/>
    <col min="10246" max="10247" width="13.7109375" style="104" customWidth="1"/>
    <col min="10248" max="10248" width="17" style="104" customWidth="1"/>
    <col min="10249" max="10488" width="9.140625" style="104" customWidth="1"/>
    <col min="10489" max="10489" width="3.7109375" style="104" customWidth="1"/>
    <col min="10490" max="10496" width="14.5703125" style="104"/>
    <col min="10497" max="10497" width="3.7109375" style="104" customWidth="1"/>
    <col min="10498" max="10498" width="14.5703125" style="104"/>
    <col min="10499" max="10499" width="41.28515625" style="104" customWidth="1"/>
    <col min="10500" max="10500" width="11.140625" style="104" customWidth="1"/>
    <col min="10501" max="10501" width="11.28515625" style="104" customWidth="1"/>
    <col min="10502" max="10503" width="13.7109375" style="104" customWidth="1"/>
    <col min="10504" max="10504" width="17" style="104" customWidth="1"/>
    <col min="10505" max="10744" width="9.140625" style="104" customWidth="1"/>
    <col min="10745" max="10745" width="3.7109375" style="104" customWidth="1"/>
    <col min="10746" max="10752" width="14.5703125" style="104"/>
    <col min="10753" max="10753" width="3.7109375" style="104" customWidth="1"/>
    <col min="10754" max="10754" width="14.5703125" style="104"/>
    <col min="10755" max="10755" width="41.28515625" style="104" customWidth="1"/>
    <col min="10756" max="10756" width="11.140625" style="104" customWidth="1"/>
    <col min="10757" max="10757" width="11.28515625" style="104" customWidth="1"/>
    <col min="10758" max="10759" width="13.7109375" style="104" customWidth="1"/>
    <col min="10760" max="10760" width="17" style="104" customWidth="1"/>
    <col min="10761" max="11000" width="9.140625" style="104" customWidth="1"/>
    <col min="11001" max="11001" width="3.7109375" style="104" customWidth="1"/>
    <col min="11002" max="11008" width="14.5703125" style="104"/>
    <col min="11009" max="11009" width="3.7109375" style="104" customWidth="1"/>
    <col min="11010" max="11010" width="14.5703125" style="104"/>
    <col min="11011" max="11011" width="41.28515625" style="104" customWidth="1"/>
    <col min="11012" max="11012" width="11.140625" style="104" customWidth="1"/>
    <col min="11013" max="11013" width="11.28515625" style="104" customWidth="1"/>
    <col min="11014" max="11015" width="13.7109375" style="104" customWidth="1"/>
    <col min="11016" max="11016" width="17" style="104" customWidth="1"/>
    <col min="11017" max="11256" width="9.140625" style="104" customWidth="1"/>
    <col min="11257" max="11257" width="3.7109375" style="104" customWidth="1"/>
    <col min="11258" max="11264" width="14.5703125" style="104"/>
    <col min="11265" max="11265" width="3.7109375" style="104" customWidth="1"/>
    <col min="11266" max="11266" width="14.5703125" style="104"/>
    <col min="11267" max="11267" width="41.28515625" style="104" customWidth="1"/>
    <col min="11268" max="11268" width="11.140625" style="104" customWidth="1"/>
    <col min="11269" max="11269" width="11.28515625" style="104" customWidth="1"/>
    <col min="11270" max="11271" width="13.7109375" style="104" customWidth="1"/>
    <col min="11272" max="11272" width="17" style="104" customWidth="1"/>
    <col min="11273" max="11512" width="9.140625" style="104" customWidth="1"/>
    <col min="11513" max="11513" width="3.7109375" style="104" customWidth="1"/>
    <col min="11514" max="11520" width="14.5703125" style="104"/>
    <col min="11521" max="11521" width="3.7109375" style="104" customWidth="1"/>
    <col min="11522" max="11522" width="14.5703125" style="104"/>
    <col min="11523" max="11523" width="41.28515625" style="104" customWidth="1"/>
    <col min="11524" max="11524" width="11.140625" style="104" customWidth="1"/>
    <col min="11525" max="11525" width="11.28515625" style="104" customWidth="1"/>
    <col min="11526" max="11527" width="13.7109375" style="104" customWidth="1"/>
    <col min="11528" max="11528" width="17" style="104" customWidth="1"/>
    <col min="11529" max="11768" width="9.140625" style="104" customWidth="1"/>
    <col min="11769" max="11769" width="3.7109375" style="104" customWidth="1"/>
    <col min="11770" max="11776" width="14.5703125" style="104"/>
    <col min="11777" max="11777" width="3.7109375" style="104" customWidth="1"/>
    <col min="11778" max="11778" width="14.5703125" style="104"/>
    <col min="11779" max="11779" width="41.28515625" style="104" customWidth="1"/>
    <col min="11780" max="11780" width="11.140625" style="104" customWidth="1"/>
    <col min="11781" max="11781" width="11.28515625" style="104" customWidth="1"/>
    <col min="11782" max="11783" width="13.7109375" style="104" customWidth="1"/>
    <col min="11784" max="11784" width="17" style="104" customWidth="1"/>
    <col min="11785" max="12024" width="9.140625" style="104" customWidth="1"/>
    <col min="12025" max="12025" width="3.7109375" style="104" customWidth="1"/>
    <col min="12026" max="12032" width="14.5703125" style="104"/>
    <col min="12033" max="12033" width="3.7109375" style="104" customWidth="1"/>
    <col min="12034" max="12034" width="14.5703125" style="104"/>
    <col min="12035" max="12035" width="41.28515625" style="104" customWidth="1"/>
    <col min="12036" max="12036" width="11.140625" style="104" customWidth="1"/>
    <col min="12037" max="12037" width="11.28515625" style="104" customWidth="1"/>
    <col min="12038" max="12039" width="13.7109375" style="104" customWidth="1"/>
    <col min="12040" max="12040" width="17" style="104" customWidth="1"/>
    <col min="12041" max="12280" width="9.140625" style="104" customWidth="1"/>
    <col min="12281" max="12281" width="3.7109375" style="104" customWidth="1"/>
    <col min="12282" max="12288" width="14.5703125" style="104"/>
    <col min="12289" max="12289" width="3.7109375" style="104" customWidth="1"/>
    <col min="12290" max="12290" width="14.5703125" style="104"/>
    <col min="12291" max="12291" width="41.28515625" style="104" customWidth="1"/>
    <col min="12292" max="12292" width="11.140625" style="104" customWidth="1"/>
    <col min="12293" max="12293" width="11.28515625" style="104" customWidth="1"/>
    <col min="12294" max="12295" width="13.7109375" style="104" customWidth="1"/>
    <col min="12296" max="12296" width="17" style="104" customWidth="1"/>
    <col min="12297" max="12536" width="9.140625" style="104" customWidth="1"/>
    <col min="12537" max="12537" width="3.7109375" style="104" customWidth="1"/>
    <col min="12538" max="12544" width="14.5703125" style="104"/>
    <col min="12545" max="12545" width="3.7109375" style="104" customWidth="1"/>
    <col min="12546" max="12546" width="14.5703125" style="104"/>
    <col min="12547" max="12547" width="41.28515625" style="104" customWidth="1"/>
    <col min="12548" max="12548" width="11.140625" style="104" customWidth="1"/>
    <col min="12549" max="12549" width="11.28515625" style="104" customWidth="1"/>
    <col min="12550" max="12551" width="13.7109375" style="104" customWidth="1"/>
    <col min="12552" max="12552" width="17" style="104" customWidth="1"/>
    <col min="12553" max="12792" width="9.140625" style="104" customWidth="1"/>
    <col min="12793" max="12793" width="3.7109375" style="104" customWidth="1"/>
    <col min="12794" max="12800" width="14.5703125" style="104"/>
    <col min="12801" max="12801" width="3.7109375" style="104" customWidth="1"/>
    <col min="12802" max="12802" width="14.5703125" style="104"/>
    <col min="12803" max="12803" width="41.28515625" style="104" customWidth="1"/>
    <col min="12804" max="12804" width="11.140625" style="104" customWidth="1"/>
    <col min="12805" max="12805" width="11.28515625" style="104" customWidth="1"/>
    <col min="12806" max="12807" width="13.7109375" style="104" customWidth="1"/>
    <col min="12808" max="12808" width="17" style="104" customWidth="1"/>
    <col min="12809" max="13048" width="9.140625" style="104" customWidth="1"/>
    <col min="13049" max="13049" width="3.7109375" style="104" customWidth="1"/>
    <col min="13050" max="13056" width="14.5703125" style="104"/>
    <col min="13057" max="13057" width="3.7109375" style="104" customWidth="1"/>
    <col min="13058" max="13058" width="14.5703125" style="104"/>
    <col min="13059" max="13059" width="41.28515625" style="104" customWidth="1"/>
    <col min="13060" max="13060" width="11.140625" style="104" customWidth="1"/>
    <col min="13061" max="13061" width="11.28515625" style="104" customWidth="1"/>
    <col min="13062" max="13063" width="13.7109375" style="104" customWidth="1"/>
    <col min="13064" max="13064" width="17" style="104" customWidth="1"/>
    <col min="13065" max="13304" width="9.140625" style="104" customWidth="1"/>
    <col min="13305" max="13305" width="3.7109375" style="104" customWidth="1"/>
    <col min="13306" max="13312" width="14.5703125" style="104"/>
    <col min="13313" max="13313" width="3.7109375" style="104" customWidth="1"/>
    <col min="13314" max="13314" width="14.5703125" style="104"/>
    <col min="13315" max="13315" width="41.28515625" style="104" customWidth="1"/>
    <col min="13316" max="13316" width="11.140625" style="104" customWidth="1"/>
    <col min="13317" max="13317" width="11.28515625" style="104" customWidth="1"/>
    <col min="13318" max="13319" width="13.7109375" style="104" customWidth="1"/>
    <col min="13320" max="13320" width="17" style="104" customWidth="1"/>
    <col min="13321" max="13560" width="9.140625" style="104" customWidth="1"/>
    <col min="13561" max="13561" width="3.7109375" style="104" customWidth="1"/>
    <col min="13562" max="13568" width="14.5703125" style="104"/>
    <col min="13569" max="13569" width="3.7109375" style="104" customWidth="1"/>
    <col min="13570" max="13570" width="14.5703125" style="104"/>
    <col min="13571" max="13571" width="41.28515625" style="104" customWidth="1"/>
    <col min="13572" max="13572" width="11.140625" style="104" customWidth="1"/>
    <col min="13573" max="13573" width="11.28515625" style="104" customWidth="1"/>
    <col min="13574" max="13575" width="13.7109375" style="104" customWidth="1"/>
    <col min="13576" max="13576" width="17" style="104" customWidth="1"/>
    <col min="13577" max="13816" width="9.140625" style="104" customWidth="1"/>
    <col min="13817" max="13817" width="3.7109375" style="104" customWidth="1"/>
    <col min="13818" max="13824" width="14.5703125" style="104"/>
    <col min="13825" max="13825" width="3.7109375" style="104" customWidth="1"/>
    <col min="13826" max="13826" width="14.5703125" style="104"/>
    <col min="13827" max="13827" width="41.28515625" style="104" customWidth="1"/>
    <col min="13828" max="13828" width="11.140625" style="104" customWidth="1"/>
    <col min="13829" max="13829" width="11.28515625" style="104" customWidth="1"/>
    <col min="13830" max="13831" width="13.7109375" style="104" customWidth="1"/>
    <col min="13832" max="13832" width="17" style="104" customWidth="1"/>
    <col min="13833" max="14072" width="9.140625" style="104" customWidth="1"/>
    <col min="14073" max="14073" width="3.7109375" style="104" customWidth="1"/>
    <col min="14074" max="14080" width="14.5703125" style="104"/>
    <col min="14081" max="14081" width="3.7109375" style="104" customWidth="1"/>
    <col min="14082" max="14082" width="14.5703125" style="104"/>
    <col min="14083" max="14083" width="41.28515625" style="104" customWidth="1"/>
    <col min="14084" max="14084" width="11.140625" style="104" customWidth="1"/>
    <col min="14085" max="14085" width="11.28515625" style="104" customWidth="1"/>
    <col min="14086" max="14087" width="13.7109375" style="104" customWidth="1"/>
    <col min="14088" max="14088" width="17" style="104" customWidth="1"/>
    <col min="14089" max="14328" width="9.140625" style="104" customWidth="1"/>
    <col min="14329" max="14329" width="3.7109375" style="104" customWidth="1"/>
    <col min="14330" max="14336" width="14.5703125" style="104"/>
    <col min="14337" max="14337" width="3.7109375" style="104" customWidth="1"/>
    <col min="14338" max="14338" width="14.5703125" style="104"/>
    <col min="14339" max="14339" width="41.28515625" style="104" customWidth="1"/>
    <col min="14340" max="14340" width="11.140625" style="104" customWidth="1"/>
    <col min="14341" max="14341" width="11.28515625" style="104" customWidth="1"/>
    <col min="14342" max="14343" width="13.7109375" style="104" customWidth="1"/>
    <col min="14344" max="14344" width="17" style="104" customWidth="1"/>
    <col min="14345" max="14584" width="9.140625" style="104" customWidth="1"/>
    <col min="14585" max="14585" width="3.7109375" style="104" customWidth="1"/>
    <col min="14586" max="14592" width="14.5703125" style="104"/>
    <col min="14593" max="14593" width="3.7109375" style="104" customWidth="1"/>
    <col min="14594" max="14594" width="14.5703125" style="104"/>
    <col min="14595" max="14595" width="41.28515625" style="104" customWidth="1"/>
    <col min="14596" max="14596" width="11.140625" style="104" customWidth="1"/>
    <col min="14597" max="14597" width="11.28515625" style="104" customWidth="1"/>
    <col min="14598" max="14599" width="13.7109375" style="104" customWidth="1"/>
    <col min="14600" max="14600" width="17" style="104" customWidth="1"/>
    <col min="14601" max="14840" width="9.140625" style="104" customWidth="1"/>
    <col min="14841" max="14841" width="3.7109375" style="104" customWidth="1"/>
    <col min="14842" max="14848" width="14.5703125" style="104"/>
    <col min="14849" max="14849" width="3.7109375" style="104" customWidth="1"/>
    <col min="14850" max="14850" width="14.5703125" style="104"/>
    <col min="14851" max="14851" width="41.28515625" style="104" customWidth="1"/>
    <col min="14852" max="14852" width="11.140625" style="104" customWidth="1"/>
    <col min="14853" max="14853" width="11.28515625" style="104" customWidth="1"/>
    <col min="14854" max="14855" width="13.7109375" style="104" customWidth="1"/>
    <col min="14856" max="14856" width="17" style="104" customWidth="1"/>
    <col min="14857" max="15096" width="9.140625" style="104" customWidth="1"/>
    <col min="15097" max="15097" width="3.7109375" style="104" customWidth="1"/>
    <col min="15098" max="15104" width="14.5703125" style="104"/>
    <col min="15105" max="15105" width="3.7109375" style="104" customWidth="1"/>
    <col min="15106" max="15106" width="14.5703125" style="104"/>
    <col min="15107" max="15107" width="41.28515625" style="104" customWidth="1"/>
    <col min="15108" max="15108" width="11.140625" style="104" customWidth="1"/>
    <col min="15109" max="15109" width="11.28515625" style="104" customWidth="1"/>
    <col min="15110" max="15111" width="13.7109375" style="104" customWidth="1"/>
    <col min="15112" max="15112" width="17" style="104" customWidth="1"/>
    <col min="15113" max="15352" width="9.140625" style="104" customWidth="1"/>
    <col min="15353" max="15353" width="3.7109375" style="104" customWidth="1"/>
    <col min="15354" max="15360" width="14.5703125" style="104"/>
    <col min="15361" max="15361" width="3.7109375" style="104" customWidth="1"/>
    <col min="15362" max="15362" width="14.5703125" style="104"/>
    <col min="15363" max="15363" width="41.28515625" style="104" customWidth="1"/>
    <col min="15364" max="15364" width="11.140625" style="104" customWidth="1"/>
    <col min="15365" max="15365" width="11.28515625" style="104" customWidth="1"/>
    <col min="15366" max="15367" width="13.7109375" style="104" customWidth="1"/>
    <col min="15368" max="15368" width="17" style="104" customWidth="1"/>
    <col min="15369" max="15608" width="9.140625" style="104" customWidth="1"/>
    <col min="15609" max="15609" width="3.7109375" style="104" customWidth="1"/>
    <col min="15610" max="15616" width="14.5703125" style="104"/>
    <col min="15617" max="15617" width="3.7109375" style="104" customWidth="1"/>
    <col min="15618" max="15618" width="14.5703125" style="104"/>
    <col min="15619" max="15619" width="41.28515625" style="104" customWidth="1"/>
    <col min="15620" max="15620" width="11.140625" style="104" customWidth="1"/>
    <col min="15621" max="15621" width="11.28515625" style="104" customWidth="1"/>
    <col min="15622" max="15623" width="13.7109375" style="104" customWidth="1"/>
    <col min="15624" max="15624" width="17" style="104" customWidth="1"/>
    <col min="15625" max="15864" width="9.140625" style="104" customWidth="1"/>
    <col min="15865" max="15865" width="3.7109375" style="104" customWidth="1"/>
    <col min="15866" max="15872" width="14.5703125" style="104"/>
    <col min="15873" max="15873" width="3.7109375" style="104" customWidth="1"/>
    <col min="15874" max="15874" width="14.5703125" style="104"/>
    <col min="15875" max="15875" width="41.28515625" style="104" customWidth="1"/>
    <col min="15876" max="15876" width="11.140625" style="104" customWidth="1"/>
    <col min="15877" max="15877" width="11.28515625" style="104" customWidth="1"/>
    <col min="15878" max="15879" width="13.7109375" style="104" customWidth="1"/>
    <col min="15880" max="15880" width="17" style="104" customWidth="1"/>
    <col min="15881" max="16120" width="9.140625" style="104" customWidth="1"/>
    <col min="16121" max="16121" width="3.7109375" style="104" customWidth="1"/>
    <col min="16122" max="16128" width="14.5703125" style="104"/>
    <col min="16129" max="16129" width="3.7109375" style="104" customWidth="1"/>
    <col min="16130" max="16130" width="14.5703125" style="104"/>
    <col min="16131" max="16131" width="41.28515625" style="104" customWidth="1"/>
    <col min="16132" max="16132" width="11.140625" style="104" customWidth="1"/>
    <col min="16133" max="16133" width="11.28515625" style="104" customWidth="1"/>
    <col min="16134" max="16135" width="13.7109375" style="104" customWidth="1"/>
    <col min="16136" max="16136" width="17" style="104" customWidth="1"/>
    <col min="16137" max="16376" width="9.140625" style="104" customWidth="1"/>
    <col min="16377" max="16377" width="3.7109375" style="104" customWidth="1"/>
    <col min="16378" max="16384" width="14.5703125" style="104"/>
  </cols>
  <sheetData>
    <row r="1" spans="1:250" ht="13.5" thickBot="1">
      <c r="A1" s="99"/>
      <c r="B1" s="100"/>
      <c r="C1" s="101"/>
      <c r="D1" s="101"/>
      <c r="E1" s="102"/>
      <c r="F1" s="101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  <c r="U1" s="103"/>
      <c r="V1" s="103"/>
      <c r="W1" s="103"/>
      <c r="X1" s="103"/>
      <c r="Y1" s="103"/>
      <c r="Z1" s="103"/>
      <c r="AA1" s="103"/>
      <c r="AB1" s="103"/>
      <c r="AC1" s="103"/>
      <c r="AD1" s="103"/>
      <c r="AE1" s="103"/>
      <c r="AF1" s="103"/>
      <c r="AG1" s="103"/>
      <c r="AH1" s="103"/>
      <c r="AI1" s="103"/>
      <c r="AJ1" s="103"/>
      <c r="AK1" s="103"/>
      <c r="AL1" s="103"/>
      <c r="AM1" s="103"/>
      <c r="AN1" s="103"/>
      <c r="AO1" s="103"/>
      <c r="AP1" s="103"/>
      <c r="AQ1" s="103"/>
      <c r="AR1" s="103"/>
      <c r="AS1" s="103"/>
      <c r="AT1" s="103"/>
      <c r="AU1" s="103"/>
      <c r="AV1" s="103"/>
      <c r="AW1" s="103"/>
      <c r="AX1" s="103"/>
      <c r="AY1" s="103"/>
      <c r="AZ1" s="103"/>
      <c r="BA1" s="103"/>
      <c r="BB1" s="103"/>
      <c r="BC1" s="103"/>
      <c r="BD1" s="103"/>
      <c r="BE1" s="103"/>
      <c r="BF1" s="103"/>
      <c r="BG1" s="103"/>
      <c r="BH1" s="103"/>
      <c r="BI1" s="103"/>
      <c r="BJ1" s="103"/>
      <c r="BK1" s="103"/>
      <c r="BL1" s="103"/>
      <c r="BM1" s="103"/>
      <c r="BN1" s="103"/>
      <c r="BO1" s="103"/>
      <c r="BP1" s="103"/>
      <c r="BQ1" s="103"/>
      <c r="BR1" s="103"/>
      <c r="BS1" s="103"/>
      <c r="BT1" s="103"/>
      <c r="BU1" s="103"/>
      <c r="BV1" s="103"/>
      <c r="BW1" s="103"/>
      <c r="BX1" s="103"/>
      <c r="BY1" s="103"/>
      <c r="BZ1" s="103"/>
      <c r="CA1" s="103"/>
      <c r="CB1" s="103"/>
      <c r="CC1" s="103"/>
      <c r="CD1" s="103"/>
      <c r="CE1" s="103"/>
      <c r="CF1" s="103"/>
      <c r="CG1" s="103"/>
      <c r="CH1" s="103"/>
      <c r="CI1" s="103"/>
      <c r="CJ1" s="103"/>
      <c r="CK1" s="103"/>
      <c r="CL1" s="103"/>
      <c r="CM1" s="103"/>
      <c r="CN1" s="103"/>
      <c r="CO1" s="103"/>
      <c r="CP1" s="103"/>
      <c r="CQ1" s="103"/>
      <c r="CR1" s="103"/>
      <c r="CS1" s="103"/>
      <c r="CT1" s="103"/>
      <c r="CU1" s="103"/>
      <c r="CV1" s="103"/>
      <c r="CW1" s="103"/>
      <c r="CX1" s="103"/>
      <c r="CY1" s="103"/>
      <c r="CZ1" s="103"/>
      <c r="DA1" s="103"/>
      <c r="DB1" s="103"/>
      <c r="DC1" s="103"/>
      <c r="DD1" s="103"/>
      <c r="DE1" s="103"/>
      <c r="DF1" s="103"/>
      <c r="DG1" s="103"/>
      <c r="DH1" s="103"/>
      <c r="DI1" s="103"/>
      <c r="DJ1" s="103"/>
      <c r="DK1" s="103"/>
      <c r="DL1" s="103"/>
      <c r="DM1" s="103"/>
      <c r="DN1" s="103"/>
      <c r="DO1" s="103"/>
      <c r="DP1" s="103"/>
      <c r="DQ1" s="103"/>
      <c r="DR1" s="103"/>
      <c r="DS1" s="103"/>
      <c r="DT1" s="103"/>
      <c r="DU1" s="103"/>
      <c r="DV1" s="103"/>
      <c r="DW1" s="103"/>
      <c r="DX1" s="103"/>
      <c r="DY1" s="103"/>
      <c r="DZ1" s="103"/>
      <c r="EA1" s="103"/>
      <c r="EB1" s="103"/>
      <c r="EC1" s="103"/>
      <c r="ED1" s="103"/>
      <c r="EE1" s="103"/>
      <c r="EF1" s="103"/>
      <c r="EG1" s="103"/>
      <c r="EH1" s="103"/>
      <c r="EI1" s="103"/>
      <c r="EJ1" s="103"/>
      <c r="EK1" s="103"/>
      <c r="EL1" s="103"/>
      <c r="EM1" s="103"/>
      <c r="EN1" s="103"/>
      <c r="EO1" s="103"/>
      <c r="EP1" s="103"/>
      <c r="EQ1" s="103"/>
      <c r="ER1" s="103"/>
      <c r="ES1" s="103"/>
      <c r="ET1" s="103"/>
      <c r="EU1" s="103"/>
      <c r="EV1" s="103"/>
      <c r="EW1" s="103"/>
      <c r="EX1" s="103"/>
      <c r="EY1" s="103"/>
      <c r="EZ1" s="103"/>
      <c r="FA1" s="103"/>
      <c r="FB1" s="103"/>
      <c r="FC1" s="103"/>
      <c r="FD1" s="103"/>
      <c r="FE1" s="103"/>
      <c r="FF1" s="103"/>
      <c r="FG1" s="103"/>
      <c r="FH1" s="103"/>
      <c r="FI1" s="103"/>
      <c r="FJ1" s="103"/>
      <c r="FK1" s="103"/>
      <c r="FL1" s="103"/>
      <c r="FM1" s="103"/>
      <c r="FN1" s="103"/>
      <c r="FO1" s="103"/>
      <c r="FP1" s="103"/>
      <c r="FQ1" s="103"/>
      <c r="FR1" s="103"/>
      <c r="FS1" s="103"/>
      <c r="FT1" s="103"/>
      <c r="FU1" s="103"/>
      <c r="FV1" s="103"/>
      <c r="FW1" s="103"/>
      <c r="FX1" s="103"/>
      <c r="FY1" s="103"/>
      <c r="FZ1" s="103"/>
      <c r="GA1" s="103"/>
      <c r="GB1" s="103"/>
      <c r="GC1" s="103"/>
      <c r="GD1" s="103"/>
      <c r="GE1" s="103"/>
      <c r="GF1" s="103"/>
      <c r="GG1" s="103"/>
      <c r="GH1" s="103"/>
      <c r="GI1" s="103"/>
      <c r="GJ1" s="103"/>
      <c r="GK1" s="103"/>
      <c r="GL1" s="103"/>
      <c r="GM1" s="103"/>
      <c r="GN1" s="103"/>
      <c r="GO1" s="103"/>
      <c r="GP1" s="103"/>
      <c r="GQ1" s="103"/>
      <c r="GR1" s="103"/>
      <c r="GS1" s="103"/>
      <c r="GT1" s="103"/>
      <c r="GU1" s="103"/>
      <c r="GV1" s="103"/>
      <c r="GW1" s="103"/>
      <c r="GX1" s="103"/>
      <c r="GY1" s="103"/>
      <c r="GZ1" s="103"/>
      <c r="HA1" s="103"/>
      <c r="HB1" s="103"/>
      <c r="HC1" s="103"/>
      <c r="HD1" s="103"/>
      <c r="HE1" s="103"/>
      <c r="HF1" s="103"/>
      <c r="HG1" s="103"/>
      <c r="HH1" s="103"/>
      <c r="HI1" s="103"/>
      <c r="HJ1" s="103"/>
      <c r="HK1" s="103"/>
      <c r="HL1" s="103"/>
      <c r="HM1" s="103"/>
      <c r="HN1" s="103"/>
      <c r="HO1" s="103"/>
      <c r="HP1" s="103"/>
      <c r="HQ1" s="103"/>
      <c r="HR1" s="103"/>
      <c r="HS1" s="103"/>
      <c r="HT1" s="103"/>
      <c r="HU1" s="103"/>
      <c r="HV1" s="103"/>
      <c r="HW1" s="103"/>
      <c r="HX1" s="103"/>
      <c r="HY1" s="103"/>
      <c r="HZ1" s="103"/>
      <c r="IA1" s="103"/>
      <c r="IB1" s="103"/>
      <c r="IC1" s="103"/>
      <c r="ID1" s="103"/>
      <c r="IE1" s="103"/>
      <c r="IF1" s="103"/>
      <c r="IG1" s="103"/>
      <c r="IH1" s="103"/>
      <c r="II1" s="103"/>
      <c r="IJ1" s="103"/>
      <c r="IK1" s="103"/>
      <c r="IL1" s="103"/>
      <c r="IM1" s="103"/>
      <c r="IN1" s="103"/>
      <c r="IO1" s="103"/>
      <c r="IP1" s="103"/>
    </row>
    <row r="2" spans="1:250" ht="13.5" customHeight="1" thickTop="1">
      <c r="A2" s="257" t="s">
        <v>43</v>
      </c>
      <c r="B2" s="258"/>
      <c r="C2" s="261" t="s">
        <v>74</v>
      </c>
      <c r="D2" s="262"/>
      <c r="E2" s="262"/>
      <c r="F2" s="262"/>
      <c r="G2" s="26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  <c r="Y2" s="103"/>
      <c r="Z2" s="103"/>
      <c r="AA2" s="103"/>
      <c r="AB2" s="103"/>
      <c r="AC2" s="103"/>
      <c r="AD2" s="103"/>
      <c r="AE2" s="103"/>
      <c r="AF2" s="103"/>
      <c r="AG2" s="103"/>
      <c r="AH2" s="103"/>
      <c r="AI2" s="103"/>
      <c r="AJ2" s="103"/>
      <c r="AK2" s="103"/>
      <c r="AL2" s="103"/>
      <c r="AM2" s="103"/>
      <c r="AN2" s="103"/>
      <c r="AO2" s="103"/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  <c r="BM2" s="103"/>
      <c r="BN2" s="103"/>
      <c r="BO2" s="103"/>
      <c r="BP2" s="103"/>
      <c r="BQ2" s="103"/>
      <c r="BR2" s="103"/>
      <c r="BS2" s="103"/>
      <c r="BT2" s="103"/>
      <c r="BU2" s="103"/>
      <c r="BV2" s="103"/>
      <c r="BW2" s="103"/>
      <c r="BX2" s="103"/>
      <c r="BY2" s="103"/>
      <c r="BZ2" s="103"/>
      <c r="CA2" s="103"/>
      <c r="CB2" s="103"/>
      <c r="CC2" s="103"/>
      <c r="CD2" s="103"/>
      <c r="CE2" s="103"/>
      <c r="CF2" s="103"/>
      <c r="CG2" s="103"/>
      <c r="CH2" s="103"/>
      <c r="CI2" s="103"/>
      <c r="CJ2" s="103"/>
      <c r="CK2" s="103"/>
      <c r="CL2" s="103"/>
      <c r="CM2" s="103"/>
      <c r="CN2" s="103"/>
      <c r="CO2" s="103"/>
      <c r="CP2" s="103"/>
      <c r="CQ2" s="103"/>
      <c r="CR2" s="103"/>
      <c r="CS2" s="103"/>
      <c r="CT2" s="103"/>
      <c r="CU2" s="103"/>
      <c r="CV2" s="103"/>
      <c r="CW2" s="103"/>
      <c r="CX2" s="103"/>
      <c r="CY2" s="103"/>
      <c r="CZ2" s="103"/>
      <c r="DA2" s="103"/>
      <c r="DB2" s="103"/>
      <c r="DC2" s="103"/>
      <c r="DD2" s="103"/>
      <c r="DE2" s="103"/>
      <c r="DF2" s="103"/>
      <c r="DG2" s="103"/>
      <c r="DH2" s="103"/>
      <c r="DI2" s="103"/>
      <c r="DJ2" s="103"/>
      <c r="DK2" s="103"/>
      <c r="DL2" s="103"/>
      <c r="DM2" s="103"/>
      <c r="DN2" s="103"/>
      <c r="DO2" s="103"/>
      <c r="DP2" s="103"/>
      <c r="DQ2" s="103"/>
      <c r="DR2" s="103"/>
      <c r="DS2" s="103"/>
      <c r="DT2" s="103"/>
      <c r="DU2" s="103"/>
      <c r="DV2" s="103"/>
      <c r="DW2" s="103"/>
      <c r="DX2" s="103"/>
      <c r="DY2" s="103"/>
      <c r="DZ2" s="103"/>
      <c r="EA2" s="103"/>
      <c r="EB2" s="103"/>
      <c r="EC2" s="103"/>
      <c r="ED2" s="103"/>
      <c r="EE2" s="103"/>
      <c r="EF2" s="103"/>
      <c r="EG2" s="103"/>
      <c r="EH2" s="103"/>
      <c r="EI2" s="103"/>
      <c r="EJ2" s="103"/>
      <c r="EK2" s="103"/>
      <c r="EL2" s="103"/>
      <c r="EM2" s="103"/>
      <c r="EN2" s="103"/>
      <c r="EO2" s="103"/>
      <c r="EP2" s="103"/>
      <c r="EQ2" s="103"/>
      <c r="ER2" s="103"/>
      <c r="ES2" s="103"/>
      <c r="ET2" s="103"/>
      <c r="EU2" s="103"/>
      <c r="EV2" s="103"/>
      <c r="EW2" s="103"/>
      <c r="EX2" s="103"/>
      <c r="EY2" s="103"/>
      <c r="EZ2" s="103"/>
      <c r="FA2" s="103"/>
      <c r="FB2" s="103"/>
      <c r="FC2" s="103"/>
      <c r="FD2" s="103"/>
      <c r="FE2" s="103"/>
      <c r="FF2" s="103"/>
      <c r="FG2" s="103"/>
      <c r="FH2" s="103"/>
      <c r="FI2" s="103"/>
      <c r="FJ2" s="103"/>
      <c r="FK2" s="103"/>
      <c r="FL2" s="103"/>
      <c r="FM2" s="103"/>
      <c r="FN2" s="103"/>
      <c r="FO2" s="103"/>
      <c r="FP2" s="103"/>
      <c r="FQ2" s="103"/>
      <c r="FR2" s="103"/>
      <c r="FS2" s="103"/>
      <c r="FT2" s="103"/>
      <c r="FU2" s="103"/>
      <c r="FV2" s="103"/>
      <c r="FW2" s="103"/>
      <c r="FX2" s="103"/>
      <c r="FY2" s="103"/>
      <c r="FZ2" s="103"/>
      <c r="GA2" s="103"/>
      <c r="GB2" s="103"/>
      <c r="GC2" s="103"/>
      <c r="GD2" s="103"/>
      <c r="GE2" s="103"/>
      <c r="GF2" s="103"/>
      <c r="GG2" s="103"/>
      <c r="GH2" s="103"/>
      <c r="GI2" s="103"/>
      <c r="GJ2" s="103"/>
      <c r="GK2" s="103"/>
      <c r="GL2" s="103"/>
      <c r="GM2" s="103"/>
      <c r="GN2" s="103"/>
      <c r="GO2" s="103"/>
      <c r="GP2" s="103"/>
      <c r="GQ2" s="103"/>
      <c r="GR2" s="103"/>
      <c r="GS2" s="103"/>
      <c r="GT2" s="103"/>
      <c r="GU2" s="103"/>
      <c r="GV2" s="103"/>
      <c r="GW2" s="103"/>
      <c r="GX2" s="103"/>
      <c r="GY2" s="103"/>
      <c r="GZ2" s="103"/>
      <c r="HA2" s="103"/>
      <c r="HB2" s="103"/>
      <c r="HC2" s="103"/>
      <c r="HD2" s="103"/>
      <c r="HE2" s="103"/>
      <c r="HF2" s="103"/>
      <c r="HG2" s="103"/>
      <c r="HH2" s="103"/>
      <c r="HI2" s="103"/>
      <c r="HJ2" s="103"/>
      <c r="HK2" s="103"/>
      <c r="HL2" s="103"/>
      <c r="HM2" s="103"/>
      <c r="HN2" s="103"/>
      <c r="HO2" s="103"/>
      <c r="HP2" s="103"/>
      <c r="HQ2" s="103"/>
      <c r="HR2" s="103"/>
      <c r="HS2" s="103"/>
      <c r="HT2" s="103"/>
      <c r="HU2" s="103"/>
      <c r="HV2" s="103"/>
      <c r="HW2" s="103"/>
      <c r="HX2" s="103"/>
      <c r="HY2" s="103"/>
      <c r="HZ2" s="103"/>
      <c r="IA2" s="103"/>
      <c r="IB2" s="103"/>
      <c r="IC2" s="103"/>
      <c r="ID2" s="103"/>
      <c r="IE2" s="103"/>
      <c r="IF2" s="103"/>
      <c r="IG2" s="103"/>
      <c r="IH2" s="103"/>
      <c r="II2" s="103"/>
      <c r="IJ2" s="103"/>
      <c r="IK2" s="103"/>
      <c r="IL2" s="103"/>
      <c r="IM2" s="103"/>
      <c r="IN2" s="103"/>
      <c r="IO2" s="103"/>
      <c r="IP2" s="103"/>
    </row>
    <row r="3" spans="1:250">
      <c r="A3" s="259"/>
      <c r="B3" s="260"/>
      <c r="C3" s="264"/>
      <c r="D3" s="264"/>
      <c r="E3" s="264"/>
      <c r="F3" s="264"/>
      <c r="G3" s="265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  <c r="S3" s="103"/>
      <c r="T3" s="103"/>
      <c r="U3" s="103"/>
      <c r="V3" s="103"/>
      <c r="W3" s="103"/>
      <c r="X3" s="103"/>
      <c r="Y3" s="103"/>
      <c r="Z3" s="103"/>
      <c r="AA3" s="103"/>
      <c r="AB3" s="103"/>
      <c r="AC3" s="103"/>
      <c r="AD3" s="103"/>
      <c r="AE3" s="103"/>
      <c r="AF3" s="103"/>
      <c r="AG3" s="103"/>
      <c r="AH3" s="103"/>
      <c r="AI3" s="103"/>
      <c r="AJ3" s="103"/>
      <c r="AK3" s="103"/>
      <c r="AL3" s="103"/>
      <c r="AM3" s="103"/>
      <c r="AN3" s="103"/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  <c r="BM3" s="103"/>
      <c r="BN3" s="103"/>
      <c r="BO3" s="103"/>
      <c r="BP3" s="103"/>
      <c r="BQ3" s="103"/>
      <c r="BR3" s="103"/>
      <c r="BS3" s="103"/>
      <c r="BT3" s="103"/>
      <c r="BU3" s="103"/>
      <c r="BV3" s="103"/>
      <c r="BW3" s="103"/>
      <c r="BX3" s="103"/>
      <c r="BY3" s="103"/>
      <c r="BZ3" s="103"/>
      <c r="CA3" s="103"/>
      <c r="CB3" s="103"/>
      <c r="CC3" s="103"/>
      <c r="CD3" s="103"/>
      <c r="CE3" s="103"/>
      <c r="CF3" s="103"/>
      <c r="CG3" s="103"/>
      <c r="CH3" s="103"/>
      <c r="CI3" s="103"/>
      <c r="CJ3" s="103"/>
      <c r="CK3" s="103"/>
      <c r="CL3" s="103"/>
      <c r="CM3" s="103"/>
      <c r="CN3" s="103"/>
      <c r="CO3" s="103"/>
      <c r="CP3" s="103"/>
      <c r="CQ3" s="103"/>
      <c r="CR3" s="103"/>
      <c r="CS3" s="103"/>
      <c r="CT3" s="103"/>
      <c r="CU3" s="103"/>
      <c r="CV3" s="103"/>
      <c r="CW3" s="103"/>
      <c r="CX3" s="103"/>
      <c r="CY3" s="103"/>
      <c r="CZ3" s="103"/>
      <c r="DA3" s="103"/>
      <c r="DB3" s="103"/>
      <c r="DC3" s="103"/>
      <c r="DD3" s="103"/>
      <c r="DE3" s="103"/>
      <c r="DF3" s="103"/>
      <c r="DG3" s="103"/>
      <c r="DH3" s="103"/>
      <c r="DI3" s="103"/>
      <c r="DJ3" s="103"/>
      <c r="DK3" s="103"/>
      <c r="DL3" s="103"/>
      <c r="DM3" s="103"/>
      <c r="DN3" s="103"/>
      <c r="DO3" s="103"/>
      <c r="DP3" s="103"/>
      <c r="DQ3" s="103"/>
      <c r="DR3" s="103"/>
      <c r="DS3" s="103"/>
      <c r="DT3" s="103"/>
      <c r="DU3" s="103"/>
      <c r="DV3" s="103"/>
      <c r="DW3" s="103"/>
      <c r="DX3" s="103"/>
      <c r="DY3" s="103"/>
      <c r="DZ3" s="103"/>
      <c r="EA3" s="103"/>
      <c r="EB3" s="103"/>
      <c r="EC3" s="103"/>
      <c r="ED3" s="103"/>
      <c r="EE3" s="103"/>
      <c r="EF3" s="103"/>
      <c r="EG3" s="103"/>
      <c r="EH3" s="103"/>
      <c r="EI3" s="103"/>
      <c r="EJ3" s="103"/>
      <c r="EK3" s="103"/>
      <c r="EL3" s="103"/>
      <c r="EM3" s="103"/>
      <c r="EN3" s="103"/>
      <c r="EO3" s="103"/>
      <c r="EP3" s="103"/>
      <c r="EQ3" s="103"/>
      <c r="ER3" s="103"/>
      <c r="ES3" s="103"/>
      <c r="ET3" s="103"/>
      <c r="EU3" s="103"/>
      <c r="EV3" s="103"/>
      <c r="EW3" s="103"/>
      <c r="EX3" s="103"/>
      <c r="EY3" s="103"/>
      <c r="EZ3" s="103"/>
      <c r="FA3" s="103"/>
      <c r="FB3" s="103"/>
      <c r="FC3" s="103"/>
      <c r="FD3" s="103"/>
      <c r="FE3" s="103"/>
      <c r="FF3" s="103"/>
      <c r="FG3" s="103"/>
      <c r="FH3" s="103"/>
      <c r="FI3" s="103"/>
      <c r="FJ3" s="103"/>
      <c r="FK3" s="103"/>
      <c r="FL3" s="103"/>
      <c r="FM3" s="103"/>
      <c r="FN3" s="103"/>
      <c r="FO3" s="103"/>
      <c r="FP3" s="103"/>
      <c r="FQ3" s="103"/>
      <c r="FR3" s="103"/>
      <c r="FS3" s="103"/>
      <c r="FT3" s="103"/>
      <c r="FU3" s="103"/>
      <c r="FV3" s="103"/>
      <c r="FW3" s="103"/>
      <c r="FX3" s="103"/>
      <c r="FY3" s="103"/>
      <c r="FZ3" s="103"/>
      <c r="GA3" s="103"/>
      <c r="GB3" s="103"/>
      <c r="GC3" s="103"/>
      <c r="GD3" s="103"/>
      <c r="GE3" s="103"/>
      <c r="GF3" s="103"/>
      <c r="GG3" s="103"/>
      <c r="GH3" s="103"/>
      <c r="GI3" s="103"/>
      <c r="GJ3" s="103"/>
      <c r="GK3" s="103"/>
      <c r="GL3" s="103"/>
      <c r="GM3" s="103"/>
      <c r="GN3" s="103"/>
      <c r="GO3" s="103"/>
      <c r="GP3" s="103"/>
      <c r="GQ3" s="103"/>
      <c r="GR3" s="103"/>
      <c r="GS3" s="103"/>
      <c r="GT3" s="103"/>
      <c r="GU3" s="103"/>
      <c r="GV3" s="103"/>
      <c r="GW3" s="103"/>
      <c r="GX3" s="103"/>
      <c r="GY3" s="103"/>
      <c r="GZ3" s="103"/>
      <c r="HA3" s="103"/>
      <c r="HB3" s="103"/>
      <c r="HC3" s="103"/>
      <c r="HD3" s="103"/>
      <c r="HE3" s="103"/>
      <c r="HF3" s="103"/>
      <c r="HG3" s="103"/>
      <c r="HH3" s="103"/>
      <c r="HI3" s="103"/>
      <c r="HJ3" s="103"/>
      <c r="HK3" s="103"/>
      <c r="HL3" s="103"/>
      <c r="HM3" s="103"/>
      <c r="HN3" s="103"/>
      <c r="HO3" s="103"/>
      <c r="HP3" s="103"/>
      <c r="HQ3" s="103"/>
      <c r="HR3" s="103"/>
      <c r="HS3" s="103"/>
      <c r="HT3" s="103"/>
      <c r="HU3" s="103"/>
      <c r="HV3" s="103"/>
      <c r="HW3" s="103"/>
      <c r="HX3" s="103"/>
      <c r="HY3" s="103"/>
      <c r="HZ3" s="103"/>
      <c r="IA3" s="103"/>
      <c r="IB3" s="103"/>
      <c r="IC3" s="103"/>
      <c r="ID3" s="103"/>
      <c r="IE3" s="103"/>
      <c r="IF3" s="103"/>
      <c r="IG3" s="103"/>
      <c r="IH3" s="103"/>
      <c r="II3" s="103"/>
      <c r="IJ3" s="103"/>
      <c r="IK3" s="103"/>
      <c r="IL3" s="103"/>
      <c r="IM3" s="103"/>
      <c r="IN3" s="103"/>
      <c r="IO3" s="103"/>
      <c r="IP3" s="103"/>
    </row>
    <row r="4" spans="1:250" ht="13.5" thickBot="1">
      <c r="A4" s="266" t="s">
        <v>87</v>
      </c>
      <c r="B4" s="267"/>
      <c r="C4" s="268" t="s">
        <v>88</v>
      </c>
      <c r="D4" s="269"/>
      <c r="E4" s="269"/>
      <c r="F4" s="269"/>
      <c r="G4" s="270"/>
      <c r="H4" s="103"/>
      <c r="I4" s="103"/>
      <c r="J4" s="103"/>
      <c r="K4" s="103"/>
      <c r="L4" s="103"/>
      <c r="M4" s="103"/>
      <c r="N4" s="103"/>
      <c r="O4" s="103"/>
      <c r="P4" s="103"/>
      <c r="Q4" s="103"/>
      <c r="R4" s="103"/>
      <c r="S4" s="103"/>
      <c r="T4" s="103"/>
      <c r="U4" s="103"/>
      <c r="V4" s="103"/>
      <c r="W4" s="103"/>
      <c r="X4" s="103"/>
      <c r="Y4" s="103"/>
      <c r="Z4" s="103"/>
      <c r="AA4" s="103"/>
      <c r="AB4" s="103"/>
      <c r="AC4" s="103"/>
      <c r="AD4" s="103"/>
      <c r="AE4" s="103"/>
      <c r="AF4" s="103"/>
      <c r="AG4" s="103"/>
      <c r="AH4" s="103"/>
      <c r="AI4" s="103"/>
      <c r="AJ4" s="103"/>
      <c r="AK4" s="103"/>
      <c r="AL4" s="103"/>
      <c r="AM4" s="103"/>
      <c r="AN4" s="103"/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  <c r="BM4" s="103"/>
      <c r="BN4" s="103"/>
      <c r="BO4" s="103"/>
      <c r="BP4" s="103"/>
      <c r="BQ4" s="103"/>
      <c r="BR4" s="103"/>
      <c r="BS4" s="103"/>
      <c r="BT4" s="103"/>
      <c r="BU4" s="103"/>
      <c r="BV4" s="103"/>
      <c r="BW4" s="103"/>
      <c r="BX4" s="103"/>
      <c r="BY4" s="103"/>
      <c r="BZ4" s="103"/>
      <c r="CA4" s="103"/>
      <c r="CB4" s="103"/>
      <c r="CC4" s="103"/>
      <c r="CD4" s="103"/>
      <c r="CE4" s="103"/>
      <c r="CF4" s="103"/>
      <c r="CG4" s="103"/>
      <c r="CH4" s="103"/>
      <c r="CI4" s="103"/>
      <c r="CJ4" s="103"/>
      <c r="CK4" s="103"/>
      <c r="CL4" s="103"/>
      <c r="CM4" s="103"/>
      <c r="CN4" s="103"/>
      <c r="CO4" s="103"/>
      <c r="CP4" s="103"/>
      <c r="CQ4" s="103"/>
      <c r="CR4" s="103"/>
      <c r="CS4" s="103"/>
      <c r="CT4" s="103"/>
      <c r="CU4" s="103"/>
      <c r="CV4" s="103"/>
      <c r="CW4" s="103"/>
      <c r="CX4" s="103"/>
      <c r="CY4" s="103"/>
      <c r="CZ4" s="103"/>
      <c r="DA4" s="103"/>
      <c r="DB4" s="103"/>
      <c r="DC4" s="103"/>
      <c r="DD4" s="103"/>
      <c r="DE4" s="103"/>
      <c r="DF4" s="103"/>
      <c r="DG4" s="103"/>
      <c r="DH4" s="103"/>
      <c r="DI4" s="103"/>
      <c r="DJ4" s="103"/>
      <c r="DK4" s="103"/>
      <c r="DL4" s="103"/>
      <c r="DM4" s="103"/>
      <c r="DN4" s="103"/>
      <c r="DO4" s="103"/>
      <c r="DP4" s="103"/>
      <c r="DQ4" s="103"/>
      <c r="DR4" s="103"/>
      <c r="DS4" s="103"/>
      <c r="DT4" s="103"/>
      <c r="DU4" s="103"/>
      <c r="DV4" s="103"/>
      <c r="DW4" s="103"/>
      <c r="DX4" s="103"/>
      <c r="DY4" s="103"/>
      <c r="DZ4" s="103"/>
      <c r="EA4" s="103"/>
      <c r="EB4" s="103"/>
      <c r="EC4" s="103"/>
      <c r="ED4" s="103"/>
      <c r="EE4" s="103"/>
      <c r="EF4" s="103"/>
      <c r="EG4" s="103"/>
      <c r="EH4" s="103"/>
      <c r="EI4" s="103"/>
      <c r="EJ4" s="103"/>
      <c r="EK4" s="103"/>
      <c r="EL4" s="103"/>
      <c r="EM4" s="103"/>
      <c r="EN4" s="103"/>
      <c r="EO4" s="103"/>
      <c r="EP4" s="103"/>
      <c r="EQ4" s="103"/>
      <c r="ER4" s="103"/>
      <c r="ES4" s="103"/>
      <c r="ET4" s="103"/>
      <c r="EU4" s="103"/>
      <c r="EV4" s="103"/>
      <c r="EW4" s="103"/>
      <c r="EX4" s="103"/>
      <c r="EY4" s="103"/>
      <c r="EZ4" s="103"/>
      <c r="FA4" s="103"/>
      <c r="FB4" s="103"/>
      <c r="FC4" s="103"/>
      <c r="FD4" s="103"/>
      <c r="FE4" s="103"/>
      <c r="FF4" s="103"/>
      <c r="FG4" s="103"/>
      <c r="FH4" s="103"/>
      <c r="FI4" s="103"/>
      <c r="FJ4" s="103"/>
      <c r="FK4" s="103"/>
      <c r="FL4" s="103"/>
      <c r="FM4" s="103"/>
      <c r="FN4" s="103"/>
      <c r="FO4" s="103"/>
      <c r="FP4" s="103"/>
      <c r="FQ4" s="103"/>
      <c r="FR4" s="103"/>
      <c r="FS4" s="103"/>
      <c r="FT4" s="103"/>
      <c r="FU4" s="103"/>
      <c r="FV4" s="103"/>
      <c r="FW4" s="103"/>
      <c r="FX4" s="103"/>
      <c r="FY4" s="103"/>
      <c r="FZ4" s="103"/>
      <c r="GA4" s="103"/>
      <c r="GB4" s="103"/>
      <c r="GC4" s="103"/>
      <c r="GD4" s="103"/>
      <c r="GE4" s="103"/>
      <c r="GF4" s="103"/>
      <c r="GG4" s="103"/>
      <c r="GH4" s="103"/>
      <c r="GI4" s="103"/>
      <c r="GJ4" s="103"/>
      <c r="GK4" s="103"/>
      <c r="GL4" s="103"/>
      <c r="GM4" s="103"/>
      <c r="GN4" s="103"/>
      <c r="GO4" s="103"/>
      <c r="GP4" s="103"/>
      <c r="GQ4" s="103"/>
      <c r="GR4" s="103"/>
      <c r="GS4" s="103"/>
      <c r="GT4" s="103"/>
      <c r="GU4" s="103"/>
      <c r="GV4" s="103"/>
      <c r="GW4" s="103"/>
      <c r="GX4" s="103"/>
      <c r="GY4" s="103"/>
      <c r="GZ4" s="103"/>
      <c r="HA4" s="103"/>
      <c r="HB4" s="103"/>
      <c r="HC4" s="103"/>
      <c r="HD4" s="103"/>
      <c r="HE4" s="103"/>
      <c r="HF4" s="103"/>
      <c r="HG4" s="103"/>
      <c r="HH4" s="103"/>
      <c r="HI4" s="103"/>
      <c r="HJ4" s="103"/>
      <c r="HK4" s="103"/>
      <c r="HL4" s="103"/>
      <c r="HM4" s="103"/>
      <c r="HN4" s="103"/>
      <c r="HO4" s="103"/>
      <c r="HP4" s="103"/>
      <c r="HQ4" s="103"/>
      <c r="HR4" s="103"/>
      <c r="HS4" s="103"/>
      <c r="HT4" s="103"/>
      <c r="HU4" s="103"/>
      <c r="HV4" s="103"/>
      <c r="HW4" s="103"/>
      <c r="HX4" s="103"/>
      <c r="HY4" s="103"/>
      <c r="HZ4" s="103"/>
      <c r="IA4" s="103"/>
      <c r="IB4" s="103"/>
      <c r="IC4" s="103"/>
      <c r="ID4" s="103"/>
      <c r="IE4" s="103"/>
      <c r="IF4" s="103"/>
      <c r="IG4" s="103"/>
      <c r="IH4" s="103"/>
      <c r="II4" s="103"/>
      <c r="IJ4" s="103"/>
      <c r="IK4" s="103"/>
      <c r="IL4" s="103"/>
      <c r="IM4" s="103"/>
      <c r="IN4" s="103"/>
      <c r="IO4" s="103"/>
      <c r="IP4" s="103"/>
    </row>
    <row r="5" spans="1:250" ht="13.5" thickTop="1"/>
    <row r="6" spans="1:250">
      <c r="F6" s="105"/>
      <c r="G6" s="105"/>
      <c r="H6" s="106"/>
      <c r="J6" s="107"/>
    </row>
    <row r="7" spans="1:250" ht="25.5">
      <c r="A7" s="108" t="s">
        <v>89</v>
      </c>
      <c r="B7" s="109" t="s">
        <v>90</v>
      </c>
      <c r="C7" s="110" t="s">
        <v>91</v>
      </c>
      <c r="D7" s="271" t="s">
        <v>92</v>
      </c>
      <c r="E7" s="272"/>
      <c r="F7" s="272"/>
      <c r="G7" s="272"/>
      <c r="H7" s="112" t="s">
        <v>7</v>
      </c>
      <c r="I7" s="113"/>
      <c r="J7" s="107"/>
    </row>
    <row r="8" spans="1:250" ht="15.75">
      <c r="A8" s="111">
        <v>1</v>
      </c>
      <c r="B8" s="114" t="s">
        <v>93</v>
      </c>
      <c r="C8" s="115" t="s">
        <v>94</v>
      </c>
      <c r="D8" s="116" t="s">
        <v>30</v>
      </c>
      <c r="E8" s="117">
        <v>1</v>
      </c>
      <c r="F8" s="136"/>
      <c r="G8" s="118">
        <f>ROUND(E8*F8,2)</f>
        <v>0</v>
      </c>
      <c r="H8" s="119" t="s">
        <v>106</v>
      </c>
      <c r="J8" s="120"/>
    </row>
    <row r="9" spans="1:250" ht="22.5">
      <c r="A9" s="111">
        <v>2</v>
      </c>
      <c r="B9" s="114" t="s">
        <v>95</v>
      </c>
      <c r="C9" s="115" t="s">
        <v>96</v>
      </c>
      <c r="D9" s="116" t="s">
        <v>30</v>
      </c>
      <c r="E9" s="117">
        <v>1</v>
      </c>
      <c r="F9" s="136"/>
      <c r="G9" s="118">
        <f t="shared" ref="G9:G11" si="0">(E9*F9)</f>
        <v>0</v>
      </c>
      <c r="H9" s="119" t="s">
        <v>106</v>
      </c>
      <c r="J9" s="120"/>
    </row>
    <row r="10" spans="1:250" ht="15.75">
      <c r="A10" s="111">
        <v>3</v>
      </c>
      <c r="B10" s="114" t="s">
        <v>97</v>
      </c>
      <c r="C10" s="115" t="s">
        <v>98</v>
      </c>
      <c r="D10" s="116" t="s">
        <v>30</v>
      </c>
      <c r="E10" s="117">
        <v>1</v>
      </c>
      <c r="F10" s="136"/>
      <c r="G10" s="118">
        <f t="shared" si="0"/>
        <v>0</v>
      </c>
      <c r="H10" s="119" t="s">
        <v>106</v>
      </c>
      <c r="J10" s="120"/>
    </row>
    <row r="11" spans="1:250" ht="15.75">
      <c r="A11" s="111">
        <v>4</v>
      </c>
      <c r="B11" s="114" t="s">
        <v>99</v>
      </c>
      <c r="C11" s="115" t="s">
        <v>100</v>
      </c>
      <c r="D11" s="116" t="s">
        <v>30</v>
      </c>
      <c r="E11" s="117">
        <v>1</v>
      </c>
      <c r="F11" s="136"/>
      <c r="G11" s="118">
        <f t="shared" si="0"/>
        <v>0</v>
      </c>
      <c r="H11" s="119" t="s">
        <v>106</v>
      </c>
      <c r="I11" s="121"/>
      <c r="J11" s="120"/>
    </row>
    <row r="12" spans="1:250">
      <c r="A12" s="122"/>
      <c r="B12" s="123" t="s">
        <v>101</v>
      </c>
      <c r="C12" s="124" t="str">
        <f>CONCATENATE(B7," ",C7)</f>
        <v>000 Vedlejší rozpočtové a ostatní náklady</v>
      </c>
      <c r="D12" s="125"/>
      <c r="E12" s="126"/>
      <c r="F12" s="127"/>
      <c r="G12" s="128">
        <f>SUM(G8:G11)</f>
        <v>0</v>
      </c>
      <c r="H12" s="106"/>
      <c r="I12" s="129"/>
    </row>
    <row r="13" spans="1:250">
      <c r="F13" s="105"/>
      <c r="G13" s="105"/>
      <c r="H13" s="106"/>
    </row>
    <row r="14" spans="1:250">
      <c r="A14" s="130" t="s">
        <v>19</v>
      </c>
      <c r="B14" s="131"/>
      <c r="C14" s="130"/>
      <c r="D14" s="130"/>
      <c r="E14" s="130"/>
      <c r="F14" s="130"/>
      <c r="G14" s="130"/>
      <c r="H14" s="106"/>
    </row>
    <row r="15" spans="1:250" ht="23.25" customHeight="1">
      <c r="A15" s="254" t="s">
        <v>102</v>
      </c>
      <c r="B15" s="256"/>
      <c r="C15" s="256"/>
      <c r="D15" s="256"/>
      <c r="E15" s="256"/>
      <c r="F15" s="256"/>
      <c r="G15" s="256"/>
      <c r="H15" s="106"/>
    </row>
    <row r="16" spans="1:250" ht="100.5" customHeight="1">
      <c r="A16" s="254" t="s">
        <v>103</v>
      </c>
      <c r="B16" s="254"/>
      <c r="C16" s="254"/>
      <c r="D16" s="254"/>
      <c r="E16" s="254"/>
      <c r="F16" s="254"/>
      <c r="G16" s="254"/>
      <c r="H16" s="106"/>
    </row>
    <row r="17" spans="1:9" ht="13.5" customHeight="1">
      <c r="A17" s="254" t="s">
        <v>20</v>
      </c>
      <c r="B17" s="255"/>
      <c r="C17" s="255"/>
      <c r="D17" s="255"/>
      <c r="E17" s="255"/>
      <c r="F17" s="255"/>
      <c r="G17" s="255"/>
      <c r="H17" s="106"/>
    </row>
    <row r="18" spans="1:9" ht="13.5" customHeight="1">
      <c r="A18" s="254" t="s">
        <v>21</v>
      </c>
      <c r="B18" s="255"/>
      <c r="C18" s="255"/>
      <c r="D18" s="255"/>
      <c r="E18" s="255"/>
      <c r="F18" s="255"/>
      <c r="G18" s="255"/>
      <c r="H18" s="106"/>
    </row>
    <row r="19" spans="1:9" customFormat="1" ht="40.5" customHeight="1">
      <c r="A19" s="253" t="s">
        <v>40</v>
      </c>
      <c r="B19" s="253"/>
      <c r="C19" s="253"/>
      <c r="D19" s="253"/>
      <c r="E19" s="253"/>
      <c r="F19" s="253"/>
      <c r="G19" s="253"/>
      <c r="I19" s="132"/>
    </row>
    <row r="20" spans="1:9" s="135" customFormat="1" ht="108" customHeight="1">
      <c r="A20" s="253" t="s">
        <v>42</v>
      </c>
      <c r="B20" s="253"/>
      <c r="C20" s="253"/>
      <c r="D20" s="253"/>
      <c r="E20" s="253"/>
      <c r="F20" s="253"/>
      <c r="G20" s="253"/>
      <c r="H20" s="133"/>
      <c r="I20" s="134"/>
    </row>
    <row r="21" spans="1:9">
      <c r="F21" s="105"/>
      <c r="G21" s="105"/>
      <c r="H21" s="106"/>
    </row>
    <row r="22" spans="1:9">
      <c r="F22" s="105"/>
      <c r="G22" s="105"/>
      <c r="H22" s="106"/>
    </row>
    <row r="23" spans="1:9">
      <c r="F23" s="105"/>
      <c r="G23" s="105"/>
      <c r="H23" s="106"/>
    </row>
    <row r="24" spans="1:9">
      <c r="F24" s="105"/>
      <c r="G24" s="105"/>
      <c r="H24" s="106"/>
    </row>
    <row r="25" spans="1:9">
      <c r="F25" s="105"/>
      <c r="G25" s="105"/>
      <c r="H25" s="106"/>
    </row>
    <row r="26" spans="1:9">
      <c r="F26" s="105"/>
      <c r="G26" s="105"/>
      <c r="H26" s="106"/>
    </row>
    <row r="27" spans="1:9">
      <c r="F27" s="105"/>
      <c r="G27" s="105"/>
      <c r="H27" s="106"/>
    </row>
    <row r="28" spans="1:9">
      <c r="F28" s="105"/>
      <c r="G28" s="105"/>
      <c r="H28" s="106"/>
    </row>
    <row r="29" spans="1:9">
      <c r="F29" s="105"/>
      <c r="G29" s="105"/>
      <c r="H29" s="106"/>
    </row>
    <row r="30" spans="1:9">
      <c r="F30" s="105"/>
      <c r="G30" s="105"/>
      <c r="H30" s="106"/>
    </row>
  </sheetData>
  <sheetProtection algorithmName="SHA-512" hashValue="6mivFtGMBOraMq5iT73yxnD0Iq3zAUjBNRq7IsPYqtg1eIuz2fvAIWwa1nESO8MQdljSYa3EVw5SRmUVrQqXrQ==" saltValue="UHYBqfQI4V9Int3t0oIItA==" spinCount="100000" sheet="1" objects="1" scenarios="1"/>
  <mergeCells count="11">
    <mergeCell ref="A15:G15"/>
    <mergeCell ref="A2:B3"/>
    <mergeCell ref="C2:G3"/>
    <mergeCell ref="A4:B4"/>
    <mergeCell ref="C4:G4"/>
    <mergeCell ref="D7:G7"/>
    <mergeCell ref="A20:G20"/>
    <mergeCell ref="A16:G16"/>
    <mergeCell ref="A17:G17"/>
    <mergeCell ref="A18:G18"/>
    <mergeCell ref="A19:G19"/>
  </mergeCells>
  <pageMargins left="0.7" right="0.7" top="0.78740157499999996" bottom="0.78740157499999996" header="0.3" footer="0.3"/>
  <pageSetup paperSize="9" scale="69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EC800A-33AA-49AE-AC64-39EC7F1EE766}">
  <sheetPr>
    <pageSetUpPr fitToPage="1"/>
  </sheetPr>
  <dimension ref="A1:BJ127"/>
  <sheetViews>
    <sheetView zoomScaleNormal="100" workbookViewId="0"/>
  </sheetViews>
  <sheetFormatPr defaultRowHeight="15"/>
  <cols>
    <col min="1" max="1" width="4.140625" style="214" customWidth="1"/>
    <col min="2" max="2" width="4.28515625" style="215" customWidth="1"/>
    <col min="3" max="3" width="14.42578125" style="215" customWidth="1"/>
    <col min="4" max="4" width="61.140625" style="215" customWidth="1"/>
    <col min="5" max="5" width="6.7109375" style="215" customWidth="1"/>
    <col min="6" max="6" width="9.85546875" style="216" customWidth="1"/>
    <col min="7" max="7" width="11.7109375" style="217" customWidth="1"/>
    <col min="8" max="8" width="15.7109375" style="217" customWidth="1"/>
    <col min="9" max="9" width="17.28515625" style="132" customWidth="1"/>
    <col min="10" max="10" width="19.85546875" customWidth="1"/>
    <col min="11" max="11" width="13.7109375" customWidth="1"/>
    <col min="15" max="15" width="15.140625" customWidth="1"/>
  </cols>
  <sheetData>
    <row r="1" spans="1:20" ht="18">
      <c r="A1" s="5" t="s">
        <v>165</v>
      </c>
      <c r="B1" s="137"/>
      <c r="C1" s="137"/>
      <c r="D1" s="137"/>
      <c r="E1" s="137"/>
      <c r="F1" s="137"/>
      <c r="G1" s="137"/>
      <c r="H1" s="137"/>
      <c r="K1" s="138"/>
    </row>
    <row r="2" spans="1:20" ht="15" customHeight="1">
      <c r="A2" s="275" t="s">
        <v>39</v>
      </c>
      <c r="B2" s="276"/>
      <c r="C2" s="276"/>
      <c r="D2" s="276"/>
      <c r="E2" s="276"/>
      <c r="F2" s="276"/>
      <c r="G2" s="276"/>
      <c r="H2" s="276"/>
      <c r="I2" s="276"/>
      <c r="K2" s="138"/>
    </row>
    <row r="3" spans="1:20" ht="13.5" customHeight="1">
      <c r="A3" s="277" t="s">
        <v>141</v>
      </c>
      <c r="B3" s="278"/>
      <c r="C3" s="278"/>
      <c r="D3" s="278"/>
      <c r="E3" s="1"/>
      <c r="F3" s="1"/>
      <c r="G3" s="2"/>
      <c r="H3" s="2"/>
      <c r="I3" s="140"/>
      <c r="K3" s="138"/>
    </row>
    <row r="4" spans="1:20" ht="13.5" customHeight="1">
      <c r="A4" s="90" t="s">
        <v>73</v>
      </c>
      <c r="B4" s="139"/>
      <c r="C4" s="139"/>
      <c r="D4" s="139"/>
      <c r="E4" s="1"/>
      <c r="F4" s="1"/>
      <c r="G4" s="2"/>
      <c r="H4" s="2"/>
      <c r="I4" s="140"/>
      <c r="K4" s="138"/>
    </row>
    <row r="5" spans="1:20" ht="15.75">
      <c r="A5" s="137"/>
      <c r="B5" s="137"/>
      <c r="C5" s="137"/>
      <c r="D5" s="95"/>
      <c r="E5" s="137"/>
      <c r="F5" s="137"/>
      <c r="G5" s="137"/>
      <c r="H5" s="137"/>
      <c r="J5" s="141"/>
      <c r="K5" s="141"/>
      <c r="L5" s="141"/>
      <c r="M5" s="141"/>
      <c r="N5" s="141"/>
    </row>
    <row r="6" spans="1:20" ht="33.200000000000003" customHeight="1">
      <c r="A6" s="142" t="s">
        <v>0</v>
      </c>
      <c r="B6" s="142" t="s">
        <v>1</v>
      </c>
      <c r="C6" s="142" t="s">
        <v>2</v>
      </c>
      <c r="D6" s="142" t="s">
        <v>3</v>
      </c>
      <c r="E6" s="142" t="s">
        <v>4</v>
      </c>
      <c r="F6" s="142" t="s">
        <v>5</v>
      </c>
      <c r="G6" s="142" t="s">
        <v>6</v>
      </c>
      <c r="H6" s="143" t="s">
        <v>41</v>
      </c>
      <c r="I6" s="142" t="s">
        <v>7</v>
      </c>
      <c r="J6" s="144"/>
      <c r="K6" s="6"/>
    </row>
    <row r="7" spans="1:20">
      <c r="A7" s="142" t="s">
        <v>8</v>
      </c>
      <c r="B7" s="142" t="s">
        <v>9</v>
      </c>
      <c r="C7" s="142" t="s">
        <v>10</v>
      </c>
      <c r="D7" s="142" t="s">
        <v>11</v>
      </c>
      <c r="E7" s="142" t="s">
        <v>12</v>
      </c>
      <c r="F7" s="142" t="s">
        <v>13</v>
      </c>
      <c r="G7" s="142" t="s">
        <v>14</v>
      </c>
      <c r="H7" s="142">
        <v>8</v>
      </c>
      <c r="I7" s="142">
        <v>9</v>
      </c>
    </row>
    <row r="8" spans="1:20" s="132" customFormat="1" ht="21" customHeight="1">
      <c r="A8" s="145"/>
      <c r="B8" s="146"/>
      <c r="C8" s="146" t="s">
        <v>15</v>
      </c>
      <c r="D8" s="146" t="s">
        <v>16</v>
      </c>
      <c r="E8" s="146"/>
      <c r="F8" s="147"/>
      <c r="G8" s="148"/>
      <c r="H8" s="148">
        <f>H9</f>
        <v>0</v>
      </c>
      <c r="J8" s="149"/>
    </row>
    <row r="9" spans="1:20" s="156" customFormat="1" ht="13.5" customHeight="1">
      <c r="A9" s="150"/>
      <c r="B9" s="151"/>
      <c r="C9" s="151">
        <v>790</v>
      </c>
      <c r="D9" s="151" t="s">
        <v>31</v>
      </c>
      <c r="E9" s="151"/>
      <c r="F9" s="152"/>
      <c r="G9" s="152"/>
      <c r="H9" s="152">
        <f>SUM(H10:H113)</f>
        <v>0</v>
      </c>
      <c r="I9" s="153"/>
      <c r="J9" s="154"/>
      <c r="K9" s="155"/>
    </row>
    <row r="10" spans="1:20" s="170" customFormat="1" ht="27" customHeight="1">
      <c r="A10" s="157">
        <v>1</v>
      </c>
      <c r="B10" s="158">
        <v>790</v>
      </c>
      <c r="C10" s="159" t="s">
        <v>115</v>
      </c>
      <c r="D10" s="96" t="s">
        <v>161</v>
      </c>
      <c r="E10" s="97" t="s">
        <v>24</v>
      </c>
      <c r="F10" s="160">
        <f>ROUND(SUM(F12:F13),3)</f>
        <v>2</v>
      </c>
      <c r="G10" s="233"/>
      <c r="H10" s="162">
        <f>ROUND(F10*G10,2)</f>
        <v>0</v>
      </c>
      <c r="I10" s="163" t="s">
        <v>106</v>
      </c>
      <c r="J10" s="164"/>
      <c r="K10" s="165"/>
      <c r="L10" s="166"/>
      <c r="M10" s="167"/>
      <c r="N10" s="168"/>
      <c r="O10" s="169"/>
    </row>
    <row r="11" spans="1:20" s="132" customFormat="1" ht="40.5" customHeight="1">
      <c r="A11" s="171"/>
      <c r="B11" s="158"/>
      <c r="C11" s="159"/>
      <c r="D11" s="172" t="s">
        <v>166</v>
      </c>
      <c r="E11" s="159"/>
      <c r="F11" s="173"/>
      <c r="G11" s="174"/>
      <c r="H11" s="174"/>
      <c r="I11" s="175"/>
      <c r="J11" s="92"/>
      <c r="K11" s="176"/>
      <c r="L11"/>
      <c r="M11"/>
      <c r="N11"/>
      <c r="O11" s="177"/>
      <c r="P11"/>
      <c r="Q11"/>
      <c r="R11"/>
      <c r="S11" s="176"/>
      <c r="T11" s="178"/>
    </row>
    <row r="12" spans="1:20" s="132" customFormat="1" ht="13.5" customHeight="1">
      <c r="A12" s="171"/>
      <c r="B12" s="158"/>
      <c r="C12" s="159"/>
      <c r="D12" s="172" t="s">
        <v>108</v>
      </c>
      <c r="E12" s="159"/>
      <c r="F12" s="179">
        <v>1</v>
      </c>
      <c r="G12" s="174"/>
      <c r="H12" s="174"/>
      <c r="I12" s="175"/>
      <c r="J12" s="4"/>
      <c r="K12" s="4"/>
      <c r="L12"/>
      <c r="M12"/>
      <c r="N12"/>
      <c r="O12"/>
      <c r="P12" s="177"/>
      <c r="Q12" s="177"/>
      <c r="R12" s="180"/>
      <c r="S12" s="181"/>
    </row>
    <row r="13" spans="1:20" s="132" customFormat="1" ht="13.5" customHeight="1">
      <c r="A13" s="171"/>
      <c r="B13" s="158"/>
      <c r="C13" s="159"/>
      <c r="D13" s="172" t="s">
        <v>109</v>
      </c>
      <c r="E13" s="159"/>
      <c r="F13" s="179">
        <v>1</v>
      </c>
      <c r="G13" s="174"/>
      <c r="H13" s="174"/>
      <c r="I13" s="175"/>
      <c r="J13" s="182"/>
      <c r="K13" s="183"/>
      <c r="L13" s="184"/>
      <c r="M13" s="184"/>
      <c r="N13" s="184"/>
      <c r="O13" s="184"/>
      <c r="P13" s="184"/>
      <c r="Q13" s="184"/>
      <c r="R13" s="180"/>
      <c r="S13" s="185"/>
    </row>
    <row r="14" spans="1:20" s="132" customFormat="1" ht="13.5" customHeight="1">
      <c r="A14" s="171"/>
      <c r="B14" s="158"/>
      <c r="C14" s="159"/>
      <c r="D14" s="172" t="s">
        <v>37</v>
      </c>
      <c r="E14" s="159"/>
      <c r="F14" s="179"/>
      <c r="G14" s="174"/>
      <c r="H14" s="174"/>
      <c r="I14" s="175"/>
      <c r="J14" s="182"/>
      <c r="K14" s="186"/>
      <c r="L14" s="184"/>
      <c r="M14" s="184"/>
      <c r="N14" s="184"/>
      <c r="O14" s="184"/>
      <c r="P14" s="184"/>
      <c r="Q14" s="184"/>
      <c r="R14" s="180"/>
      <c r="S14" s="185"/>
    </row>
    <row r="15" spans="1:20" s="170" customFormat="1" ht="27" customHeight="1">
      <c r="A15" s="157">
        <v>2</v>
      </c>
      <c r="B15" s="158">
        <v>790</v>
      </c>
      <c r="C15" s="159" t="s">
        <v>116</v>
      </c>
      <c r="D15" s="96" t="s">
        <v>143</v>
      </c>
      <c r="E15" s="97" t="s">
        <v>24</v>
      </c>
      <c r="F15" s="160">
        <f>ROUND(SUM(F17:F18),3)</f>
        <v>2</v>
      </c>
      <c r="G15" s="233"/>
      <c r="H15" s="162">
        <f>ROUND(F15*G15,2)</f>
        <v>0</v>
      </c>
      <c r="I15" s="163" t="s">
        <v>106</v>
      </c>
      <c r="J15" s="164"/>
      <c r="K15" s="169"/>
      <c r="L15" s="166"/>
      <c r="M15" s="167"/>
      <c r="N15" s="168"/>
      <c r="O15" s="169"/>
    </row>
    <row r="16" spans="1:20" s="132" customFormat="1" ht="27" customHeight="1">
      <c r="A16" s="171"/>
      <c r="B16" s="158"/>
      <c r="C16" s="159"/>
      <c r="D16" s="172" t="s">
        <v>77</v>
      </c>
      <c r="E16" s="159"/>
      <c r="F16" s="179"/>
      <c r="G16" s="174"/>
      <c r="H16" s="174"/>
      <c r="I16" s="175"/>
      <c r="J16" s="93"/>
      <c r="K16" s="183"/>
      <c r="L16" s="184"/>
      <c r="M16" s="184"/>
      <c r="N16" s="184"/>
      <c r="O16" s="187"/>
      <c r="P16" s="184"/>
      <c r="Q16" s="184"/>
      <c r="R16" s="180"/>
      <c r="S16" s="185"/>
    </row>
    <row r="17" spans="1:26" s="132" customFormat="1" ht="13.5" customHeight="1">
      <c r="A17" s="171"/>
      <c r="B17" s="158"/>
      <c r="C17" s="159"/>
      <c r="D17" s="172" t="s">
        <v>108</v>
      </c>
      <c r="E17" s="159"/>
      <c r="F17" s="179">
        <v>1</v>
      </c>
      <c r="G17" s="174"/>
      <c r="H17" s="174"/>
      <c r="I17" s="175"/>
      <c r="J17" s="188"/>
      <c r="K17" s="186"/>
      <c r="L17" s="184"/>
      <c r="M17" s="184"/>
      <c r="N17" s="184"/>
      <c r="O17" s="184"/>
      <c r="P17" s="184"/>
      <c r="Q17" s="184"/>
      <c r="R17" s="180"/>
      <c r="S17" s="185"/>
    </row>
    <row r="18" spans="1:26" s="132" customFormat="1" ht="13.5" customHeight="1">
      <c r="A18" s="171"/>
      <c r="B18" s="158"/>
      <c r="C18" s="159"/>
      <c r="D18" s="172" t="s">
        <v>109</v>
      </c>
      <c r="E18" s="159"/>
      <c r="F18" s="179">
        <v>1</v>
      </c>
      <c r="G18" s="174"/>
      <c r="H18" s="174"/>
      <c r="I18" s="175"/>
      <c r="J18" s="189"/>
      <c r="K18" s="183"/>
      <c r="L18" s="184"/>
      <c r="M18" s="184"/>
      <c r="N18" s="184"/>
      <c r="O18" s="184"/>
      <c r="P18" s="184"/>
      <c r="Q18" s="184"/>
      <c r="R18" s="180"/>
      <c r="S18" s="185"/>
    </row>
    <row r="19" spans="1:26" s="132" customFormat="1" ht="13.5" customHeight="1">
      <c r="A19" s="171"/>
      <c r="B19" s="158"/>
      <c r="C19" s="159"/>
      <c r="D19" s="172" t="s">
        <v>37</v>
      </c>
      <c r="E19" s="159"/>
      <c r="F19" s="179"/>
      <c r="G19" s="174"/>
      <c r="H19" s="174"/>
      <c r="I19" s="175"/>
      <c r="J19" s="188"/>
      <c r="K19" s="183"/>
      <c r="L19" s="184"/>
      <c r="M19" s="184"/>
      <c r="N19" s="184"/>
      <c r="O19" s="184"/>
      <c r="P19" s="184"/>
      <c r="Q19" s="184"/>
      <c r="R19" s="180"/>
      <c r="S19" s="185"/>
    </row>
    <row r="20" spans="1:26" s="170" customFormat="1" ht="27" customHeight="1">
      <c r="A20" s="157">
        <v>3</v>
      </c>
      <c r="B20" s="158">
        <v>790</v>
      </c>
      <c r="C20" s="159" t="s">
        <v>117</v>
      </c>
      <c r="D20" s="96" t="s">
        <v>144</v>
      </c>
      <c r="E20" s="97" t="s">
        <v>24</v>
      </c>
      <c r="F20" s="160">
        <f>ROUND(SUM(F22:F23),3)</f>
        <v>2</v>
      </c>
      <c r="G20" s="233"/>
      <c r="H20" s="162">
        <f>ROUND(F20*G20,2)</f>
        <v>0</v>
      </c>
      <c r="I20" s="163" t="s">
        <v>106</v>
      </c>
      <c r="J20" s="164"/>
      <c r="L20" s="169"/>
      <c r="M20" s="190"/>
      <c r="N20" s="190"/>
      <c r="O20" s="169"/>
    </row>
    <row r="21" spans="1:26" s="132" customFormat="1" ht="108" customHeight="1">
      <c r="A21" s="171"/>
      <c r="B21" s="158"/>
      <c r="C21" s="159"/>
      <c r="D21" s="191" t="s">
        <v>86</v>
      </c>
      <c r="E21" s="159"/>
      <c r="F21" s="179"/>
      <c r="G21" s="174"/>
      <c r="H21" s="174"/>
      <c r="I21" s="175"/>
      <c r="J21" s="178"/>
      <c r="K21" s="178"/>
      <c r="L21" s="165"/>
      <c r="Y21" s="178"/>
      <c r="Z21" s="178"/>
    </row>
    <row r="22" spans="1:26" s="132" customFormat="1" ht="13.5" customHeight="1">
      <c r="A22" s="171"/>
      <c r="B22" s="158"/>
      <c r="C22" s="159"/>
      <c r="D22" s="172" t="s">
        <v>108</v>
      </c>
      <c r="E22" s="159"/>
      <c r="F22" s="179">
        <v>1</v>
      </c>
      <c r="G22" s="174"/>
      <c r="H22" s="174"/>
      <c r="I22" s="175"/>
      <c r="J22" s="4"/>
      <c r="K22"/>
      <c r="L22"/>
      <c r="M22"/>
      <c r="N22"/>
      <c r="O22"/>
      <c r="P22"/>
      <c r="Q22"/>
      <c r="R22"/>
      <c r="S22"/>
    </row>
    <row r="23" spans="1:26" s="132" customFormat="1" ht="13.5" customHeight="1">
      <c r="A23" s="171"/>
      <c r="B23" s="158"/>
      <c r="C23" s="159"/>
      <c r="D23" s="172" t="s">
        <v>109</v>
      </c>
      <c r="E23" s="159"/>
      <c r="F23" s="179">
        <v>1</v>
      </c>
      <c r="G23" s="174"/>
      <c r="H23" s="174"/>
      <c r="I23" s="175"/>
      <c r="J23" s="165"/>
      <c r="K23" s="183"/>
      <c r="L23" s="184"/>
      <c r="M23" s="184"/>
      <c r="N23" s="184"/>
      <c r="O23" s="184"/>
      <c r="P23" s="184"/>
      <c r="Q23" s="184"/>
      <c r="R23" s="180"/>
      <c r="S23" s="185"/>
      <c r="X23" s="192"/>
    </row>
    <row r="24" spans="1:26" s="132" customFormat="1" ht="13.5" customHeight="1">
      <c r="A24" s="171"/>
      <c r="B24" s="158"/>
      <c r="C24" s="159"/>
      <c r="D24" s="172" t="s">
        <v>37</v>
      </c>
      <c r="E24" s="159"/>
      <c r="F24" s="179"/>
      <c r="G24" s="174"/>
      <c r="H24" s="174"/>
      <c r="I24" s="175"/>
      <c r="J24" s="188"/>
      <c r="K24" s="187"/>
      <c r="L24" s="184"/>
      <c r="M24" s="184"/>
      <c r="N24" s="184"/>
      <c r="O24" s="184"/>
      <c r="P24" s="184"/>
      <c r="Q24" s="184"/>
      <c r="R24" s="180"/>
      <c r="S24" s="185"/>
    </row>
    <row r="25" spans="1:26" s="170" customFormat="1" ht="27" customHeight="1">
      <c r="A25" s="157">
        <v>4</v>
      </c>
      <c r="B25" s="158">
        <v>790</v>
      </c>
      <c r="C25" s="159" t="s">
        <v>118</v>
      </c>
      <c r="D25" s="96" t="s">
        <v>145</v>
      </c>
      <c r="E25" s="97" t="s">
        <v>24</v>
      </c>
      <c r="F25" s="160">
        <f>ROUND(SUM(F27:F28),3)</f>
        <v>8</v>
      </c>
      <c r="G25" s="233"/>
      <c r="H25" s="162">
        <f>ROUND(F25*G25,2)</f>
        <v>0</v>
      </c>
      <c r="I25" s="163" t="s">
        <v>106</v>
      </c>
      <c r="J25" s="164"/>
      <c r="K25" s="169"/>
      <c r="L25" s="166"/>
      <c r="M25" s="93"/>
      <c r="N25" s="168"/>
      <c r="O25" s="169"/>
      <c r="R25" s="193"/>
      <c r="S25" s="93"/>
    </row>
    <row r="26" spans="1:26" s="132" customFormat="1" ht="27" customHeight="1">
      <c r="A26" s="171"/>
      <c r="B26" s="158"/>
      <c r="C26" s="159"/>
      <c r="D26" s="172" t="s">
        <v>136</v>
      </c>
      <c r="E26" s="159"/>
      <c r="F26" s="179"/>
      <c r="G26" s="174"/>
      <c r="H26" s="174"/>
      <c r="I26" s="175"/>
      <c r="J26" s="194"/>
      <c r="K26" s="183"/>
      <c r="L26" s="184"/>
      <c r="M26" s="184"/>
      <c r="N26" s="184"/>
      <c r="O26" s="169"/>
      <c r="P26" s="176"/>
      <c r="Q26" s="184"/>
      <c r="R26" s="180"/>
      <c r="S26" s="185"/>
    </row>
    <row r="27" spans="1:26" s="132" customFormat="1" ht="13.5" customHeight="1">
      <c r="A27" s="171"/>
      <c r="B27" s="158"/>
      <c r="C27" s="159"/>
      <c r="D27" s="172" t="s">
        <v>110</v>
      </c>
      <c r="E27" s="159"/>
      <c r="F27" s="179">
        <f>(1)*4</f>
        <v>4</v>
      </c>
      <c r="G27" s="174"/>
      <c r="H27" s="174"/>
      <c r="I27" s="175"/>
      <c r="K27" s="183"/>
      <c r="L27" s="184"/>
      <c r="M27" s="184"/>
      <c r="N27" s="184"/>
      <c r="O27" s="184"/>
      <c r="P27" s="184"/>
      <c r="Q27" s="184"/>
      <c r="R27" s="180"/>
      <c r="S27" s="185"/>
      <c r="X27" s="192"/>
    </row>
    <row r="28" spans="1:26" s="132" customFormat="1" ht="13.5" customHeight="1">
      <c r="A28" s="171"/>
      <c r="B28" s="158"/>
      <c r="C28" s="159"/>
      <c r="D28" s="172" t="s">
        <v>111</v>
      </c>
      <c r="E28" s="159"/>
      <c r="F28" s="179">
        <f>(1)*4</f>
        <v>4</v>
      </c>
      <c r="G28" s="174"/>
      <c r="H28" s="174"/>
      <c r="I28" s="175"/>
      <c r="J28" s="188"/>
      <c r="K28" s="187"/>
      <c r="L28" s="184"/>
      <c r="M28" s="184"/>
      <c r="N28" s="184"/>
      <c r="O28" s="184"/>
      <c r="P28" s="184"/>
      <c r="Q28" s="184"/>
      <c r="R28" s="180"/>
      <c r="S28" s="185"/>
    </row>
    <row r="29" spans="1:26" s="132" customFormat="1" ht="13.5" customHeight="1">
      <c r="A29" s="171"/>
      <c r="B29" s="158"/>
      <c r="C29" s="159"/>
      <c r="D29" s="172" t="s">
        <v>37</v>
      </c>
      <c r="E29" s="159"/>
      <c r="F29" s="179"/>
      <c r="G29" s="174"/>
      <c r="H29" s="174"/>
      <c r="I29" s="175"/>
      <c r="J29" s="188"/>
      <c r="K29" s="183"/>
      <c r="L29" s="184"/>
      <c r="M29" s="184"/>
      <c r="N29" s="184"/>
      <c r="O29" s="184"/>
      <c r="P29" s="184"/>
      <c r="Q29" s="184"/>
      <c r="R29" s="180"/>
      <c r="S29" s="185"/>
    </row>
    <row r="30" spans="1:26" s="170" customFormat="1" ht="40.5" customHeight="1">
      <c r="A30" s="157">
        <v>5</v>
      </c>
      <c r="B30" s="158">
        <v>790</v>
      </c>
      <c r="C30" s="159" t="s">
        <v>119</v>
      </c>
      <c r="D30" s="96" t="s">
        <v>146</v>
      </c>
      <c r="E30" s="97" t="s">
        <v>24</v>
      </c>
      <c r="F30" s="160">
        <f>ROUND(SUM(F32:F33),3)</f>
        <v>8</v>
      </c>
      <c r="G30" s="233"/>
      <c r="H30" s="162">
        <f>ROUND(F30*G30,2)</f>
        <v>0</v>
      </c>
      <c r="I30" s="163" t="s">
        <v>106</v>
      </c>
      <c r="J30" s="164"/>
      <c r="K30" s="169"/>
      <c r="L30" s="166"/>
      <c r="M30" s="93"/>
      <c r="N30" s="168"/>
      <c r="O30" s="169"/>
      <c r="R30" s="193"/>
      <c r="S30" s="93"/>
    </row>
    <row r="31" spans="1:26" s="132" customFormat="1" ht="27" customHeight="1">
      <c r="A31" s="171"/>
      <c r="B31" s="158"/>
      <c r="C31" s="159"/>
      <c r="D31" s="172" t="s">
        <v>137</v>
      </c>
      <c r="E31" s="159"/>
      <c r="F31" s="179"/>
      <c r="G31" s="174"/>
      <c r="H31" s="174"/>
      <c r="I31" s="175"/>
      <c r="J31" s="194"/>
      <c r="K31" s="183"/>
      <c r="L31" s="184"/>
      <c r="M31" s="184"/>
      <c r="N31" s="184"/>
      <c r="O31" s="169"/>
      <c r="P31" s="176"/>
      <c r="Q31" s="184"/>
      <c r="R31" s="180"/>
      <c r="S31" s="185"/>
    </row>
    <row r="32" spans="1:26" s="132" customFormat="1" ht="13.5" customHeight="1">
      <c r="A32" s="171"/>
      <c r="B32" s="158"/>
      <c r="C32" s="159"/>
      <c r="D32" s="172" t="s">
        <v>110</v>
      </c>
      <c r="E32" s="159"/>
      <c r="F32" s="179">
        <f>(1)*4</f>
        <v>4</v>
      </c>
      <c r="G32" s="174"/>
      <c r="H32" s="174"/>
      <c r="I32" s="175"/>
      <c r="J32" s="165"/>
      <c r="K32" s="183"/>
      <c r="L32" s="184"/>
      <c r="M32" s="184"/>
      <c r="N32" s="184"/>
      <c r="O32" s="184"/>
      <c r="P32" s="184"/>
      <c r="Q32" s="184"/>
      <c r="R32" s="180"/>
      <c r="S32" s="185"/>
      <c r="X32" s="192"/>
    </row>
    <row r="33" spans="1:24" s="132" customFormat="1" ht="13.5" customHeight="1">
      <c r="A33" s="171"/>
      <c r="B33" s="158"/>
      <c r="C33" s="159"/>
      <c r="D33" s="172" t="s">
        <v>111</v>
      </c>
      <c r="E33" s="159"/>
      <c r="F33" s="179">
        <f>(1)*4</f>
        <v>4</v>
      </c>
      <c r="G33" s="174"/>
      <c r="H33" s="174"/>
      <c r="I33" s="175"/>
      <c r="J33" s="188"/>
      <c r="K33" s="187"/>
      <c r="L33" s="184"/>
      <c r="M33" s="184"/>
      <c r="N33" s="184"/>
      <c r="O33" s="184"/>
      <c r="P33" s="184"/>
      <c r="Q33" s="184"/>
      <c r="R33" s="180"/>
      <c r="S33" s="185"/>
    </row>
    <row r="34" spans="1:24" s="132" customFormat="1" ht="13.5" customHeight="1">
      <c r="A34" s="171"/>
      <c r="B34" s="158"/>
      <c r="C34" s="159"/>
      <c r="D34" s="172" t="s">
        <v>37</v>
      </c>
      <c r="E34" s="159"/>
      <c r="F34" s="179"/>
      <c r="G34" s="174"/>
      <c r="H34" s="174"/>
      <c r="I34" s="175"/>
      <c r="J34" s="188"/>
      <c r="K34" s="183"/>
      <c r="L34" s="184"/>
      <c r="M34" s="184"/>
      <c r="N34" s="184"/>
      <c r="O34" s="184"/>
      <c r="P34" s="184"/>
      <c r="Q34" s="184"/>
      <c r="R34" s="180"/>
      <c r="S34" s="185"/>
    </row>
    <row r="35" spans="1:24" s="170" customFormat="1" ht="27" customHeight="1">
      <c r="A35" s="157">
        <v>6</v>
      </c>
      <c r="B35" s="158">
        <v>790</v>
      </c>
      <c r="C35" s="159" t="s">
        <v>120</v>
      </c>
      <c r="D35" s="96" t="s">
        <v>147</v>
      </c>
      <c r="E35" s="97" t="s">
        <v>24</v>
      </c>
      <c r="F35" s="160">
        <f>ROUND(SUM(F37:F38),3)</f>
        <v>12</v>
      </c>
      <c r="G35" s="233"/>
      <c r="H35" s="162">
        <f>ROUND(F35*G35,2)</f>
        <v>0</v>
      </c>
      <c r="I35" s="163" t="s">
        <v>106</v>
      </c>
      <c r="J35" s="164"/>
      <c r="K35" s="169"/>
      <c r="L35" s="166"/>
      <c r="M35" s="93"/>
      <c r="N35" s="168"/>
      <c r="O35" s="169"/>
      <c r="R35" s="193"/>
      <c r="S35" s="93"/>
    </row>
    <row r="36" spans="1:24" s="132" customFormat="1" ht="27" customHeight="1">
      <c r="A36" s="171"/>
      <c r="B36" s="158"/>
      <c r="C36" s="159"/>
      <c r="D36" s="172" t="s">
        <v>114</v>
      </c>
      <c r="E36" s="159"/>
      <c r="F36" s="179"/>
      <c r="G36" s="174"/>
      <c r="H36" s="174"/>
      <c r="I36" s="175"/>
      <c r="J36" s="194"/>
      <c r="K36" s="183"/>
      <c r="L36" s="184"/>
      <c r="M36" s="184"/>
      <c r="N36" s="184"/>
      <c r="O36" s="169"/>
      <c r="P36" s="176"/>
      <c r="Q36" s="184"/>
      <c r="R36" s="180"/>
      <c r="S36" s="185"/>
    </row>
    <row r="37" spans="1:24" s="132" customFormat="1" ht="13.5" customHeight="1">
      <c r="A37" s="171"/>
      <c r="B37" s="158"/>
      <c r="C37" s="159"/>
      <c r="D37" s="172" t="s">
        <v>112</v>
      </c>
      <c r="E37" s="159"/>
      <c r="F37" s="179">
        <f>(1)*6</f>
        <v>6</v>
      </c>
      <c r="G37" s="174"/>
      <c r="H37" s="174"/>
      <c r="I37" s="175"/>
      <c r="J37" s="165"/>
      <c r="K37" s="183"/>
      <c r="L37" s="184"/>
      <c r="M37" s="184"/>
      <c r="N37" s="184"/>
      <c r="O37" s="184"/>
      <c r="P37" s="184"/>
      <c r="Q37" s="184"/>
      <c r="R37" s="180"/>
      <c r="S37" s="185"/>
      <c r="X37" s="192"/>
    </row>
    <row r="38" spans="1:24" s="132" customFormat="1" ht="13.5" customHeight="1">
      <c r="A38" s="171"/>
      <c r="B38" s="158"/>
      <c r="C38" s="159"/>
      <c r="D38" s="172" t="s">
        <v>113</v>
      </c>
      <c r="E38" s="159"/>
      <c r="F38" s="179">
        <f>(1)*6</f>
        <v>6</v>
      </c>
      <c r="G38" s="174"/>
      <c r="H38" s="174"/>
      <c r="I38" s="175"/>
      <c r="J38" s="188"/>
      <c r="K38" s="187"/>
      <c r="L38" s="184"/>
      <c r="M38" s="184"/>
      <c r="N38" s="184"/>
      <c r="O38" s="184"/>
      <c r="P38" s="184"/>
      <c r="Q38" s="184"/>
      <c r="R38" s="180"/>
      <c r="S38" s="185"/>
    </row>
    <row r="39" spans="1:24" s="132" customFormat="1" ht="13.5" customHeight="1">
      <c r="A39" s="171"/>
      <c r="B39" s="158"/>
      <c r="C39" s="159"/>
      <c r="D39" s="172" t="s">
        <v>37</v>
      </c>
      <c r="E39" s="159"/>
      <c r="F39" s="179"/>
      <c r="G39" s="174"/>
      <c r="H39" s="174"/>
      <c r="I39" s="175"/>
      <c r="J39" s="188"/>
      <c r="K39" s="183"/>
      <c r="L39" s="184"/>
      <c r="M39" s="184"/>
      <c r="N39" s="184"/>
      <c r="O39" s="184"/>
      <c r="P39" s="184"/>
      <c r="Q39" s="184"/>
      <c r="R39" s="180"/>
      <c r="S39" s="185"/>
    </row>
    <row r="40" spans="1:24" s="170" customFormat="1" ht="40.5" customHeight="1">
      <c r="A40" s="157">
        <v>7</v>
      </c>
      <c r="B40" s="158">
        <v>790</v>
      </c>
      <c r="C40" s="159" t="s">
        <v>121</v>
      </c>
      <c r="D40" s="96" t="s">
        <v>148</v>
      </c>
      <c r="E40" s="97" t="s">
        <v>24</v>
      </c>
      <c r="F40" s="160">
        <f>ROUND(SUM(F42:F43),3)</f>
        <v>12</v>
      </c>
      <c r="G40" s="233"/>
      <c r="H40" s="162">
        <f>ROUND(F40*G40,2)</f>
        <v>0</v>
      </c>
      <c r="I40" s="163" t="s">
        <v>106</v>
      </c>
      <c r="J40" s="164"/>
      <c r="K40" s="169"/>
      <c r="L40" s="166"/>
      <c r="M40" s="93"/>
      <c r="N40" s="168"/>
      <c r="O40" s="169"/>
      <c r="R40" s="193"/>
      <c r="S40" s="93"/>
    </row>
    <row r="41" spans="1:24" s="132" customFormat="1" ht="27" customHeight="1">
      <c r="A41" s="171"/>
      <c r="B41" s="158"/>
      <c r="C41" s="159"/>
      <c r="D41" s="172" t="s">
        <v>138</v>
      </c>
      <c r="E41" s="159"/>
      <c r="F41" s="179"/>
      <c r="G41" s="174"/>
      <c r="H41" s="174"/>
      <c r="I41" s="175"/>
      <c r="J41" s="194"/>
      <c r="K41" s="186"/>
      <c r="L41" s="184"/>
      <c r="M41" s="184"/>
      <c r="N41" s="184"/>
      <c r="O41" s="169"/>
      <c r="P41" s="176"/>
      <c r="Q41" s="184"/>
      <c r="R41" s="180"/>
      <c r="S41" s="185"/>
    </row>
    <row r="42" spans="1:24" s="132" customFormat="1" ht="13.5" customHeight="1">
      <c r="A42" s="171"/>
      <c r="B42" s="158"/>
      <c r="C42" s="159"/>
      <c r="D42" s="172" t="s">
        <v>112</v>
      </c>
      <c r="E42" s="159"/>
      <c r="F42" s="179">
        <f>(1)*6</f>
        <v>6</v>
      </c>
      <c r="G42" s="174"/>
      <c r="H42" s="174"/>
      <c r="I42" s="175"/>
      <c r="J42" s="165"/>
      <c r="K42" s="183"/>
      <c r="L42" s="184"/>
      <c r="M42" s="184"/>
      <c r="N42" s="184"/>
      <c r="O42" s="184"/>
      <c r="P42" s="184"/>
      <c r="Q42" s="184"/>
      <c r="R42" s="180"/>
      <c r="S42" s="185"/>
      <c r="X42" s="192"/>
    </row>
    <row r="43" spans="1:24" s="132" customFormat="1" ht="13.5" customHeight="1">
      <c r="A43" s="171"/>
      <c r="B43" s="158"/>
      <c r="C43" s="159"/>
      <c r="D43" s="172" t="s">
        <v>113</v>
      </c>
      <c r="E43" s="159"/>
      <c r="F43" s="179">
        <f>(1)*6</f>
        <v>6</v>
      </c>
      <c r="G43" s="174"/>
      <c r="H43" s="174"/>
      <c r="I43" s="175"/>
      <c r="J43" s="188"/>
      <c r="K43" s="187"/>
      <c r="L43" s="184"/>
      <c r="M43" s="184"/>
      <c r="N43" s="184"/>
      <c r="O43" s="184"/>
      <c r="P43" s="184"/>
      <c r="Q43" s="184"/>
      <c r="R43" s="180"/>
      <c r="S43" s="185"/>
    </row>
    <row r="44" spans="1:24" s="132" customFormat="1" ht="13.5" customHeight="1">
      <c r="A44" s="171"/>
      <c r="B44" s="158"/>
      <c r="C44" s="159"/>
      <c r="D44" s="172" t="s">
        <v>37</v>
      </c>
      <c r="E44" s="159"/>
      <c r="F44" s="179"/>
      <c r="G44" s="174"/>
      <c r="H44" s="174"/>
      <c r="I44" s="175"/>
      <c r="J44" s="188"/>
      <c r="K44" s="183"/>
      <c r="L44" s="184"/>
      <c r="M44" s="184"/>
      <c r="N44" s="184"/>
      <c r="O44" s="184"/>
      <c r="P44" s="184"/>
      <c r="Q44" s="184"/>
      <c r="R44" s="180"/>
      <c r="S44" s="185"/>
    </row>
    <row r="45" spans="1:24" s="170" customFormat="1" ht="27" customHeight="1">
      <c r="A45" s="157">
        <v>8</v>
      </c>
      <c r="B45" s="158">
        <v>790</v>
      </c>
      <c r="C45" s="159" t="s">
        <v>122</v>
      </c>
      <c r="D45" s="96" t="s">
        <v>149</v>
      </c>
      <c r="E45" s="97" t="s">
        <v>24</v>
      </c>
      <c r="F45" s="160">
        <f>ROUND(SUM(F47:F48),3)</f>
        <v>8</v>
      </c>
      <c r="G45" s="233"/>
      <c r="H45" s="162">
        <f>ROUND(F45*G45,2)</f>
        <v>0</v>
      </c>
      <c r="I45" s="163" t="s">
        <v>106</v>
      </c>
      <c r="J45" s="164"/>
      <c r="K45" s="169"/>
      <c r="L45" s="166"/>
      <c r="M45" s="93"/>
      <c r="N45" s="168"/>
      <c r="O45" s="169"/>
      <c r="R45" s="193"/>
      <c r="S45" s="93"/>
    </row>
    <row r="46" spans="1:24" s="132" customFormat="1" ht="27" customHeight="1">
      <c r="A46" s="171"/>
      <c r="B46" s="158"/>
      <c r="C46" s="159"/>
      <c r="D46" s="172" t="s">
        <v>124</v>
      </c>
      <c r="E46" s="159"/>
      <c r="F46" s="179"/>
      <c r="G46" s="174"/>
      <c r="H46" s="174"/>
      <c r="I46" s="175"/>
      <c r="J46" s="194"/>
      <c r="K46" s="183"/>
      <c r="L46" s="184"/>
      <c r="M46" s="184"/>
      <c r="N46" s="184"/>
      <c r="O46" s="169"/>
      <c r="P46" s="176"/>
      <c r="Q46" s="184"/>
      <c r="R46" s="180"/>
      <c r="S46" s="185"/>
    </row>
    <row r="47" spans="1:24" s="132" customFormat="1" ht="13.5" customHeight="1">
      <c r="A47" s="171"/>
      <c r="B47" s="158"/>
      <c r="C47" s="159"/>
      <c r="D47" s="172" t="s">
        <v>110</v>
      </c>
      <c r="E47" s="159"/>
      <c r="F47" s="179">
        <f>(1)*4</f>
        <v>4</v>
      </c>
      <c r="G47" s="174"/>
      <c r="H47" s="174"/>
      <c r="I47" s="175"/>
      <c r="J47" s="165"/>
      <c r="K47" s="183"/>
      <c r="L47" s="184"/>
      <c r="M47" s="184"/>
      <c r="N47" s="184"/>
      <c r="O47" s="184"/>
      <c r="P47" s="184"/>
      <c r="Q47" s="184"/>
      <c r="R47" s="180"/>
      <c r="S47" s="185"/>
      <c r="X47" s="192"/>
    </row>
    <row r="48" spans="1:24" s="132" customFormat="1" ht="13.5" customHeight="1">
      <c r="A48" s="171"/>
      <c r="B48" s="158"/>
      <c r="C48" s="159"/>
      <c r="D48" s="172" t="s">
        <v>111</v>
      </c>
      <c r="E48" s="159"/>
      <c r="F48" s="179">
        <f>(1)*4</f>
        <v>4</v>
      </c>
      <c r="G48" s="174"/>
      <c r="H48" s="174"/>
      <c r="I48" s="175"/>
      <c r="J48" s="188"/>
      <c r="K48" s="187"/>
      <c r="L48" s="184"/>
      <c r="M48" s="184"/>
      <c r="N48" s="184"/>
      <c r="O48" s="184"/>
      <c r="P48" s="184"/>
      <c r="Q48" s="184"/>
      <c r="R48" s="180"/>
      <c r="S48" s="185"/>
    </row>
    <row r="49" spans="1:24" s="132" customFormat="1" ht="13.5" customHeight="1">
      <c r="A49" s="171"/>
      <c r="B49" s="158"/>
      <c r="C49" s="159"/>
      <c r="D49" s="172" t="s">
        <v>37</v>
      </c>
      <c r="E49" s="159"/>
      <c r="F49" s="179"/>
      <c r="G49" s="174"/>
      <c r="H49" s="174"/>
      <c r="I49" s="175"/>
      <c r="J49" s="188"/>
      <c r="K49" s="183"/>
      <c r="L49" s="184"/>
      <c r="M49" s="184"/>
      <c r="N49" s="184"/>
      <c r="O49" s="184"/>
      <c r="P49" s="184"/>
      <c r="Q49" s="184"/>
      <c r="R49" s="180"/>
      <c r="S49" s="185"/>
    </row>
    <row r="50" spans="1:24" s="170" customFormat="1" ht="40.5" customHeight="1">
      <c r="A50" s="157">
        <v>9</v>
      </c>
      <c r="B50" s="158">
        <v>790</v>
      </c>
      <c r="C50" s="159" t="s">
        <v>123</v>
      </c>
      <c r="D50" s="96" t="s">
        <v>150</v>
      </c>
      <c r="E50" s="97" t="s">
        <v>24</v>
      </c>
      <c r="F50" s="160">
        <f>ROUND(SUM(F52:F53),3)</f>
        <v>8</v>
      </c>
      <c r="G50" s="233"/>
      <c r="H50" s="162">
        <f>ROUND(F50*G50,2)</f>
        <v>0</v>
      </c>
      <c r="I50" s="163" t="s">
        <v>106</v>
      </c>
      <c r="J50" s="164"/>
      <c r="K50" s="169"/>
      <c r="L50" s="166"/>
      <c r="M50" s="93"/>
      <c r="N50" s="168"/>
      <c r="O50" s="169"/>
      <c r="R50" s="193"/>
      <c r="S50" s="93"/>
    </row>
    <row r="51" spans="1:24" s="132" customFormat="1" ht="27" customHeight="1">
      <c r="A51" s="171"/>
      <c r="B51" s="158"/>
      <c r="C51" s="159"/>
      <c r="D51" s="172" t="s">
        <v>139</v>
      </c>
      <c r="E51" s="159"/>
      <c r="F51" s="179"/>
      <c r="G51" s="174"/>
      <c r="H51" s="174"/>
      <c r="I51" s="175"/>
      <c r="J51" s="194"/>
      <c r="K51" s="183"/>
      <c r="L51" s="184"/>
      <c r="M51" s="184"/>
      <c r="N51" s="184"/>
      <c r="O51" s="169"/>
      <c r="P51" s="176"/>
      <c r="Q51" s="184"/>
      <c r="R51" s="180"/>
      <c r="S51" s="185"/>
    </row>
    <row r="52" spans="1:24" s="132" customFormat="1" ht="13.5" customHeight="1">
      <c r="A52" s="171"/>
      <c r="B52" s="158"/>
      <c r="C52" s="159"/>
      <c r="D52" s="172" t="s">
        <v>110</v>
      </c>
      <c r="E52" s="159"/>
      <c r="F52" s="179">
        <f>(1)*4</f>
        <v>4</v>
      </c>
      <c r="G52" s="174"/>
      <c r="H52" s="174"/>
      <c r="I52" s="175"/>
      <c r="J52" s="165"/>
      <c r="K52" s="183"/>
      <c r="L52" s="184"/>
      <c r="M52" s="184"/>
      <c r="N52" s="184"/>
      <c r="O52" s="184"/>
      <c r="P52" s="184"/>
      <c r="Q52" s="184"/>
      <c r="R52" s="180"/>
      <c r="S52" s="185"/>
      <c r="X52" s="192"/>
    </row>
    <row r="53" spans="1:24" s="132" customFormat="1" ht="13.5" customHeight="1">
      <c r="A53" s="171"/>
      <c r="B53" s="158"/>
      <c r="C53" s="159"/>
      <c r="D53" s="172" t="s">
        <v>111</v>
      </c>
      <c r="E53" s="159"/>
      <c r="F53" s="179">
        <f>(1)*4</f>
        <v>4</v>
      </c>
      <c r="G53" s="174"/>
      <c r="H53" s="174"/>
      <c r="I53" s="175"/>
      <c r="J53" s="188"/>
      <c r="K53" s="187"/>
      <c r="L53" s="184"/>
      <c r="M53" s="184"/>
      <c r="N53" s="184"/>
      <c r="O53" s="184"/>
      <c r="P53" s="184"/>
      <c r="Q53" s="184"/>
      <c r="R53" s="180"/>
      <c r="S53" s="185"/>
    </row>
    <row r="54" spans="1:24" s="132" customFormat="1" ht="13.5" customHeight="1">
      <c r="A54" s="171"/>
      <c r="B54" s="158"/>
      <c r="C54" s="159"/>
      <c r="D54" s="172" t="s">
        <v>37</v>
      </c>
      <c r="E54" s="159"/>
      <c r="F54" s="179"/>
      <c r="G54" s="174"/>
      <c r="H54" s="174"/>
      <c r="I54" s="175"/>
      <c r="J54" s="188"/>
      <c r="K54" s="183"/>
      <c r="L54" s="184"/>
      <c r="M54" s="184"/>
      <c r="N54" s="184"/>
      <c r="O54" s="184"/>
      <c r="P54" s="184"/>
      <c r="Q54" s="184"/>
      <c r="R54" s="180"/>
      <c r="S54" s="185"/>
    </row>
    <row r="55" spans="1:24" s="170" customFormat="1" ht="27" customHeight="1">
      <c r="A55" s="157">
        <v>10</v>
      </c>
      <c r="B55" s="158">
        <v>790</v>
      </c>
      <c r="C55" s="159" t="s">
        <v>125</v>
      </c>
      <c r="D55" s="96" t="s">
        <v>151</v>
      </c>
      <c r="E55" s="97" t="s">
        <v>24</v>
      </c>
      <c r="F55" s="160">
        <f>ROUND(SUM(F57:F58),3)</f>
        <v>2</v>
      </c>
      <c r="G55" s="233"/>
      <c r="H55" s="162">
        <f>ROUND(F55*G55,2)</f>
        <v>0</v>
      </c>
      <c r="I55" s="163" t="s">
        <v>106</v>
      </c>
      <c r="J55" s="164"/>
      <c r="K55" s="169"/>
      <c r="L55" s="166"/>
      <c r="M55" s="93"/>
      <c r="N55" s="168"/>
      <c r="O55" s="169"/>
      <c r="R55" s="193"/>
      <c r="S55" s="93"/>
    </row>
    <row r="56" spans="1:24" s="132" customFormat="1" ht="27" customHeight="1">
      <c r="A56" s="171"/>
      <c r="B56" s="158"/>
      <c r="C56" s="159"/>
      <c r="D56" s="172" t="s">
        <v>163</v>
      </c>
      <c r="E56" s="159"/>
      <c r="F56" s="179"/>
      <c r="G56" s="174"/>
      <c r="H56" s="174"/>
      <c r="I56" s="175"/>
      <c r="J56" s="94"/>
      <c r="K56" s="93"/>
      <c r="L56" s="184"/>
      <c r="M56" s="184"/>
      <c r="N56" s="184"/>
      <c r="O56" s="169"/>
      <c r="P56" s="184"/>
      <c r="Q56" s="184"/>
      <c r="R56" s="180"/>
      <c r="S56" s="185"/>
    </row>
    <row r="57" spans="1:24" s="132" customFormat="1" ht="13.5" customHeight="1">
      <c r="A57" s="171"/>
      <c r="B57" s="158"/>
      <c r="C57" s="159"/>
      <c r="D57" s="172" t="s">
        <v>108</v>
      </c>
      <c r="E57" s="159"/>
      <c r="F57" s="179">
        <f>(1)</f>
        <v>1</v>
      </c>
      <c r="G57" s="174"/>
      <c r="H57" s="174"/>
      <c r="I57" s="175"/>
      <c r="J57" s="165"/>
      <c r="K57" s="183"/>
      <c r="L57" s="184"/>
      <c r="M57" s="184"/>
      <c r="N57" s="184"/>
      <c r="O57" s="184"/>
      <c r="P57" s="184"/>
      <c r="Q57" s="184"/>
      <c r="R57" s="180"/>
      <c r="S57" s="185"/>
      <c r="X57" s="192"/>
    </row>
    <row r="58" spans="1:24" s="132" customFormat="1" ht="13.5" customHeight="1">
      <c r="A58" s="171"/>
      <c r="B58" s="158"/>
      <c r="C58" s="159"/>
      <c r="D58" s="172" t="s">
        <v>109</v>
      </c>
      <c r="E58" s="159"/>
      <c r="F58" s="179">
        <f>(1)</f>
        <v>1</v>
      </c>
      <c r="G58" s="174"/>
      <c r="H58" s="174"/>
      <c r="I58" s="175"/>
      <c r="J58" s="188"/>
      <c r="K58" s="187"/>
      <c r="L58" s="184"/>
      <c r="M58" s="184"/>
      <c r="N58" s="184"/>
      <c r="O58" s="184"/>
      <c r="P58" s="184"/>
      <c r="Q58" s="184"/>
      <c r="R58" s="180"/>
      <c r="S58" s="185"/>
    </row>
    <row r="59" spans="1:24" s="132" customFormat="1" ht="13.5" customHeight="1">
      <c r="A59" s="171"/>
      <c r="B59" s="158"/>
      <c r="C59" s="159"/>
      <c r="D59" s="172" t="s">
        <v>37</v>
      </c>
      <c r="E59" s="159"/>
      <c r="F59" s="179"/>
      <c r="G59" s="174"/>
      <c r="H59" s="174"/>
      <c r="I59" s="175"/>
      <c r="J59" s="195"/>
      <c r="K59" s="183"/>
      <c r="L59" s="184"/>
      <c r="M59" s="184"/>
      <c r="N59" s="184"/>
      <c r="O59" s="184"/>
      <c r="P59" s="184"/>
      <c r="Q59" s="184"/>
      <c r="R59" s="180"/>
      <c r="S59" s="185"/>
    </row>
    <row r="60" spans="1:24" s="170" customFormat="1" ht="27" customHeight="1">
      <c r="A60" s="157">
        <v>11</v>
      </c>
      <c r="B60" s="158">
        <v>790</v>
      </c>
      <c r="C60" s="159" t="s">
        <v>126</v>
      </c>
      <c r="D60" s="96" t="s">
        <v>152</v>
      </c>
      <c r="E60" s="97" t="s">
        <v>24</v>
      </c>
      <c r="F60" s="160">
        <f>ROUND(SUM(F62:F63),3)</f>
        <v>2</v>
      </c>
      <c r="G60" s="233"/>
      <c r="H60" s="162">
        <f>ROUND(F60*G60,2)</f>
        <v>0</v>
      </c>
      <c r="I60" s="163" t="s">
        <v>106</v>
      </c>
      <c r="J60" s="164"/>
      <c r="L60" s="165"/>
      <c r="M60" s="167"/>
      <c r="N60" s="168"/>
      <c r="O60" s="169"/>
      <c r="X60" s="196"/>
    </row>
    <row r="61" spans="1:24" s="132" customFormat="1" ht="67.5" customHeight="1">
      <c r="A61" s="171"/>
      <c r="B61" s="158"/>
      <c r="C61" s="159"/>
      <c r="D61" s="197" t="s">
        <v>105</v>
      </c>
      <c r="E61" s="159"/>
      <c r="F61" s="179"/>
      <c r="G61" s="174"/>
      <c r="H61" s="174"/>
      <c r="I61" s="175"/>
      <c r="J61" s="4"/>
      <c r="K61"/>
      <c r="L61"/>
      <c r="M61"/>
      <c r="N61"/>
      <c r="O61"/>
      <c r="P61" s="138"/>
      <c r="Q61"/>
      <c r="R61"/>
      <c r="S61"/>
    </row>
    <row r="62" spans="1:24" s="132" customFormat="1" ht="13.5" customHeight="1">
      <c r="A62" s="171"/>
      <c r="B62" s="158"/>
      <c r="C62" s="159"/>
      <c r="D62" s="172" t="s">
        <v>108</v>
      </c>
      <c r="E62" s="159"/>
      <c r="F62" s="179">
        <v>1</v>
      </c>
      <c r="G62" s="174"/>
      <c r="H62" s="174"/>
      <c r="I62" s="175"/>
      <c r="J62" s="198"/>
      <c r="L62" s="184"/>
      <c r="M62" s="184"/>
      <c r="N62" s="184"/>
      <c r="O62" s="184"/>
      <c r="P62" s="184"/>
      <c r="Q62" s="184"/>
      <c r="R62" s="180"/>
      <c r="S62" s="185"/>
    </row>
    <row r="63" spans="1:24" s="132" customFormat="1" ht="13.5" customHeight="1">
      <c r="A63" s="171"/>
      <c r="B63" s="158"/>
      <c r="C63" s="159"/>
      <c r="D63" s="172" t="s">
        <v>109</v>
      </c>
      <c r="E63" s="159"/>
      <c r="F63" s="179">
        <v>1</v>
      </c>
      <c r="G63" s="174"/>
      <c r="H63" s="174"/>
      <c r="I63" s="175"/>
      <c r="J63" s="188"/>
      <c r="K63" s="183"/>
      <c r="L63" s="184"/>
      <c r="M63" s="184"/>
      <c r="N63" s="184"/>
      <c r="O63" s="184"/>
      <c r="P63" s="184"/>
      <c r="Q63" s="184"/>
      <c r="R63" s="180"/>
      <c r="S63" s="185"/>
    </row>
    <row r="64" spans="1:24" s="132" customFormat="1" ht="13.5" customHeight="1">
      <c r="A64" s="171"/>
      <c r="B64" s="158"/>
      <c r="C64" s="159"/>
      <c r="D64" s="172" t="s">
        <v>37</v>
      </c>
      <c r="E64" s="159"/>
      <c r="F64" s="179"/>
      <c r="G64" s="174"/>
      <c r="H64" s="174"/>
      <c r="I64" s="175"/>
      <c r="J64" s="188"/>
      <c r="K64" s="183"/>
      <c r="L64" s="184"/>
      <c r="M64" s="184"/>
      <c r="N64" s="184"/>
      <c r="O64" s="184"/>
      <c r="P64" s="184"/>
      <c r="Q64" s="184"/>
      <c r="R64" s="180"/>
      <c r="S64" s="185"/>
    </row>
    <row r="65" spans="1:25" s="170" customFormat="1" ht="27" customHeight="1">
      <c r="A65" s="157">
        <v>12</v>
      </c>
      <c r="B65" s="158">
        <v>790</v>
      </c>
      <c r="C65" s="159" t="s">
        <v>127</v>
      </c>
      <c r="D65" s="96" t="s">
        <v>153</v>
      </c>
      <c r="E65" s="97" t="s">
        <v>24</v>
      </c>
      <c r="F65" s="160">
        <f>ROUND(SUM(F67:F68),3)</f>
        <v>2</v>
      </c>
      <c r="G65" s="233"/>
      <c r="H65" s="162">
        <f>ROUND(F65*G65,2)</f>
        <v>0</v>
      </c>
      <c r="I65" s="163" t="s">
        <v>106</v>
      </c>
      <c r="J65" s="164"/>
      <c r="K65" s="169"/>
      <c r="L65" s="166"/>
      <c r="M65" s="167"/>
      <c r="N65" s="168"/>
      <c r="O65" s="169"/>
    </row>
    <row r="66" spans="1:25" s="132" customFormat="1" ht="54" customHeight="1">
      <c r="A66" s="171"/>
      <c r="B66" s="158"/>
      <c r="C66" s="159"/>
      <c r="D66" s="191" t="s">
        <v>78</v>
      </c>
      <c r="E66" s="159"/>
      <c r="F66" s="179"/>
      <c r="G66" s="174"/>
      <c r="H66" s="174"/>
      <c r="I66" s="175"/>
      <c r="J66" s="91"/>
      <c r="K66" s="165"/>
      <c r="L66" s="183"/>
      <c r="M66" s="184"/>
      <c r="N66" s="184"/>
      <c r="O66" s="184"/>
      <c r="S66" s="199"/>
      <c r="T66" s="181"/>
    </row>
    <row r="67" spans="1:25" s="132" customFormat="1" ht="13.5" customHeight="1">
      <c r="A67" s="171"/>
      <c r="B67" s="158"/>
      <c r="C67" s="159"/>
      <c r="D67" s="172" t="s">
        <v>108</v>
      </c>
      <c r="E67" s="159"/>
      <c r="F67" s="179">
        <v>1</v>
      </c>
      <c r="G67" s="174"/>
      <c r="H67" s="174"/>
      <c r="I67" s="175"/>
      <c r="J67" s="188"/>
      <c r="K67" s="4"/>
      <c r="L67" s="184"/>
      <c r="M67" s="184"/>
      <c r="N67" s="184"/>
      <c r="O67" s="184"/>
      <c r="P67" s="184"/>
      <c r="Q67" s="184"/>
      <c r="R67" s="180"/>
      <c r="S67" s="185"/>
    </row>
    <row r="68" spans="1:25" s="132" customFormat="1" ht="13.5" customHeight="1">
      <c r="A68" s="171"/>
      <c r="B68" s="158"/>
      <c r="C68" s="159"/>
      <c r="D68" s="172" t="s">
        <v>109</v>
      </c>
      <c r="E68" s="159"/>
      <c r="F68" s="179">
        <v>1</v>
      </c>
      <c r="G68" s="174"/>
      <c r="H68" s="174"/>
      <c r="I68" s="175"/>
      <c r="J68" s="165"/>
      <c r="K68" s="188"/>
      <c r="L68" s="184"/>
      <c r="M68" s="184"/>
      <c r="N68" s="184"/>
      <c r="P68" s="200"/>
      <c r="Q68" s="201"/>
      <c r="R68" s="180"/>
      <c r="S68" s="185"/>
    </row>
    <row r="69" spans="1:25" s="132" customFormat="1" ht="13.5" customHeight="1">
      <c r="A69" s="171"/>
      <c r="B69" s="158"/>
      <c r="C69" s="159"/>
      <c r="D69" s="172" t="s">
        <v>37</v>
      </c>
      <c r="E69" s="159"/>
      <c r="F69" s="179"/>
      <c r="G69" s="174"/>
      <c r="H69" s="174"/>
      <c r="I69" s="175"/>
      <c r="J69" s="188"/>
      <c r="K69" s="183"/>
      <c r="L69" s="184"/>
      <c r="M69" s="184"/>
      <c r="N69" s="184"/>
      <c r="O69" s="184"/>
      <c r="P69" s="184"/>
      <c r="Q69" s="202"/>
      <c r="R69" s="180"/>
      <c r="S69" s="203"/>
      <c r="T69" s="4"/>
      <c r="U69"/>
      <c r="V69"/>
      <c r="W69"/>
      <c r="X69"/>
      <c r="Y69"/>
    </row>
    <row r="70" spans="1:25" s="170" customFormat="1" ht="27" customHeight="1">
      <c r="A70" s="157">
        <v>13</v>
      </c>
      <c r="B70" s="158">
        <v>790</v>
      </c>
      <c r="C70" s="159" t="s">
        <v>128</v>
      </c>
      <c r="D70" s="96" t="s">
        <v>154</v>
      </c>
      <c r="E70" s="97" t="s">
        <v>24</v>
      </c>
      <c r="F70" s="160">
        <f>ROUND(SUM(F72:F73),3)</f>
        <v>2</v>
      </c>
      <c r="G70" s="233"/>
      <c r="H70" s="162">
        <f>ROUND(F70*G70,2)</f>
        <v>0</v>
      </c>
      <c r="I70" s="163" t="s">
        <v>106</v>
      </c>
      <c r="J70" s="164"/>
      <c r="K70" s="169"/>
      <c r="L70" s="166"/>
      <c r="M70" s="167"/>
      <c r="N70" s="168"/>
      <c r="O70" s="169"/>
    </row>
    <row r="71" spans="1:25" s="132" customFormat="1" ht="27" customHeight="1">
      <c r="A71" s="171"/>
      <c r="B71" s="158"/>
      <c r="C71" s="159"/>
      <c r="D71" s="172" t="s">
        <v>79</v>
      </c>
      <c r="E71" s="159"/>
      <c r="F71" s="179"/>
      <c r="G71" s="174"/>
      <c r="H71" s="174"/>
      <c r="I71" s="175"/>
      <c r="J71" s="93"/>
      <c r="K71" s="183"/>
      <c r="L71" s="184"/>
      <c r="M71" s="184"/>
      <c r="N71" s="184"/>
      <c r="O71" s="184"/>
      <c r="P71" s="184"/>
      <c r="R71" s="187"/>
    </row>
    <row r="72" spans="1:25" s="132" customFormat="1" ht="13.5" customHeight="1">
      <c r="A72" s="171"/>
      <c r="B72" s="158"/>
      <c r="C72" s="159"/>
      <c r="D72" s="172" t="s">
        <v>108</v>
      </c>
      <c r="E72" s="159"/>
      <c r="F72" s="179">
        <v>1</v>
      </c>
      <c r="G72" s="174"/>
      <c r="H72" s="174"/>
      <c r="I72" s="175"/>
      <c r="J72" s="165"/>
      <c r="K72" s="183"/>
      <c r="L72" s="184"/>
      <c r="M72" s="184"/>
      <c r="N72" s="184"/>
      <c r="O72" s="184"/>
      <c r="P72" s="184"/>
      <c r="Q72" s="184"/>
      <c r="S72" s="203"/>
    </row>
    <row r="73" spans="1:25" s="132" customFormat="1" ht="13.5" customHeight="1">
      <c r="A73" s="171"/>
      <c r="B73" s="158"/>
      <c r="C73" s="159"/>
      <c r="D73" s="172" t="s">
        <v>109</v>
      </c>
      <c r="E73" s="159"/>
      <c r="F73" s="179">
        <v>1</v>
      </c>
      <c r="G73" s="174"/>
      <c r="H73" s="174"/>
      <c r="I73" s="175"/>
      <c r="J73" s="188"/>
      <c r="K73" s="183"/>
      <c r="L73" s="184"/>
      <c r="M73" s="184"/>
      <c r="N73" s="184"/>
      <c r="O73" s="184"/>
      <c r="P73" s="184"/>
      <c r="Q73" s="184"/>
      <c r="R73" s="180"/>
      <c r="S73" s="185"/>
    </row>
    <row r="74" spans="1:25" s="132" customFormat="1" ht="13.5" customHeight="1">
      <c r="A74" s="171"/>
      <c r="B74" s="158"/>
      <c r="C74" s="159"/>
      <c r="D74" s="172" t="s">
        <v>37</v>
      </c>
      <c r="E74" s="159"/>
      <c r="F74" s="179"/>
      <c r="G74" s="174"/>
      <c r="H74" s="174"/>
      <c r="I74" s="175"/>
      <c r="J74" s="188"/>
      <c r="K74" s="183"/>
      <c r="L74" s="184"/>
      <c r="M74" s="184"/>
      <c r="N74" s="184"/>
      <c r="O74" s="184"/>
      <c r="P74" s="184"/>
      <c r="Q74" s="184"/>
      <c r="R74" s="180"/>
      <c r="S74" s="185"/>
    </row>
    <row r="75" spans="1:25" s="170" customFormat="1" ht="27" customHeight="1">
      <c r="A75" s="157">
        <v>14</v>
      </c>
      <c r="B75" s="158">
        <v>790</v>
      </c>
      <c r="C75" s="159" t="s">
        <v>129</v>
      </c>
      <c r="D75" s="96" t="s">
        <v>155</v>
      </c>
      <c r="E75" s="97" t="s">
        <v>24</v>
      </c>
      <c r="F75" s="160">
        <f>ROUND(SUM(F77:F78),3)</f>
        <v>2</v>
      </c>
      <c r="G75" s="233"/>
      <c r="H75" s="162">
        <f>ROUND(F75*G75,2)</f>
        <v>0</v>
      </c>
      <c r="I75" s="163" t="s">
        <v>106</v>
      </c>
      <c r="J75" s="164"/>
      <c r="K75" s="169"/>
      <c r="L75" s="166"/>
      <c r="M75" s="167"/>
      <c r="N75" s="168"/>
      <c r="O75" s="169"/>
    </row>
    <row r="76" spans="1:25" s="132" customFormat="1" ht="27" customHeight="1">
      <c r="A76" s="171"/>
      <c r="B76" s="158"/>
      <c r="C76" s="159"/>
      <c r="D76" s="172" t="s">
        <v>80</v>
      </c>
      <c r="E76" s="159"/>
      <c r="F76" s="179"/>
      <c r="G76" s="174"/>
      <c r="H76" s="174"/>
      <c r="I76" s="175"/>
      <c r="J76" s="93"/>
      <c r="K76" s="183"/>
      <c r="L76" s="184"/>
      <c r="M76" s="184"/>
      <c r="N76" s="184"/>
      <c r="O76" s="184"/>
      <c r="P76" s="184"/>
      <c r="R76" s="187"/>
      <c r="S76" s="185"/>
    </row>
    <row r="77" spans="1:25" s="132" customFormat="1" ht="13.5" customHeight="1">
      <c r="A77" s="171"/>
      <c r="B77" s="158"/>
      <c r="C77" s="159"/>
      <c r="D77" s="172" t="s">
        <v>108</v>
      </c>
      <c r="E77" s="159"/>
      <c r="F77" s="179">
        <v>1</v>
      </c>
      <c r="G77" s="174"/>
      <c r="H77" s="174"/>
      <c r="I77" s="175"/>
      <c r="J77" s="188"/>
      <c r="K77" s="183"/>
      <c r="L77" s="184"/>
      <c r="M77" s="184"/>
      <c r="N77" s="184"/>
      <c r="O77" s="184"/>
      <c r="P77" s="184"/>
      <c r="Q77" s="184"/>
      <c r="S77" s="203"/>
    </row>
    <row r="78" spans="1:25" s="132" customFormat="1" ht="13.5" customHeight="1">
      <c r="A78" s="171"/>
      <c r="B78" s="158"/>
      <c r="C78" s="159"/>
      <c r="D78" s="172" t="s">
        <v>109</v>
      </c>
      <c r="E78" s="159"/>
      <c r="F78" s="179">
        <v>1</v>
      </c>
      <c r="G78" s="174"/>
      <c r="H78" s="174"/>
      <c r="I78" s="175"/>
      <c r="J78" s="188"/>
      <c r="K78" s="183"/>
      <c r="L78" s="184"/>
      <c r="M78" s="184"/>
      <c r="N78" s="184"/>
      <c r="O78" s="184"/>
      <c r="P78" s="184"/>
      <c r="Q78" s="184"/>
      <c r="R78" s="180"/>
      <c r="S78" s="185"/>
    </row>
    <row r="79" spans="1:25" s="132" customFormat="1" ht="13.5" customHeight="1">
      <c r="A79" s="171"/>
      <c r="B79" s="158"/>
      <c r="C79" s="159"/>
      <c r="D79" s="172" t="s">
        <v>38</v>
      </c>
      <c r="E79" s="159"/>
      <c r="F79" s="179"/>
      <c r="G79" s="174"/>
      <c r="H79" s="174"/>
      <c r="I79" s="175"/>
      <c r="J79" s="188"/>
      <c r="K79" s="183"/>
      <c r="L79" s="184"/>
      <c r="M79" s="184"/>
      <c r="N79" s="184"/>
      <c r="O79" s="184"/>
      <c r="P79" s="184"/>
      <c r="Q79" s="184"/>
      <c r="R79" s="180"/>
      <c r="S79" s="185"/>
    </row>
    <row r="80" spans="1:25" s="170" customFormat="1" ht="27" customHeight="1">
      <c r="A80" s="157">
        <v>15</v>
      </c>
      <c r="B80" s="158">
        <v>790</v>
      </c>
      <c r="C80" s="159" t="s">
        <v>130</v>
      </c>
      <c r="D80" s="96" t="s">
        <v>156</v>
      </c>
      <c r="E80" s="97" t="s">
        <v>24</v>
      </c>
      <c r="F80" s="160">
        <f>ROUND(SUM(F82:F83),3)</f>
        <v>2</v>
      </c>
      <c r="G80" s="233"/>
      <c r="H80" s="162">
        <f>ROUND(F80*G80,2)</f>
        <v>0</v>
      </c>
      <c r="I80" s="163" t="s">
        <v>106</v>
      </c>
      <c r="J80" s="164"/>
      <c r="K80" s="169"/>
      <c r="L80" s="166"/>
      <c r="M80" s="167"/>
      <c r="N80" s="168"/>
      <c r="O80" s="169"/>
    </row>
    <row r="81" spans="1:21" s="132" customFormat="1" ht="27" customHeight="1">
      <c r="A81" s="171"/>
      <c r="B81" s="158"/>
      <c r="C81" s="159"/>
      <c r="D81" s="172" t="s">
        <v>81</v>
      </c>
      <c r="E81" s="159"/>
      <c r="F81" s="179"/>
      <c r="G81" s="174"/>
      <c r="H81" s="174"/>
      <c r="I81" s="175"/>
      <c r="J81" s="93"/>
      <c r="K81" s="183"/>
      <c r="L81" s="184"/>
      <c r="M81" s="184"/>
      <c r="N81" s="184"/>
      <c r="O81" s="184"/>
      <c r="Q81" s="184"/>
      <c r="R81" s="187"/>
      <c r="S81" s="185"/>
    </row>
    <row r="82" spans="1:21" s="132" customFormat="1" ht="13.5" customHeight="1">
      <c r="A82" s="171"/>
      <c r="B82" s="158"/>
      <c r="C82" s="159"/>
      <c r="D82" s="172" t="s">
        <v>108</v>
      </c>
      <c r="E82" s="159"/>
      <c r="F82" s="179">
        <v>1</v>
      </c>
      <c r="G82" s="174"/>
      <c r="H82" s="174"/>
      <c r="I82" s="175"/>
      <c r="J82" s="195"/>
      <c r="K82" s="183"/>
      <c r="L82" s="184"/>
      <c r="M82" s="184"/>
      <c r="N82" s="184"/>
      <c r="O82" s="184"/>
      <c r="P82" s="184"/>
      <c r="Q82" s="184"/>
      <c r="R82" s="180"/>
      <c r="S82" s="185"/>
    </row>
    <row r="83" spans="1:21" s="132" customFormat="1" ht="13.5" customHeight="1">
      <c r="A83" s="171"/>
      <c r="B83" s="158"/>
      <c r="C83" s="159"/>
      <c r="D83" s="172" t="s">
        <v>109</v>
      </c>
      <c r="E83" s="159"/>
      <c r="F83" s="179">
        <v>1</v>
      </c>
      <c r="G83" s="174"/>
      <c r="H83" s="174"/>
      <c r="I83" s="175"/>
      <c r="J83" s="188"/>
      <c r="K83" s="183"/>
      <c r="L83" s="184"/>
      <c r="M83" s="184"/>
      <c r="N83" s="184"/>
      <c r="O83" s="184"/>
      <c r="P83" s="184"/>
      <c r="Q83" s="184"/>
      <c r="R83" s="180"/>
      <c r="S83" s="185"/>
    </row>
    <row r="84" spans="1:21" s="132" customFormat="1" ht="13.5" customHeight="1">
      <c r="A84" s="171"/>
      <c r="B84" s="158"/>
      <c r="C84" s="159"/>
      <c r="D84" s="172" t="s">
        <v>37</v>
      </c>
      <c r="E84" s="159"/>
      <c r="F84" s="179"/>
      <c r="G84" s="174"/>
      <c r="H84" s="174"/>
      <c r="I84" s="175"/>
      <c r="J84" s="188"/>
      <c r="K84" s="183"/>
      <c r="L84" s="184"/>
      <c r="M84" s="184"/>
      <c r="N84" s="184"/>
      <c r="O84" s="184"/>
      <c r="P84" s="184"/>
      <c r="Q84" s="184"/>
      <c r="R84" s="180"/>
      <c r="S84" s="185"/>
    </row>
    <row r="85" spans="1:21" s="170" customFormat="1" ht="27" customHeight="1">
      <c r="A85" s="157">
        <v>16</v>
      </c>
      <c r="B85" s="158">
        <v>790</v>
      </c>
      <c r="C85" s="159" t="s">
        <v>131</v>
      </c>
      <c r="D85" s="96" t="s">
        <v>157</v>
      </c>
      <c r="E85" s="97" t="s">
        <v>24</v>
      </c>
      <c r="F85" s="160">
        <f>ROUND(SUM(F87:F88),3)</f>
        <v>2</v>
      </c>
      <c r="G85" s="233"/>
      <c r="H85" s="162">
        <f>ROUND(F85*G85,2)</f>
        <v>0</v>
      </c>
      <c r="I85" s="163" t="s">
        <v>106</v>
      </c>
      <c r="J85" s="204"/>
      <c r="K85" s="169"/>
      <c r="L85" s="166"/>
      <c r="M85" s="167"/>
      <c r="N85" s="168"/>
      <c r="O85" s="169"/>
    </row>
    <row r="86" spans="1:21" s="132" customFormat="1" ht="54" customHeight="1">
      <c r="A86" s="171"/>
      <c r="B86" s="158"/>
      <c r="C86" s="159"/>
      <c r="D86" s="191" t="s">
        <v>85</v>
      </c>
      <c r="E86" s="159"/>
      <c r="F86" s="179"/>
      <c r="G86" s="174"/>
      <c r="H86" s="174"/>
      <c r="I86" s="175"/>
      <c r="J86" s="4"/>
      <c r="K86"/>
      <c r="L86"/>
      <c r="M86"/>
      <c r="O86"/>
      <c r="P86"/>
      <c r="R86"/>
      <c r="S86"/>
    </row>
    <row r="87" spans="1:21" s="132" customFormat="1" ht="13.5" customHeight="1">
      <c r="A87" s="171"/>
      <c r="B87" s="158"/>
      <c r="C87" s="159"/>
      <c r="D87" s="172" t="s">
        <v>108</v>
      </c>
      <c r="E87" s="159"/>
      <c r="F87" s="179">
        <v>1</v>
      </c>
      <c r="G87" s="174"/>
      <c r="H87" s="174"/>
      <c r="I87" s="175"/>
      <c r="J87" s="188"/>
      <c r="K87" s="183"/>
      <c r="L87" s="184"/>
      <c r="M87" s="184"/>
      <c r="N87" s="184"/>
      <c r="O87" s="184"/>
      <c r="P87" s="184"/>
      <c r="Q87" s="184"/>
      <c r="R87" s="180"/>
      <c r="S87" s="185"/>
    </row>
    <row r="88" spans="1:21" s="132" customFormat="1" ht="13.5" customHeight="1">
      <c r="A88" s="171"/>
      <c r="B88" s="158"/>
      <c r="C88" s="159"/>
      <c r="D88" s="172" t="s">
        <v>109</v>
      </c>
      <c r="E88" s="159"/>
      <c r="F88" s="179">
        <v>1</v>
      </c>
      <c r="G88" s="174"/>
      <c r="H88" s="174"/>
      <c r="I88" s="175"/>
      <c r="J88" s="188"/>
      <c r="K88" s="183"/>
      <c r="L88" s="184"/>
      <c r="M88" s="184"/>
      <c r="N88" s="184"/>
      <c r="O88" s="184"/>
      <c r="P88" s="184"/>
      <c r="Q88" s="184"/>
      <c r="R88" s="180"/>
      <c r="S88" s="185"/>
    </row>
    <row r="89" spans="1:21" s="132" customFormat="1" ht="13.5" customHeight="1">
      <c r="A89" s="171"/>
      <c r="B89" s="158"/>
      <c r="C89" s="159"/>
      <c r="D89" s="172" t="s">
        <v>37</v>
      </c>
      <c r="E89" s="159"/>
      <c r="F89" s="179"/>
      <c r="G89" s="174"/>
      <c r="H89" s="174"/>
      <c r="I89" s="175"/>
      <c r="J89" s="188"/>
      <c r="K89" s="183"/>
      <c r="L89" s="184"/>
      <c r="M89" s="184"/>
      <c r="N89" s="184"/>
      <c r="O89" s="184"/>
      <c r="P89" s="184"/>
      <c r="Q89" s="184"/>
      <c r="R89" s="180"/>
      <c r="S89" s="185"/>
    </row>
    <row r="90" spans="1:21" s="170" customFormat="1" ht="27" customHeight="1">
      <c r="A90" s="157">
        <v>17</v>
      </c>
      <c r="B90" s="158">
        <v>790</v>
      </c>
      <c r="C90" s="159" t="s">
        <v>132</v>
      </c>
      <c r="D90" s="159" t="s">
        <v>158</v>
      </c>
      <c r="E90" s="205" t="s">
        <v>24</v>
      </c>
      <c r="F90" s="206">
        <f>ROUND(SUM(F92:F93),3)</f>
        <v>2</v>
      </c>
      <c r="G90" s="233"/>
      <c r="H90" s="162">
        <f>ROUND(F90*G90,2)</f>
        <v>0</v>
      </c>
      <c r="I90" s="163" t="s">
        <v>106</v>
      </c>
      <c r="J90" s="164"/>
      <c r="L90" s="207"/>
      <c r="M90" s="167"/>
    </row>
    <row r="91" spans="1:21" s="132" customFormat="1" ht="54" customHeight="1">
      <c r="A91" s="171"/>
      <c r="B91" s="158"/>
      <c r="C91" s="159"/>
      <c r="D91" s="197" t="s">
        <v>104</v>
      </c>
      <c r="E91" s="159"/>
      <c r="F91" s="179"/>
      <c r="G91" s="174"/>
      <c r="H91" s="174"/>
      <c r="I91" s="175"/>
      <c r="J91" s="165"/>
      <c r="K91" s="178"/>
      <c r="L91" s="178"/>
      <c r="M91" s="178"/>
      <c r="N91" s="178"/>
      <c r="O91" s="178"/>
      <c r="P91" s="176"/>
      <c r="Q91" s="176"/>
      <c r="R91" s="178"/>
      <c r="S91" s="176"/>
    </row>
    <row r="92" spans="1:21" s="132" customFormat="1" ht="13.5" customHeight="1">
      <c r="A92" s="171"/>
      <c r="B92" s="158"/>
      <c r="C92" s="159"/>
      <c r="D92" s="172" t="s">
        <v>108</v>
      </c>
      <c r="E92" s="159"/>
      <c r="F92" s="179">
        <v>1</v>
      </c>
      <c r="G92" s="174"/>
      <c r="H92" s="174"/>
      <c r="I92" s="175"/>
      <c r="J92" s="4"/>
      <c r="K92"/>
      <c r="L92"/>
      <c r="M92"/>
      <c r="N92"/>
      <c r="O92"/>
      <c r="P92" s="184"/>
      <c r="Q92" s="184"/>
      <c r="R92" s="180"/>
      <c r="S92" s="185"/>
    </row>
    <row r="93" spans="1:21" s="132" customFormat="1" ht="13.5" customHeight="1">
      <c r="A93" s="171"/>
      <c r="B93" s="158"/>
      <c r="C93" s="159"/>
      <c r="D93" s="172" t="s">
        <v>109</v>
      </c>
      <c r="E93" s="159"/>
      <c r="F93" s="179">
        <v>1</v>
      </c>
      <c r="G93" s="174"/>
      <c r="H93" s="174"/>
      <c r="I93" s="175"/>
      <c r="J93" s="188"/>
      <c r="K93" s="183"/>
      <c r="L93" s="184"/>
      <c r="M93" s="184"/>
      <c r="N93" s="184"/>
      <c r="O93" s="187"/>
      <c r="P93" s="184"/>
      <c r="Q93" s="184"/>
      <c r="R93" s="180"/>
      <c r="S93" s="185"/>
    </row>
    <row r="94" spans="1:21" s="132" customFormat="1" ht="13.5" customHeight="1">
      <c r="A94" s="171"/>
      <c r="B94" s="158"/>
      <c r="C94" s="159"/>
      <c r="D94" s="172" t="s">
        <v>37</v>
      </c>
      <c r="E94" s="159"/>
      <c r="F94" s="179"/>
      <c r="G94" s="174"/>
      <c r="H94" s="174"/>
      <c r="I94" s="175"/>
      <c r="J94" s="188"/>
      <c r="K94" s="183"/>
      <c r="L94" s="184"/>
      <c r="M94" s="184"/>
      <c r="N94" s="184"/>
      <c r="O94" s="184"/>
      <c r="P94" s="184"/>
      <c r="Q94" s="184"/>
      <c r="R94" s="180"/>
      <c r="S94" s="185"/>
    </row>
    <row r="95" spans="1:21" s="170" customFormat="1" ht="27" customHeight="1">
      <c r="A95" s="157">
        <v>18</v>
      </c>
      <c r="B95" s="158">
        <v>790</v>
      </c>
      <c r="C95" s="159" t="s">
        <v>133</v>
      </c>
      <c r="D95" s="96" t="s">
        <v>162</v>
      </c>
      <c r="E95" s="97" t="s">
        <v>24</v>
      </c>
      <c r="F95" s="160">
        <f>ROUND(SUM(F97:F98),3)</f>
        <v>2</v>
      </c>
      <c r="G95" s="233"/>
      <c r="H95" s="162">
        <f>ROUND(F95*G95,2)</f>
        <v>0</v>
      </c>
      <c r="I95" s="163" t="s">
        <v>106</v>
      </c>
      <c r="J95" s="164"/>
      <c r="K95" s="169"/>
      <c r="L95" s="166"/>
      <c r="M95" s="167"/>
      <c r="N95" s="168"/>
      <c r="O95" s="169"/>
    </row>
    <row r="96" spans="1:21" s="132" customFormat="1" ht="13.5" customHeight="1">
      <c r="A96" s="171"/>
      <c r="B96" s="158"/>
      <c r="C96" s="159"/>
      <c r="D96" s="172" t="s">
        <v>82</v>
      </c>
      <c r="E96" s="159"/>
      <c r="F96" s="179"/>
      <c r="G96" s="174"/>
      <c r="H96" s="174"/>
      <c r="I96" s="175"/>
      <c r="J96" s="186"/>
      <c r="K96" s="184"/>
      <c r="L96" s="184"/>
      <c r="M96" s="184"/>
      <c r="N96" s="184"/>
      <c r="O96" s="184"/>
      <c r="P96" s="184"/>
      <c r="Q96" s="180"/>
      <c r="R96" s="185"/>
      <c r="U96" s="192"/>
    </row>
    <row r="97" spans="1:20" s="132" customFormat="1" ht="13.5" customHeight="1">
      <c r="A97" s="171"/>
      <c r="B97" s="158"/>
      <c r="C97" s="159"/>
      <c r="D97" s="172" t="s">
        <v>29</v>
      </c>
      <c r="E97" s="159"/>
      <c r="F97" s="179">
        <v>1</v>
      </c>
      <c r="G97" s="174"/>
      <c r="H97" s="174"/>
      <c r="I97" s="175"/>
      <c r="J97" s="183"/>
      <c r="K97" s="184"/>
      <c r="L97" s="184"/>
      <c r="M97" s="184"/>
      <c r="N97" s="184"/>
      <c r="O97" s="184"/>
      <c r="P97" s="184"/>
      <c r="Q97" s="180"/>
      <c r="R97" s="185"/>
    </row>
    <row r="98" spans="1:20" s="132" customFormat="1" ht="13.5" customHeight="1">
      <c r="A98" s="171"/>
      <c r="B98" s="158"/>
      <c r="C98" s="159"/>
      <c r="D98" s="172" t="s">
        <v>36</v>
      </c>
      <c r="E98" s="159"/>
      <c r="F98" s="179">
        <v>1</v>
      </c>
      <c r="G98" s="174"/>
      <c r="H98" s="174"/>
      <c r="I98" s="175"/>
      <c r="J98" s="188"/>
      <c r="K98" s="183"/>
      <c r="L98" s="184"/>
      <c r="M98" s="184"/>
      <c r="N98" s="184"/>
      <c r="O98" s="184"/>
      <c r="P98" s="184"/>
      <c r="Q98" s="184"/>
      <c r="R98" s="180"/>
      <c r="S98" s="185"/>
    </row>
    <row r="99" spans="1:20" s="132" customFormat="1" ht="13.5" customHeight="1">
      <c r="A99" s="171"/>
      <c r="B99" s="158"/>
      <c r="C99" s="159"/>
      <c r="D99" s="172" t="s">
        <v>37</v>
      </c>
      <c r="E99" s="159"/>
      <c r="F99" s="179"/>
      <c r="G99" s="174"/>
      <c r="H99" s="174"/>
      <c r="I99" s="175"/>
      <c r="J99" s="188"/>
      <c r="K99" s="183"/>
      <c r="L99" s="184"/>
      <c r="M99" s="184"/>
      <c r="N99" s="184"/>
      <c r="O99" s="184"/>
      <c r="P99" s="184"/>
      <c r="Q99" s="184"/>
      <c r="R99" s="180"/>
      <c r="S99" s="185"/>
    </row>
    <row r="100" spans="1:20" s="170" customFormat="1" ht="27" customHeight="1">
      <c r="A100" s="157">
        <v>19</v>
      </c>
      <c r="B100" s="158">
        <v>790</v>
      </c>
      <c r="C100" s="159" t="s">
        <v>134</v>
      </c>
      <c r="D100" s="96" t="s">
        <v>159</v>
      </c>
      <c r="E100" s="97" t="s">
        <v>24</v>
      </c>
      <c r="F100" s="160">
        <f>ROUND(SUM(F102:F103),3)</f>
        <v>2</v>
      </c>
      <c r="G100" s="233"/>
      <c r="H100" s="162">
        <f>ROUND(F100*G100,2)</f>
        <v>0</v>
      </c>
      <c r="I100" s="163" t="s">
        <v>106</v>
      </c>
      <c r="J100" s="164"/>
      <c r="K100" s="169"/>
      <c r="L100" s="166"/>
      <c r="M100" s="167"/>
      <c r="N100" s="168"/>
      <c r="O100" s="169"/>
    </row>
    <row r="101" spans="1:20" s="132" customFormat="1" ht="40.5" customHeight="1">
      <c r="A101" s="171"/>
      <c r="B101" s="158"/>
      <c r="C101" s="159"/>
      <c r="D101" s="172" t="s">
        <v>83</v>
      </c>
      <c r="E101" s="159"/>
      <c r="F101" s="173"/>
      <c r="G101" s="174"/>
      <c r="H101" s="174"/>
      <c r="I101" s="175"/>
      <c r="J101" s="4"/>
      <c r="K101"/>
      <c r="L101"/>
      <c r="M101"/>
      <c r="N101"/>
      <c r="O101" s="208"/>
      <c r="Q101" s="180"/>
      <c r="R101"/>
      <c r="S101"/>
      <c r="T101" s="178"/>
    </row>
    <row r="102" spans="1:20" s="132" customFormat="1" ht="13.5" customHeight="1">
      <c r="A102" s="171"/>
      <c r="B102" s="158"/>
      <c r="C102" s="159"/>
      <c r="D102" s="172" t="s">
        <v>108</v>
      </c>
      <c r="E102" s="159"/>
      <c r="F102" s="179">
        <v>1</v>
      </c>
      <c r="G102" s="174"/>
      <c r="H102" s="174"/>
      <c r="I102" s="175"/>
      <c r="J102" s="188"/>
      <c r="K102" s="186"/>
      <c r="L102" s="184"/>
      <c r="M102" s="184"/>
      <c r="N102" s="184"/>
      <c r="O102" s="184"/>
      <c r="P102" s="184"/>
      <c r="Q102" s="184"/>
      <c r="R102" s="180"/>
      <c r="S102" s="185"/>
    </row>
    <row r="103" spans="1:20" s="132" customFormat="1" ht="13.5" customHeight="1">
      <c r="A103" s="171"/>
      <c r="B103" s="158"/>
      <c r="C103" s="159"/>
      <c r="D103" s="172" t="s">
        <v>109</v>
      </c>
      <c r="E103" s="159"/>
      <c r="F103" s="179">
        <v>1</v>
      </c>
      <c r="G103" s="174"/>
      <c r="H103" s="174"/>
      <c r="I103" s="175"/>
      <c r="J103" s="188"/>
      <c r="K103" s="183"/>
      <c r="L103" s="184"/>
      <c r="M103" s="184"/>
      <c r="N103" s="184"/>
      <c r="O103" s="184"/>
      <c r="P103" s="184"/>
      <c r="Q103" s="184"/>
      <c r="R103" s="180"/>
      <c r="S103" s="185"/>
    </row>
    <row r="104" spans="1:20" s="132" customFormat="1" ht="13.5" customHeight="1">
      <c r="A104" s="171"/>
      <c r="B104" s="158"/>
      <c r="C104" s="159"/>
      <c r="D104" s="172" t="s">
        <v>37</v>
      </c>
      <c r="E104" s="159"/>
      <c r="F104" s="179"/>
      <c r="G104" s="174"/>
      <c r="H104" s="174"/>
      <c r="I104" s="175"/>
      <c r="J104" s="188"/>
      <c r="K104" s="183"/>
      <c r="L104" s="184"/>
      <c r="M104" s="184"/>
      <c r="N104" s="184"/>
      <c r="O104" s="184"/>
      <c r="P104" s="184"/>
      <c r="Q104" s="184"/>
      <c r="R104" s="180"/>
      <c r="S104" s="185"/>
    </row>
    <row r="105" spans="1:20" s="170" customFormat="1" ht="27" customHeight="1">
      <c r="A105" s="157">
        <v>20</v>
      </c>
      <c r="B105" s="158">
        <v>790</v>
      </c>
      <c r="C105" s="159" t="s">
        <v>135</v>
      </c>
      <c r="D105" s="96" t="s">
        <v>160</v>
      </c>
      <c r="E105" s="97" t="s">
        <v>24</v>
      </c>
      <c r="F105" s="160">
        <f>ROUND(SUM(F107:F108),3)</f>
        <v>2</v>
      </c>
      <c r="G105" s="233"/>
      <c r="H105" s="162">
        <f>ROUND(F105*G105,2)</f>
        <v>0</v>
      </c>
      <c r="I105" s="163" t="s">
        <v>106</v>
      </c>
      <c r="J105" s="164"/>
      <c r="K105" s="169"/>
      <c r="L105" s="166"/>
      <c r="M105" s="167"/>
      <c r="N105" s="168"/>
      <c r="O105" s="169"/>
    </row>
    <row r="106" spans="1:20" s="132" customFormat="1" ht="27" customHeight="1">
      <c r="A106" s="171"/>
      <c r="B106" s="158"/>
      <c r="C106" s="159"/>
      <c r="D106" s="172" t="s">
        <v>84</v>
      </c>
      <c r="E106" s="159"/>
      <c r="F106" s="179"/>
      <c r="G106" s="174"/>
      <c r="H106" s="174"/>
      <c r="I106" s="175"/>
      <c r="J106" s="93"/>
      <c r="K106" s="183"/>
      <c r="L106" s="184"/>
      <c r="M106" s="184"/>
      <c r="N106" s="184"/>
      <c r="O106" s="184"/>
      <c r="P106" s="184"/>
      <c r="Q106" s="187"/>
      <c r="R106" s="180"/>
      <c r="S106" s="185"/>
    </row>
    <row r="107" spans="1:20" s="132" customFormat="1" ht="13.5" customHeight="1">
      <c r="A107" s="171"/>
      <c r="B107" s="158"/>
      <c r="C107" s="159"/>
      <c r="D107" s="172" t="s">
        <v>108</v>
      </c>
      <c r="E107" s="159"/>
      <c r="F107" s="179">
        <v>1</v>
      </c>
      <c r="G107" s="174"/>
      <c r="H107" s="174"/>
      <c r="I107" s="175"/>
      <c r="J107" s="188"/>
      <c r="K107" s="183"/>
      <c r="L107" s="184"/>
      <c r="M107" s="184"/>
      <c r="N107" s="184"/>
      <c r="O107" s="184"/>
      <c r="P107" s="184"/>
      <c r="Q107" s="184"/>
      <c r="R107" s="180"/>
      <c r="S107" s="185"/>
    </row>
    <row r="108" spans="1:20" s="132" customFormat="1" ht="13.5" customHeight="1">
      <c r="A108" s="171"/>
      <c r="B108" s="158"/>
      <c r="C108" s="159"/>
      <c r="D108" s="172" t="s">
        <v>109</v>
      </c>
      <c r="E108" s="159"/>
      <c r="F108" s="179">
        <v>1</v>
      </c>
      <c r="G108" s="174"/>
      <c r="H108" s="174"/>
      <c r="I108" s="175"/>
      <c r="J108" s="188"/>
      <c r="K108" s="183"/>
      <c r="L108" s="184"/>
      <c r="M108" s="184"/>
      <c r="N108" s="184"/>
      <c r="O108" s="184"/>
      <c r="P108" s="184"/>
      <c r="Q108" s="184"/>
      <c r="R108" s="180"/>
      <c r="S108" s="185"/>
    </row>
    <row r="109" spans="1:20" s="132" customFormat="1" ht="13.5" customHeight="1">
      <c r="A109" s="171"/>
      <c r="B109" s="158"/>
      <c r="C109" s="159"/>
      <c r="D109" s="172" t="s">
        <v>37</v>
      </c>
      <c r="E109" s="159"/>
      <c r="F109" s="179"/>
      <c r="G109" s="174"/>
      <c r="H109" s="174"/>
      <c r="I109" s="175"/>
      <c r="J109" s="188"/>
      <c r="K109" s="183"/>
      <c r="L109" s="184"/>
      <c r="M109" s="184"/>
      <c r="N109" s="184"/>
      <c r="O109" s="184"/>
      <c r="P109" s="184"/>
      <c r="Q109" s="184"/>
      <c r="R109" s="180"/>
      <c r="S109" s="185"/>
    </row>
    <row r="110" spans="1:20" s="170" customFormat="1" ht="13.5" customHeight="1">
      <c r="A110" s="157">
        <v>21</v>
      </c>
      <c r="B110" s="158" t="s">
        <v>32</v>
      </c>
      <c r="C110" s="159" t="s">
        <v>75</v>
      </c>
      <c r="D110" s="159" t="s">
        <v>76</v>
      </c>
      <c r="E110" s="205" t="s">
        <v>25</v>
      </c>
      <c r="F110" s="98"/>
      <c r="G110" s="161">
        <v>1.7</v>
      </c>
      <c r="H110" s="162">
        <f>ROUND(F110*G110,2)</f>
        <v>0</v>
      </c>
      <c r="I110" s="163" t="s">
        <v>106</v>
      </c>
      <c r="J110" s="164"/>
      <c r="L110" s="207"/>
      <c r="M110" s="167"/>
    </row>
    <row r="111" spans="1:20" s="170" customFormat="1" ht="13.5" customHeight="1">
      <c r="A111" s="157">
        <v>22</v>
      </c>
      <c r="B111" s="158" t="s">
        <v>28</v>
      </c>
      <c r="C111" s="159" t="s">
        <v>33</v>
      </c>
      <c r="D111" s="159" t="s">
        <v>34</v>
      </c>
      <c r="E111" s="205" t="s">
        <v>26</v>
      </c>
      <c r="F111" s="160">
        <f>ROUND(SUM(F112),3)</f>
        <v>5</v>
      </c>
      <c r="G111" s="233"/>
      <c r="H111" s="162">
        <f>ROUND(F111*G111,2)</f>
        <v>0</v>
      </c>
      <c r="I111" s="163" t="s">
        <v>107</v>
      </c>
      <c r="J111" s="164"/>
      <c r="L111" s="207"/>
      <c r="M111" s="167"/>
    </row>
    <row r="112" spans="1:20" s="132" customFormat="1" ht="13.5" customHeight="1">
      <c r="A112" s="171"/>
      <c r="B112" s="158"/>
      <c r="C112" s="159"/>
      <c r="D112" s="172" t="s">
        <v>35</v>
      </c>
      <c r="E112" s="159"/>
      <c r="F112" s="179">
        <v>5</v>
      </c>
      <c r="G112" s="174"/>
      <c r="H112" s="174"/>
      <c r="I112" s="175"/>
      <c r="J112" s="209"/>
      <c r="K112" s="183"/>
      <c r="L112" s="184"/>
      <c r="M112" s="184"/>
      <c r="N112" s="184"/>
      <c r="O112" s="184"/>
      <c r="P112" s="184"/>
      <c r="Q112" s="184"/>
      <c r="R112" s="180"/>
      <c r="S112" s="185"/>
    </row>
    <row r="113" spans="1:62" s="132" customFormat="1" ht="13.5" customHeight="1">
      <c r="A113" s="171"/>
      <c r="B113" s="158"/>
      <c r="C113" s="159"/>
      <c r="D113" s="172" t="s">
        <v>27</v>
      </c>
      <c r="E113" s="159"/>
      <c r="F113" s="179"/>
      <c r="G113" s="174"/>
      <c r="H113" s="174"/>
      <c r="I113" s="175"/>
      <c r="J113" s="209"/>
      <c r="K113" s="183"/>
      <c r="L113" s="184"/>
      <c r="M113" s="184"/>
      <c r="N113" s="184"/>
      <c r="O113" s="184"/>
      <c r="P113" s="184"/>
      <c r="Q113" s="184"/>
      <c r="R113" s="180"/>
      <c r="S113" s="185"/>
    </row>
    <row r="114" spans="1:62" s="132" customFormat="1" ht="21" customHeight="1">
      <c r="A114" s="210"/>
      <c r="B114" s="211"/>
      <c r="C114" s="211"/>
      <c r="D114" s="211" t="s">
        <v>17</v>
      </c>
      <c r="E114" s="211"/>
      <c r="F114" s="212"/>
      <c r="G114" s="213"/>
      <c r="H114" s="213">
        <f>H8</f>
        <v>0</v>
      </c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</row>
    <row r="115" spans="1:62">
      <c r="J115" s="132"/>
      <c r="L115" s="132"/>
      <c r="M115" s="132"/>
      <c r="N115" s="132"/>
      <c r="O115" s="132"/>
      <c r="P115" s="132"/>
      <c r="Q115" s="132"/>
      <c r="R115" s="132"/>
      <c r="S115" s="132"/>
      <c r="T115" s="132"/>
      <c r="U115" s="132"/>
      <c r="V115" s="132"/>
      <c r="W115" s="132"/>
      <c r="X115" s="132"/>
      <c r="Y115" s="132"/>
      <c r="Z115" s="132"/>
      <c r="AA115" s="132"/>
      <c r="AB115" s="132"/>
      <c r="AC115" s="132"/>
      <c r="AD115" s="132"/>
      <c r="AE115" s="132"/>
      <c r="AF115" s="132"/>
      <c r="AG115" s="132"/>
      <c r="AH115" s="132"/>
      <c r="AI115" s="132"/>
      <c r="AJ115" s="132"/>
      <c r="AK115" s="132"/>
      <c r="AL115" s="132"/>
      <c r="AM115" s="132"/>
      <c r="AN115" s="132"/>
      <c r="AO115" s="132"/>
      <c r="AP115" s="132"/>
      <c r="AQ115" s="132"/>
      <c r="AR115" s="132"/>
      <c r="AS115" s="132"/>
      <c r="AT115" s="132"/>
      <c r="AU115" s="132"/>
      <c r="AV115" s="132"/>
      <c r="AW115" s="132"/>
      <c r="AX115" s="132"/>
      <c r="AY115" s="132"/>
      <c r="AZ115" s="132"/>
      <c r="BA115" s="132"/>
      <c r="BB115" s="132"/>
      <c r="BC115" s="132"/>
      <c r="BD115" s="132"/>
      <c r="BE115" s="132"/>
      <c r="BF115" s="132"/>
      <c r="BG115" s="132"/>
      <c r="BH115" s="132"/>
      <c r="BI115" s="132"/>
      <c r="BJ115" s="132"/>
    </row>
    <row r="116" spans="1:62" ht="13.5" customHeight="1">
      <c r="A116" s="279" t="s">
        <v>18</v>
      </c>
      <c r="B116" s="280"/>
      <c r="C116" s="281"/>
      <c r="D116" s="218" t="s">
        <v>142</v>
      </c>
      <c r="E116" s="219"/>
      <c r="F116" s="220"/>
      <c r="G116" s="221"/>
      <c r="H116" s="222">
        <f>H114</f>
        <v>0</v>
      </c>
      <c r="J116" s="145"/>
    </row>
    <row r="117" spans="1:62">
      <c r="J117" s="223"/>
      <c r="L117" s="224"/>
      <c r="M117" s="225"/>
      <c r="N117" s="226"/>
      <c r="O117" s="227"/>
      <c r="P117" s="148"/>
      <c r="Q117" s="148"/>
      <c r="R117" s="132"/>
      <c r="S117" s="145"/>
      <c r="T117" s="146"/>
      <c r="U117" s="224"/>
      <c r="V117" s="225"/>
      <c r="W117" s="226"/>
      <c r="X117" s="227"/>
      <c r="Y117" s="148"/>
      <c r="Z117" s="148"/>
      <c r="AA117" s="132"/>
      <c r="AB117" s="145"/>
      <c r="AC117" s="146"/>
      <c r="AD117" s="224"/>
      <c r="AE117" s="225"/>
      <c r="AF117" s="226"/>
      <c r="AG117" s="227"/>
      <c r="AH117" s="148"/>
      <c r="AI117" s="148"/>
      <c r="AJ117" s="132"/>
      <c r="AK117" s="145"/>
      <c r="AL117" s="146"/>
      <c r="AM117" s="224"/>
      <c r="AN117" s="225"/>
      <c r="AO117" s="226"/>
      <c r="AP117" s="227"/>
      <c r="AQ117" s="148"/>
      <c r="AR117" s="148"/>
      <c r="AS117" s="132"/>
      <c r="AT117" s="145"/>
      <c r="AU117" s="146"/>
      <c r="AV117" s="224"/>
      <c r="AW117" s="225"/>
      <c r="AX117" s="226"/>
      <c r="AY117" s="227"/>
      <c r="AZ117" s="148"/>
      <c r="BA117" s="148"/>
      <c r="BB117" s="132"/>
      <c r="BC117" s="145"/>
      <c r="BD117" s="146"/>
      <c r="BE117" s="224"/>
      <c r="BF117" s="225"/>
      <c r="BG117" s="226"/>
      <c r="BH117" s="227"/>
      <c r="BI117" s="148"/>
      <c r="BJ117" s="148"/>
    </row>
    <row r="118" spans="1:62">
      <c r="A118" s="228" t="s">
        <v>19</v>
      </c>
      <c r="B118" s="229"/>
      <c r="C118" s="228"/>
      <c r="D118" s="228"/>
      <c r="E118" s="228"/>
      <c r="F118" s="228"/>
      <c r="G118" s="228"/>
      <c r="H118" s="228"/>
      <c r="I118" s="185"/>
      <c r="J118" s="230"/>
      <c r="L118" s="224"/>
      <c r="M118" s="225"/>
      <c r="N118" s="226"/>
      <c r="O118" s="227"/>
      <c r="P118" s="148"/>
      <c r="Q118" s="148"/>
      <c r="R118" s="132"/>
      <c r="S118" s="145"/>
      <c r="T118" s="146"/>
      <c r="U118" s="224"/>
      <c r="V118" s="225"/>
      <c r="W118" s="226"/>
      <c r="X118" s="227"/>
      <c r="Y118" s="148"/>
      <c r="Z118" s="148"/>
      <c r="AA118" s="132"/>
      <c r="AB118" s="145"/>
      <c r="AC118" s="146"/>
      <c r="AD118" s="224"/>
      <c r="AE118" s="225"/>
      <c r="AF118" s="226"/>
      <c r="AG118" s="227"/>
      <c r="AH118" s="148"/>
      <c r="AI118" s="148"/>
      <c r="AJ118" s="132"/>
      <c r="AK118" s="145"/>
      <c r="AL118" s="146"/>
      <c r="AM118" s="224"/>
      <c r="AN118" s="225"/>
      <c r="AO118" s="226"/>
      <c r="AP118" s="227"/>
      <c r="AQ118" s="148"/>
      <c r="AR118" s="148"/>
      <c r="AS118" s="132"/>
      <c r="AT118" s="145"/>
      <c r="AU118" s="146"/>
      <c r="AV118" s="224"/>
      <c r="AW118" s="225"/>
      <c r="AX118" s="226"/>
      <c r="AY118" s="227"/>
      <c r="AZ118" s="148"/>
      <c r="BA118" s="148"/>
      <c r="BB118" s="132"/>
      <c r="BC118" s="145"/>
      <c r="BD118" s="146"/>
      <c r="BE118" s="224"/>
      <c r="BF118" s="225"/>
      <c r="BG118" s="226"/>
      <c r="BH118" s="227"/>
      <c r="BI118" s="148"/>
      <c r="BJ118" s="148"/>
    </row>
    <row r="119" spans="1:62" ht="27" customHeight="1">
      <c r="A119" s="254" t="s">
        <v>22</v>
      </c>
      <c r="B119" s="282"/>
      <c r="C119" s="282"/>
      <c r="D119" s="282"/>
      <c r="E119" s="282"/>
      <c r="F119" s="282"/>
      <c r="G119" s="282"/>
      <c r="H119" s="228"/>
      <c r="I119" s="231"/>
      <c r="J119" s="3"/>
      <c r="L119" s="224"/>
      <c r="M119" s="225"/>
      <c r="N119" s="226"/>
      <c r="O119" s="227"/>
      <c r="P119" s="148"/>
      <c r="Q119" s="148"/>
      <c r="R119" s="132"/>
      <c r="S119" s="145"/>
      <c r="T119" s="146"/>
      <c r="U119" s="224"/>
      <c r="V119" s="225"/>
      <c r="W119" s="226"/>
      <c r="X119" s="227"/>
      <c r="Y119" s="148"/>
      <c r="Z119" s="148"/>
      <c r="AA119" s="132"/>
      <c r="AB119" s="145"/>
      <c r="AC119" s="146"/>
      <c r="AD119" s="224"/>
      <c r="AE119" s="225"/>
      <c r="AF119" s="226"/>
      <c r="AG119" s="227"/>
      <c r="AH119" s="148"/>
      <c r="AI119" s="148"/>
      <c r="AJ119" s="132"/>
      <c r="AK119" s="145"/>
      <c r="AL119" s="146"/>
      <c r="AM119" s="224"/>
      <c r="AN119" s="225"/>
      <c r="AO119" s="226"/>
      <c r="AP119" s="227"/>
      <c r="AQ119" s="148"/>
      <c r="AR119" s="148"/>
      <c r="AS119" s="132"/>
      <c r="AT119" s="145"/>
      <c r="AU119" s="146"/>
      <c r="AV119" s="224"/>
      <c r="AW119" s="225"/>
      <c r="AX119" s="226"/>
      <c r="AY119" s="227"/>
      <c r="AZ119" s="148"/>
      <c r="BA119" s="148"/>
      <c r="BB119" s="132"/>
      <c r="BC119" s="145"/>
      <c r="BD119" s="146"/>
      <c r="BE119" s="224"/>
      <c r="BF119" s="225"/>
      <c r="BG119" s="226"/>
      <c r="BH119" s="227"/>
      <c r="BI119" s="148"/>
      <c r="BJ119" s="148"/>
    </row>
    <row r="120" spans="1:62" ht="90" customHeight="1">
      <c r="A120" s="273" t="s">
        <v>23</v>
      </c>
      <c r="B120" s="283"/>
      <c r="C120" s="283"/>
      <c r="D120" s="283"/>
      <c r="E120" s="283"/>
      <c r="F120" s="283"/>
      <c r="G120" s="283"/>
      <c r="H120" s="228"/>
      <c r="I120" s="228"/>
      <c r="J120" s="145"/>
      <c r="L120" s="224"/>
      <c r="M120" s="225"/>
      <c r="N120" s="226"/>
      <c r="O120" s="227"/>
      <c r="P120" s="148"/>
      <c r="Q120" s="148"/>
      <c r="R120" s="132"/>
      <c r="S120" s="145"/>
      <c r="T120" s="146"/>
      <c r="U120" s="224"/>
      <c r="V120" s="225"/>
      <c r="W120" s="226"/>
      <c r="X120" s="227"/>
      <c r="Y120" s="148"/>
      <c r="Z120" s="148"/>
      <c r="AA120" s="132"/>
      <c r="AB120" s="145"/>
      <c r="AC120" s="146"/>
      <c r="AD120" s="224"/>
      <c r="AE120" s="225"/>
      <c r="AF120" s="226"/>
      <c r="AG120" s="227"/>
      <c r="AH120" s="148"/>
      <c r="AI120" s="148"/>
      <c r="AJ120" s="132"/>
      <c r="AK120" s="145"/>
      <c r="AL120" s="146"/>
      <c r="AM120" s="224"/>
      <c r="AN120" s="225"/>
      <c r="AO120" s="226"/>
      <c r="AP120" s="227"/>
      <c r="AQ120" s="148"/>
      <c r="AR120" s="148"/>
      <c r="AS120" s="132"/>
      <c r="AT120" s="145"/>
      <c r="AU120" s="146"/>
      <c r="AV120" s="224"/>
      <c r="AW120" s="225"/>
      <c r="AX120" s="226"/>
      <c r="AY120" s="227"/>
      <c r="AZ120" s="148"/>
      <c r="BA120" s="148"/>
      <c r="BB120" s="132"/>
      <c r="BC120" s="145"/>
      <c r="BD120" s="146"/>
      <c r="BE120" s="224"/>
      <c r="BF120" s="225"/>
      <c r="BG120" s="226"/>
      <c r="BH120" s="227"/>
      <c r="BI120" s="148"/>
      <c r="BJ120" s="148"/>
    </row>
    <row r="121" spans="1:62">
      <c r="A121" s="273" t="s">
        <v>20</v>
      </c>
      <c r="B121" s="274"/>
      <c r="C121" s="274"/>
      <c r="D121" s="274"/>
      <c r="E121" s="274"/>
      <c r="F121" s="274"/>
      <c r="G121" s="274"/>
      <c r="H121" s="232"/>
      <c r="I121" s="232"/>
      <c r="J121" s="145"/>
      <c r="L121" s="224"/>
      <c r="M121" s="225"/>
      <c r="N121" s="226"/>
      <c r="O121" s="227"/>
      <c r="P121" s="148"/>
      <c r="Q121" s="148"/>
      <c r="R121" s="132"/>
      <c r="S121" s="145"/>
      <c r="T121" s="146"/>
      <c r="U121" s="224"/>
      <c r="V121" s="225"/>
      <c r="W121" s="226"/>
      <c r="X121" s="227"/>
      <c r="Y121" s="148"/>
      <c r="Z121" s="148"/>
      <c r="AA121" s="132"/>
      <c r="AB121" s="145"/>
      <c r="AC121" s="146"/>
      <c r="AD121" s="224"/>
      <c r="AE121" s="225"/>
      <c r="AF121" s="226"/>
      <c r="AG121" s="227"/>
      <c r="AH121" s="148"/>
      <c r="AI121" s="148"/>
      <c r="AJ121" s="132"/>
      <c r="AK121" s="145"/>
      <c r="AL121" s="146"/>
      <c r="AM121" s="224"/>
      <c r="AN121" s="225"/>
      <c r="AO121" s="226"/>
      <c r="AP121" s="227"/>
      <c r="AQ121" s="148"/>
      <c r="AR121" s="148"/>
      <c r="AS121" s="132"/>
      <c r="AT121" s="145"/>
      <c r="AU121" s="146"/>
      <c r="AV121" s="224"/>
      <c r="AW121" s="225"/>
      <c r="AX121" s="226"/>
      <c r="AY121" s="227"/>
      <c r="AZ121" s="148"/>
      <c r="BA121" s="148"/>
      <c r="BB121" s="132"/>
      <c r="BC121" s="145"/>
      <c r="BD121" s="146"/>
      <c r="BE121" s="224"/>
      <c r="BF121" s="225"/>
      <c r="BG121" s="226"/>
      <c r="BH121" s="227"/>
      <c r="BI121" s="148"/>
      <c r="BJ121" s="148"/>
    </row>
    <row r="122" spans="1:62">
      <c r="A122" s="273" t="s">
        <v>21</v>
      </c>
      <c r="B122" s="274"/>
      <c r="C122" s="274"/>
      <c r="D122" s="274"/>
      <c r="E122" s="274"/>
      <c r="F122" s="274"/>
      <c r="G122" s="274"/>
      <c r="H122" s="232"/>
      <c r="I122" s="232"/>
      <c r="J122" s="132"/>
      <c r="L122" s="224"/>
      <c r="M122" s="225"/>
      <c r="N122" s="226"/>
      <c r="O122" s="227"/>
      <c r="P122" s="148"/>
      <c r="Q122" s="148"/>
      <c r="R122" s="132"/>
      <c r="S122" s="145"/>
      <c r="T122" s="146"/>
      <c r="U122" s="224"/>
      <c r="V122" s="225"/>
      <c r="W122" s="226"/>
      <c r="X122" s="227"/>
      <c r="Y122" s="148"/>
      <c r="Z122" s="148"/>
      <c r="AA122" s="132"/>
      <c r="AB122" s="145"/>
      <c r="AC122" s="146"/>
      <c r="AD122" s="224"/>
      <c r="AE122" s="225"/>
      <c r="AF122" s="226"/>
      <c r="AG122" s="227"/>
      <c r="AH122" s="148"/>
      <c r="AI122" s="148"/>
      <c r="AJ122" s="132"/>
      <c r="AK122" s="145"/>
      <c r="AL122" s="146"/>
      <c r="AM122" s="224"/>
      <c r="AN122" s="225"/>
      <c r="AO122" s="226"/>
      <c r="AP122" s="227"/>
      <c r="AQ122" s="148"/>
      <c r="AR122" s="148"/>
      <c r="AS122" s="132"/>
      <c r="AT122" s="145"/>
      <c r="AU122" s="146"/>
      <c r="AV122" s="224"/>
      <c r="AW122" s="225"/>
      <c r="AX122" s="226"/>
      <c r="AY122" s="227"/>
      <c r="AZ122" s="148"/>
      <c r="BA122" s="148"/>
      <c r="BB122" s="132"/>
      <c r="BC122" s="145"/>
      <c r="BD122" s="146"/>
      <c r="BE122" s="224"/>
      <c r="BF122" s="225"/>
      <c r="BG122" s="226"/>
      <c r="BH122" s="227"/>
      <c r="BI122" s="148"/>
      <c r="BJ122" s="148"/>
    </row>
    <row r="123" spans="1:62" ht="40.5" customHeight="1">
      <c r="A123" s="253" t="s">
        <v>40</v>
      </c>
      <c r="B123" s="253"/>
      <c r="C123" s="253"/>
      <c r="D123" s="253"/>
      <c r="E123" s="253"/>
      <c r="F123" s="253"/>
      <c r="G123" s="253"/>
      <c r="H123"/>
    </row>
    <row r="124" spans="1:62" s="135" customFormat="1" ht="108" customHeight="1">
      <c r="A124" s="253" t="s">
        <v>42</v>
      </c>
      <c r="B124" s="253"/>
      <c r="C124" s="253"/>
      <c r="D124" s="253"/>
      <c r="E124" s="253"/>
      <c r="F124" s="253"/>
      <c r="G124" s="253"/>
      <c r="H124" s="133"/>
      <c r="I124" s="134"/>
    </row>
    <row r="125" spans="1:62">
      <c r="J125" s="145"/>
      <c r="L125" s="224"/>
      <c r="M125" s="225"/>
      <c r="N125" s="226"/>
      <c r="O125" s="227"/>
      <c r="P125" s="148"/>
      <c r="Q125" s="148"/>
      <c r="R125" s="132"/>
      <c r="S125" s="145"/>
      <c r="T125" s="146"/>
      <c r="U125" s="224"/>
      <c r="V125" s="225"/>
      <c r="W125" s="226"/>
      <c r="X125" s="227"/>
      <c r="Y125" s="148"/>
      <c r="Z125" s="148"/>
      <c r="AA125" s="132"/>
      <c r="AB125" s="145"/>
      <c r="AC125" s="146"/>
      <c r="AD125" s="224"/>
      <c r="AE125" s="225"/>
      <c r="AF125" s="226"/>
      <c r="AG125" s="227"/>
      <c r="AH125" s="148"/>
      <c r="AI125" s="148"/>
      <c r="AJ125" s="132"/>
      <c r="AK125" s="145"/>
      <c r="AL125" s="146"/>
      <c r="AM125" s="224"/>
      <c r="AN125" s="225"/>
      <c r="AO125" s="226"/>
      <c r="AP125" s="227"/>
      <c r="AQ125" s="148"/>
      <c r="AR125" s="148"/>
      <c r="AS125" s="132"/>
      <c r="AT125" s="145"/>
      <c r="AU125" s="146"/>
      <c r="AV125" s="224"/>
      <c r="AW125" s="225"/>
      <c r="AX125" s="226"/>
      <c r="AY125" s="227"/>
      <c r="AZ125" s="148"/>
      <c r="BA125" s="148"/>
      <c r="BB125" s="132"/>
      <c r="BC125" s="145"/>
      <c r="BD125" s="146"/>
      <c r="BE125" s="224"/>
      <c r="BF125" s="225"/>
      <c r="BG125" s="226"/>
      <c r="BH125" s="227"/>
      <c r="BI125" s="148"/>
      <c r="BJ125" s="148"/>
    </row>
    <row r="126" spans="1:62">
      <c r="J126" s="145"/>
      <c r="L126" s="224"/>
      <c r="M126" s="225"/>
      <c r="N126" s="226"/>
      <c r="O126" s="227"/>
      <c r="P126" s="148"/>
      <c r="Q126" s="148"/>
      <c r="R126" s="132"/>
      <c r="S126" s="145"/>
      <c r="T126" s="146"/>
      <c r="U126" s="224"/>
      <c r="V126" s="225"/>
      <c r="W126" s="226"/>
      <c r="X126" s="227"/>
      <c r="Y126" s="148"/>
      <c r="Z126" s="148"/>
      <c r="AA126" s="132"/>
      <c r="AB126" s="145"/>
      <c r="AC126" s="146"/>
      <c r="AD126" s="224"/>
      <c r="AE126" s="225"/>
      <c r="AF126" s="226"/>
      <c r="AG126" s="227"/>
      <c r="AH126" s="148"/>
      <c r="AI126" s="148"/>
      <c r="AJ126" s="132"/>
      <c r="AK126" s="145"/>
      <c r="AL126" s="146"/>
      <c r="AM126" s="224"/>
      <c r="AN126" s="225"/>
      <c r="AO126" s="226"/>
      <c r="AP126" s="227"/>
      <c r="AQ126" s="148"/>
      <c r="AR126" s="148"/>
      <c r="AS126" s="132"/>
      <c r="AT126" s="145"/>
      <c r="AU126" s="146"/>
      <c r="AV126" s="224"/>
      <c r="AW126" s="225"/>
      <c r="AX126" s="226"/>
      <c r="AY126" s="227"/>
      <c r="AZ126" s="148"/>
      <c r="BA126" s="148"/>
      <c r="BB126" s="132"/>
      <c r="BC126" s="145"/>
      <c r="BD126" s="146"/>
      <c r="BE126" s="224"/>
      <c r="BF126" s="225"/>
      <c r="BG126" s="226"/>
      <c r="BH126" s="227"/>
      <c r="BI126" s="148"/>
      <c r="BJ126" s="148"/>
    </row>
    <row r="127" spans="1:62">
      <c r="J127" s="132"/>
      <c r="L127" s="132"/>
      <c r="M127" s="132"/>
      <c r="N127" s="132"/>
      <c r="O127" s="132"/>
      <c r="P127" s="132"/>
      <c r="Q127" s="132"/>
      <c r="R127" s="132"/>
      <c r="S127" s="132"/>
      <c r="T127" s="132"/>
      <c r="U127" s="132"/>
      <c r="V127" s="132"/>
      <c r="W127" s="132"/>
      <c r="X127" s="132"/>
      <c r="Y127" s="132"/>
      <c r="Z127" s="132"/>
      <c r="AA127" s="132"/>
      <c r="AB127" s="132"/>
      <c r="AC127" s="132"/>
      <c r="AD127" s="132"/>
      <c r="AE127" s="132"/>
      <c r="AF127" s="132"/>
      <c r="AG127" s="132"/>
      <c r="AH127" s="132"/>
      <c r="AI127" s="132"/>
      <c r="AJ127" s="132"/>
      <c r="AK127" s="132"/>
      <c r="AL127" s="132"/>
      <c r="AM127" s="132"/>
      <c r="AN127" s="132"/>
      <c r="AO127" s="132"/>
      <c r="AP127" s="132"/>
      <c r="AQ127" s="132"/>
      <c r="AR127" s="132"/>
      <c r="AS127" s="132"/>
      <c r="AT127" s="132"/>
      <c r="AU127" s="132"/>
      <c r="AV127" s="132"/>
      <c r="AW127" s="132"/>
      <c r="AX127" s="132"/>
      <c r="AY127" s="132"/>
      <c r="AZ127" s="132"/>
      <c r="BA127" s="132"/>
      <c r="BB127" s="132"/>
      <c r="BC127" s="132"/>
      <c r="BD127" s="132"/>
      <c r="BE127" s="132"/>
      <c r="BF127" s="132"/>
      <c r="BG127" s="132"/>
      <c r="BH127" s="132"/>
      <c r="BI127" s="132"/>
      <c r="BJ127" s="132"/>
    </row>
  </sheetData>
  <sheetProtection algorithmName="SHA-512" hashValue="zJ0m8HrmNsxC7WDnFy11oAiLtGtB6I/MDja0MUZePg29XNFOILbmoi5K0g1wUDan7cGJ9uWMF80PvRAtqH27EA==" saltValue="VWfrDbwCuP72ee1so4pWPA==" spinCount="100000" sheet="1" objects="1" scenarios="1"/>
  <mergeCells count="9">
    <mergeCell ref="A122:G122"/>
    <mergeCell ref="A123:G123"/>
    <mergeCell ref="A124:G124"/>
    <mergeCell ref="A2:I2"/>
    <mergeCell ref="A3:D3"/>
    <mergeCell ref="A116:C116"/>
    <mergeCell ref="A119:G119"/>
    <mergeCell ref="A120:G120"/>
    <mergeCell ref="A121:G121"/>
  </mergeCells>
  <printOptions horizontalCentered="1"/>
  <pageMargins left="0.39370078740157483" right="0.39370078740157483" top="0.78740157480314965" bottom="0.39370078740157483" header="0.31496062992125984" footer="0.31496062992125984"/>
  <pageSetup paperSize="9" scale="10" fitToHeight="9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18</vt:i4>
      </vt:variant>
    </vt:vector>
  </HeadingPairs>
  <TitlesOfParts>
    <vt:vector size="21" baseType="lpstr">
      <vt:lpstr>KL</vt:lpstr>
      <vt:lpstr>VRN</vt:lpstr>
      <vt:lpstr>D.1.1.c.11.–VÝP OST VÝR-GASTRO</vt:lpstr>
      <vt:lpstr>KL!CelkemObjekty</vt:lpstr>
      <vt:lpstr>KL!dadresa</vt:lpstr>
      <vt:lpstr>KL!DIČ</vt:lpstr>
      <vt:lpstr>KL!IČO</vt:lpstr>
      <vt:lpstr>KL!NazevObjektu</vt:lpstr>
      <vt:lpstr>KL!NazevStavby</vt:lpstr>
      <vt:lpstr>KL!Objednatel</vt:lpstr>
      <vt:lpstr>KL!Objekt</vt:lpstr>
      <vt:lpstr>'D.1.1.c.11.–VÝP OST VÝR-GASTRO'!Oblast_tisku</vt:lpstr>
      <vt:lpstr>KL!Oblast_tisku</vt:lpstr>
      <vt:lpstr>VRN!Oblast_tisku</vt:lpstr>
      <vt:lpstr>KL!oico</vt:lpstr>
      <vt:lpstr>KL!Print_Area</vt:lpstr>
      <vt:lpstr>VRN!Print_Area</vt:lpstr>
      <vt:lpstr>KL!SazbaDPH1</vt:lpstr>
      <vt:lpstr>KL!SazbaDPH2</vt:lpstr>
      <vt:lpstr>KL!StavbaCelkem</vt:lpstr>
      <vt:lpstr>KL!Zhotovitel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2025-03-19T14:12:54Z</dcterms:modified>
</cp:coreProperties>
</file>