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iroslav Kučera\Desktop\"/>
    </mc:Choice>
  </mc:AlternateContent>
  <xr:revisionPtr revIDLastSave="0" documentId="13_ncr:1_{16F4C685-C5EE-4EBD-A209-A3122A984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D44" i="1" l="1"/>
  <c r="B45" i="1"/>
  <c r="D45" i="1"/>
  <c r="D48" i="1"/>
  <c r="D49" i="1"/>
  <c r="B50" i="1"/>
  <c r="F32" i="1"/>
  <c r="F8" i="1"/>
  <c r="E42" i="1" s="1"/>
  <c r="F13" i="1"/>
  <c r="D50" i="1" l="1"/>
</calcChain>
</file>

<file path=xl/sharedStrings.xml><?xml version="1.0" encoding="utf-8"?>
<sst xmlns="http://schemas.openxmlformats.org/spreadsheetml/2006/main" count="82" uniqueCount="52">
  <si>
    <t>DEMOLICE</t>
  </si>
  <si>
    <t>m2</t>
  </si>
  <si>
    <t>vybourání UV</t>
  </si>
  <si>
    <t>NOVÝ STAV</t>
  </si>
  <si>
    <t>m</t>
  </si>
  <si>
    <t>ks</t>
  </si>
  <si>
    <t>kce 1 - vozovka</t>
  </si>
  <si>
    <t>obruba silnič. bet. 15/25/100</t>
  </si>
  <si>
    <t>obruba snížená 15/15/100</t>
  </si>
  <si>
    <t>UV 50x50</t>
  </si>
  <si>
    <t>vybourání obrub silničních</t>
  </si>
  <si>
    <t>sejmutí ornice (tl.0,1m)</t>
  </si>
  <si>
    <t>ohumusování a zatravnění (tl.0,1m)</t>
  </si>
  <si>
    <t>frezování (vozovka)</t>
  </si>
  <si>
    <t>vybourání kcčních vrstev pro kci 2 (hl. 0,45m)</t>
  </si>
  <si>
    <t>odstranění akt.zóny pro kci 2 (hl. 0,40m)</t>
  </si>
  <si>
    <t>vybourání jednolinky K15 (krajnice)</t>
  </si>
  <si>
    <t>odstranění skupin keřů</t>
  </si>
  <si>
    <t>kácení stromů</t>
  </si>
  <si>
    <t>kácení jednotlivých keřů</t>
  </si>
  <si>
    <t>kce 2 - vozovka</t>
  </si>
  <si>
    <t>kce 3 - OŽK (napojení)</t>
  </si>
  <si>
    <t>kce 2 - akt.zóna</t>
  </si>
  <si>
    <t>úprava sjedzu z vyfréz. materiálu (tl. 100 mm)</t>
  </si>
  <si>
    <t>HV</t>
  </si>
  <si>
    <t>odláždění HV lomovým kamenem</t>
  </si>
  <si>
    <t>svislé dopravní značení (nové, včetně sloupku)</t>
  </si>
  <si>
    <t>svislé dopravní značení (výměna, bez sloupku)</t>
  </si>
  <si>
    <t>m3</t>
  </si>
  <si>
    <t>vybourání betonu (pata mostu)</t>
  </si>
  <si>
    <t>obruba L náběh (pohled z vozovky)</t>
  </si>
  <si>
    <t>obruba P náběh (pohled z vozovky)</t>
  </si>
  <si>
    <t>bet. vodící přídlažba 50/25/10</t>
  </si>
  <si>
    <t>beton (pata základu)</t>
  </si>
  <si>
    <t>vodorovné dopravní značení</t>
  </si>
  <si>
    <t>odvodňovací žlab š. 160 mm; tř. zatížení D400</t>
  </si>
  <si>
    <t>VS3</t>
  </si>
  <si>
    <t>VS2</t>
  </si>
  <si>
    <t>VS1</t>
  </si>
  <si>
    <t>Silnice II/304</t>
  </si>
  <si>
    <t>Silnice III/28517</t>
  </si>
  <si>
    <t>ŠD/CB</t>
  </si>
  <si>
    <t>PMD</t>
  </si>
  <si>
    <t>AV</t>
  </si>
  <si>
    <t>VS</t>
  </si>
  <si>
    <t>Složení stávající vozovky dle sond</t>
  </si>
  <si>
    <t>vybourání kcčních vrstev pro kci 1 (hl. 0,91m) vč.sanace AZ</t>
  </si>
  <si>
    <t>pozn. Výpočet zajištěn grafickým programem ACAD. Plochy a délky odměřeny digitálně ze situace.</t>
  </si>
  <si>
    <t xml:space="preserve"> + sanace AZ</t>
  </si>
  <si>
    <t>II/304 Česká Skalice, ulice Zelená - křižovatka s I/33</t>
  </si>
  <si>
    <t>SO101 - KHK</t>
  </si>
  <si>
    <t>přípojky DN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</si>
</sst>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13" workbookViewId="0">
      <selection activeCell="E32" sqref="E32"/>
    </sheetView>
  </sheetViews>
  <sheetFormatPr defaultRowHeight="15" x14ac:dyDescent="0.25"/>
  <cols>
    <col min="5" max="5" width="44.140625" customWidth="1"/>
  </cols>
  <sheetData>
    <row r="1" spans="2:7" x14ac:dyDescent="0.25">
      <c r="B1" s="24" t="s">
        <v>49</v>
      </c>
    </row>
    <row r="2" spans="2:7" x14ac:dyDescent="0.25">
      <c r="B2" s="24"/>
    </row>
    <row r="3" spans="2:7" x14ac:dyDescent="0.25">
      <c r="B3" t="s">
        <v>50</v>
      </c>
    </row>
    <row r="5" spans="2:7" x14ac:dyDescent="0.25">
      <c r="B5" t="s">
        <v>0</v>
      </c>
    </row>
    <row r="6" spans="2:7" x14ac:dyDescent="0.25">
      <c r="C6" t="s">
        <v>13</v>
      </c>
      <c r="F6" s="25">
        <v>4793</v>
      </c>
      <c r="G6" s="1" t="s">
        <v>1</v>
      </c>
    </row>
    <row r="7" spans="2:7" x14ac:dyDescent="0.25">
      <c r="C7" t="s">
        <v>16</v>
      </c>
      <c r="F7" s="25">
        <v>830</v>
      </c>
      <c r="G7" s="1" t="s">
        <v>4</v>
      </c>
    </row>
    <row r="8" spans="2:7" x14ac:dyDescent="0.25">
      <c r="C8" t="s">
        <v>46</v>
      </c>
      <c r="F8" s="25">
        <f>2658+85</f>
        <v>2743</v>
      </c>
      <c r="G8" s="1" t="s">
        <v>1</v>
      </c>
    </row>
    <row r="9" spans="2:7" x14ac:dyDescent="0.25">
      <c r="C9" t="s">
        <v>14</v>
      </c>
      <c r="F9" s="25">
        <v>2050</v>
      </c>
      <c r="G9" s="1" t="s">
        <v>1</v>
      </c>
    </row>
    <row r="10" spans="2:7" x14ac:dyDescent="0.25">
      <c r="C10" t="s">
        <v>15</v>
      </c>
      <c r="F10" s="25">
        <v>2050</v>
      </c>
      <c r="G10" s="1" t="s">
        <v>1</v>
      </c>
    </row>
    <row r="11" spans="2:7" x14ac:dyDescent="0.25">
      <c r="C11" t="s">
        <v>10</v>
      </c>
      <c r="F11" s="25">
        <v>87</v>
      </c>
      <c r="G11" s="1" t="s">
        <v>4</v>
      </c>
    </row>
    <row r="12" spans="2:7" x14ac:dyDescent="0.25">
      <c r="C12" t="s">
        <v>29</v>
      </c>
      <c r="F12" s="25">
        <v>1.5</v>
      </c>
      <c r="G12" s="1" t="s">
        <v>28</v>
      </c>
    </row>
    <row r="13" spans="2:7" x14ac:dyDescent="0.25">
      <c r="C13" t="s">
        <v>11</v>
      </c>
      <c r="F13" s="25">
        <f>969+15+27</f>
        <v>1011</v>
      </c>
      <c r="G13" s="1" t="s">
        <v>1</v>
      </c>
    </row>
    <row r="14" spans="2:7" x14ac:dyDescent="0.25">
      <c r="C14" t="s">
        <v>2</v>
      </c>
      <c r="F14" s="25">
        <v>10</v>
      </c>
      <c r="G14" s="1" t="s">
        <v>5</v>
      </c>
    </row>
    <row r="15" spans="2:7" x14ac:dyDescent="0.25">
      <c r="C15" t="s">
        <v>17</v>
      </c>
      <c r="F15" s="25">
        <v>580</v>
      </c>
      <c r="G15" s="1" t="s">
        <v>1</v>
      </c>
    </row>
    <row r="16" spans="2:7" x14ac:dyDescent="0.25">
      <c r="C16" t="s">
        <v>18</v>
      </c>
      <c r="F16" s="25">
        <v>6</v>
      </c>
      <c r="G16" s="1" t="s">
        <v>5</v>
      </c>
    </row>
    <row r="17" spans="2:7" x14ac:dyDescent="0.25">
      <c r="C17" t="s">
        <v>19</v>
      </c>
      <c r="F17" s="25">
        <v>20</v>
      </c>
      <c r="G17" s="1" t="s">
        <v>1</v>
      </c>
    </row>
    <row r="18" spans="2:7" x14ac:dyDescent="0.25">
      <c r="B18" t="s">
        <v>3</v>
      </c>
      <c r="F18" s="25"/>
      <c r="G18" s="1"/>
    </row>
    <row r="19" spans="2:7" x14ac:dyDescent="0.25">
      <c r="C19" t="s">
        <v>6</v>
      </c>
      <c r="E19" t="s">
        <v>48</v>
      </c>
      <c r="F19" s="25">
        <v>2743</v>
      </c>
      <c r="G19" s="1" t="s">
        <v>1</v>
      </c>
    </row>
    <row r="20" spans="2:7" x14ac:dyDescent="0.25">
      <c r="C20" t="s">
        <v>20</v>
      </c>
      <c r="F20" s="25">
        <v>2034</v>
      </c>
      <c r="G20" s="1" t="s">
        <v>1</v>
      </c>
    </row>
    <row r="21" spans="2:7" x14ac:dyDescent="0.25">
      <c r="C21" t="s">
        <v>22</v>
      </c>
      <c r="F21" s="25">
        <v>2034</v>
      </c>
      <c r="G21" s="1" t="s">
        <v>1</v>
      </c>
    </row>
    <row r="22" spans="2:7" x14ac:dyDescent="0.25">
      <c r="C22" t="s">
        <v>21</v>
      </c>
      <c r="F22" s="25">
        <v>59</v>
      </c>
      <c r="G22" s="1" t="s">
        <v>1</v>
      </c>
    </row>
    <row r="23" spans="2:7" x14ac:dyDescent="0.25">
      <c r="C23" t="s">
        <v>7</v>
      </c>
      <c r="F23" s="25">
        <v>79</v>
      </c>
      <c r="G23" s="1" t="s">
        <v>4</v>
      </c>
    </row>
    <row r="24" spans="2:7" x14ac:dyDescent="0.25">
      <c r="C24" t="s">
        <v>8</v>
      </c>
      <c r="F24" s="25">
        <v>9.5</v>
      </c>
      <c r="G24" s="1" t="s">
        <v>4</v>
      </c>
    </row>
    <row r="25" spans="2:7" x14ac:dyDescent="0.25">
      <c r="C25" t="s">
        <v>30</v>
      </c>
      <c r="F25" s="25">
        <v>2</v>
      </c>
      <c r="G25" s="1" t="s">
        <v>5</v>
      </c>
    </row>
    <row r="26" spans="2:7" x14ac:dyDescent="0.25">
      <c r="C26" t="s">
        <v>31</v>
      </c>
      <c r="F26" s="25">
        <v>3</v>
      </c>
      <c r="G26" s="1" t="s">
        <v>5</v>
      </c>
    </row>
    <row r="27" spans="2:7" x14ac:dyDescent="0.25">
      <c r="C27" t="s">
        <v>32</v>
      </c>
      <c r="F27" s="25">
        <v>967</v>
      </c>
      <c r="G27" s="1" t="s">
        <v>4</v>
      </c>
    </row>
    <row r="28" spans="2:7" x14ac:dyDescent="0.25">
      <c r="C28" t="s">
        <v>23</v>
      </c>
      <c r="F28" s="25">
        <v>11</v>
      </c>
      <c r="G28" s="1" t="s">
        <v>1</v>
      </c>
    </row>
    <row r="29" spans="2:7" x14ac:dyDescent="0.25">
      <c r="C29" t="s">
        <v>12</v>
      </c>
      <c r="F29" s="25">
        <v>958</v>
      </c>
      <c r="G29" s="1" t="s">
        <v>1</v>
      </c>
    </row>
    <row r="30" spans="2:7" x14ac:dyDescent="0.25">
      <c r="C30" t="s">
        <v>26</v>
      </c>
      <c r="F30" s="25">
        <v>2</v>
      </c>
      <c r="G30" s="1" t="s">
        <v>5</v>
      </c>
    </row>
    <row r="31" spans="2:7" x14ac:dyDescent="0.25">
      <c r="C31" t="s">
        <v>27</v>
      </c>
      <c r="F31" s="25">
        <v>37</v>
      </c>
      <c r="G31" s="1" t="s">
        <v>5</v>
      </c>
    </row>
    <row r="32" spans="2:7" x14ac:dyDescent="0.25">
      <c r="C32" t="s">
        <v>34</v>
      </c>
      <c r="F32" s="25">
        <f>47+2+12+118+34+5+2</f>
        <v>220</v>
      </c>
      <c r="G32" s="1" t="s">
        <v>1</v>
      </c>
    </row>
    <row r="33" spans="1:7" x14ac:dyDescent="0.25">
      <c r="C33" t="s">
        <v>9</v>
      </c>
      <c r="F33" s="25">
        <v>14</v>
      </c>
      <c r="G33" s="1" t="s">
        <v>5</v>
      </c>
    </row>
    <row r="34" spans="1:7" x14ac:dyDescent="0.25">
      <c r="C34" t="s">
        <v>35</v>
      </c>
      <c r="F34" s="25">
        <v>191</v>
      </c>
      <c r="G34" s="1" t="s">
        <v>4</v>
      </c>
    </row>
    <row r="35" spans="1:7" x14ac:dyDescent="0.25">
      <c r="C35" t="s">
        <v>24</v>
      </c>
      <c r="F35" s="25">
        <v>6</v>
      </c>
      <c r="G35" s="1" t="s">
        <v>5</v>
      </c>
    </row>
    <row r="36" spans="1:7" x14ac:dyDescent="0.25">
      <c r="C36" t="s">
        <v>25</v>
      </c>
      <c r="F36" s="25">
        <v>66</v>
      </c>
      <c r="G36" s="1" t="s">
        <v>1</v>
      </c>
    </row>
    <row r="37" spans="1:7" x14ac:dyDescent="0.25">
      <c r="C37" t="s">
        <v>51</v>
      </c>
      <c r="F37" s="25">
        <v>76.2</v>
      </c>
      <c r="G37" s="1" t="s">
        <v>4</v>
      </c>
    </row>
    <row r="38" spans="1:7" x14ac:dyDescent="0.25">
      <c r="C38" t="s">
        <v>33</v>
      </c>
      <c r="F38" s="25">
        <v>1</v>
      </c>
      <c r="G38" s="1" t="s">
        <v>28</v>
      </c>
    </row>
    <row r="39" spans="1:7" x14ac:dyDescent="0.25">
      <c r="F39" s="1"/>
      <c r="G39" s="1"/>
    </row>
    <row r="40" spans="1:7" ht="15.75" thickBot="1" x14ac:dyDescent="0.3">
      <c r="A40" s="15" t="s">
        <v>45</v>
      </c>
    </row>
    <row r="41" spans="1:7" ht="15.75" thickBot="1" x14ac:dyDescent="0.3">
      <c r="A41" s="14" t="s">
        <v>44</v>
      </c>
      <c r="B41" s="13" t="s">
        <v>43</v>
      </c>
      <c r="C41" s="13" t="s">
        <v>42</v>
      </c>
      <c r="D41" s="12" t="s">
        <v>41</v>
      </c>
      <c r="E41" s="1"/>
    </row>
    <row r="42" spans="1:7" ht="15.75" thickTop="1" x14ac:dyDescent="0.25">
      <c r="A42" s="26" t="s">
        <v>40</v>
      </c>
      <c r="B42" s="27"/>
      <c r="C42" s="27"/>
      <c r="D42" s="28"/>
      <c r="E42" s="16">
        <f>F8</f>
        <v>2743</v>
      </c>
    </row>
    <row r="43" spans="1:7" x14ac:dyDescent="0.25">
      <c r="A43" s="7" t="s">
        <v>38</v>
      </c>
      <c r="B43" s="19">
        <v>0.1</v>
      </c>
      <c r="C43" s="11">
        <v>0</v>
      </c>
      <c r="D43" s="20">
        <v>0.37</v>
      </c>
      <c r="E43" s="1"/>
    </row>
    <row r="44" spans="1:7" ht="15.75" thickBot="1" x14ac:dyDescent="0.3">
      <c r="A44" s="5" t="s">
        <v>37</v>
      </c>
      <c r="B44" s="18">
        <v>0.11</v>
      </c>
      <c r="C44" s="4">
        <v>0</v>
      </c>
      <c r="D44" s="21">
        <f>0.1+0.19</f>
        <v>0.29000000000000004</v>
      </c>
      <c r="E44" s="1"/>
    </row>
    <row r="45" spans="1:7" ht="15.75" thickBot="1" x14ac:dyDescent="0.3">
      <c r="A45" s="10"/>
      <c r="B45" s="9">
        <f>SUM(B43:B44)/2</f>
        <v>0.10500000000000001</v>
      </c>
      <c r="C45" s="9"/>
      <c r="D45" s="8">
        <f>SUM(D43:D44)/2</f>
        <v>0.33</v>
      </c>
      <c r="E45" s="3"/>
    </row>
    <row r="46" spans="1:7" x14ac:dyDescent="0.25">
      <c r="A46" s="29" t="s">
        <v>39</v>
      </c>
      <c r="B46" s="30"/>
      <c r="C46" s="30"/>
      <c r="D46" s="31"/>
      <c r="E46" s="16">
        <f>F9</f>
        <v>2050</v>
      </c>
    </row>
    <row r="47" spans="1:7" x14ac:dyDescent="0.25">
      <c r="A47" s="7" t="s">
        <v>38</v>
      </c>
      <c r="B47" s="17">
        <v>0.18</v>
      </c>
      <c r="C47" s="6">
        <v>7.0000000000000007E-2</v>
      </c>
      <c r="D47" s="22">
        <v>0.11</v>
      </c>
      <c r="E47" s="1"/>
    </row>
    <row r="48" spans="1:7" x14ac:dyDescent="0.25">
      <c r="A48" s="7" t="s">
        <v>37</v>
      </c>
      <c r="B48" s="17">
        <v>0.17</v>
      </c>
      <c r="C48" s="6">
        <v>0</v>
      </c>
      <c r="D48" s="22">
        <f>0.2+0.18</f>
        <v>0.38</v>
      </c>
      <c r="E48" s="1"/>
    </row>
    <row r="49" spans="1:5" ht="15.75" thickBot="1" x14ac:dyDescent="0.3">
      <c r="A49" s="5" t="s">
        <v>36</v>
      </c>
      <c r="B49" s="18">
        <v>0.11</v>
      </c>
      <c r="C49" s="4">
        <v>0</v>
      </c>
      <c r="D49" s="21">
        <f>0.25+0.18</f>
        <v>0.43</v>
      </c>
      <c r="E49" s="1"/>
    </row>
    <row r="50" spans="1:5" x14ac:dyDescent="0.25">
      <c r="A50" s="1"/>
      <c r="B50" s="3">
        <f>SUM(B47:B49)/3</f>
        <v>0.15333333333333332</v>
      </c>
      <c r="C50" s="3">
        <v>7.0000000000000007E-2</v>
      </c>
      <c r="D50" s="3">
        <f>SUM(D47:D49)/3</f>
        <v>0.30666666666666664</v>
      </c>
      <c r="E50" s="2"/>
    </row>
    <row r="52" spans="1:5" x14ac:dyDescent="0.25">
      <c r="A52" s="23" t="s">
        <v>47</v>
      </c>
    </row>
  </sheetData>
  <mergeCells count="2">
    <mergeCell ref="A42:D42"/>
    <mergeCell ref="A46:D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Tomko</dc:creator>
  <cp:lastModifiedBy>Miroslav Kučera</cp:lastModifiedBy>
  <dcterms:created xsi:type="dcterms:W3CDTF">2015-06-05T18:19:34Z</dcterms:created>
  <dcterms:modified xsi:type="dcterms:W3CDTF">2025-02-13T22:29:40Z</dcterms:modified>
</cp:coreProperties>
</file>