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01_VS_VZMR_Kontroly provozuschopnosti požárně bezpečnostních zařízení v lokalitách ONN a.s\"/>
    </mc:Choice>
  </mc:AlternateContent>
  <xr:revisionPtr revIDLastSave="0" documentId="13_ncr:1_{B596532D-BB2A-4046-945B-326065E4692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okalita Náchodsko" sheetId="1" r:id="rId1"/>
    <sheet name="lokalita Rychnovsko" sheetId="3" r:id="rId2"/>
  </sheets>
  <calcPr calcId="191029" iterateDelta="1E-4"/>
</workbook>
</file>

<file path=xl/calcChain.xml><?xml version="1.0" encoding="utf-8"?>
<calcChain xmlns="http://schemas.openxmlformats.org/spreadsheetml/2006/main">
  <c r="F49" i="3" l="1"/>
  <c r="F50" i="3"/>
  <c r="F51" i="3"/>
  <c r="F52" i="3"/>
  <c r="F53" i="3"/>
  <c r="F54" i="3"/>
  <c r="F55" i="3"/>
  <c r="F56" i="3"/>
  <c r="F48" i="3"/>
  <c r="F37" i="3"/>
  <c r="F38" i="3"/>
  <c r="F39" i="3"/>
  <c r="F40" i="3"/>
  <c r="F41" i="3"/>
  <c r="F42" i="3"/>
  <c r="F43" i="3"/>
  <c r="F36" i="3"/>
  <c r="F28" i="3"/>
  <c r="F29" i="3"/>
  <c r="F30" i="3"/>
  <c r="F31" i="3"/>
  <c r="F27" i="3"/>
  <c r="F14" i="3"/>
  <c r="F15" i="3"/>
  <c r="F16" i="3"/>
  <c r="F17" i="3"/>
  <c r="F18" i="3"/>
  <c r="F19" i="3"/>
  <c r="F20" i="3"/>
  <c r="F21" i="3"/>
  <c r="F22" i="3"/>
  <c r="F13" i="3"/>
  <c r="F49" i="1"/>
  <c r="F50" i="1"/>
  <c r="F51" i="1"/>
  <c r="F52" i="1"/>
  <c r="F53" i="1"/>
  <c r="F54" i="1"/>
  <c r="F55" i="1"/>
  <c r="F56" i="1"/>
  <c r="F48" i="1"/>
  <c r="F37" i="1"/>
  <c r="F38" i="1"/>
  <c r="F39" i="1"/>
  <c r="F40" i="1"/>
  <c r="F41" i="1"/>
  <c r="F42" i="1"/>
  <c r="F43" i="1"/>
  <c r="F36" i="1"/>
  <c r="F28" i="1"/>
  <c r="F29" i="1"/>
  <c r="F30" i="1"/>
  <c r="F31" i="1"/>
  <c r="F27" i="1"/>
  <c r="F14" i="1"/>
  <c r="F15" i="1"/>
  <c r="F16" i="1"/>
  <c r="F17" i="1"/>
  <c r="F18" i="1"/>
  <c r="F19" i="1"/>
  <c r="F20" i="1"/>
  <c r="F21" i="1"/>
  <c r="F22" i="1"/>
  <c r="F13" i="1"/>
  <c r="F60" i="3"/>
  <c r="F60" i="1"/>
  <c r="F57" i="3" l="1"/>
  <c r="F44" i="3"/>
  <c r="F32" i="3"/>
  <c r="F23" i="3"/>
  <c r="F44" i="1"/>
  <c r="F57" i="1"/>
  <c r="G61" i="3" l="1"/>
  <c r="F23" i="1"/>
  <c r="F32" i="1"/>
  <c r="G61" i="1" l="1"/>
</calcChain>
</file>

<file path=xl/sharedStrings.xml><?xml version="1.0" encoding="utf-8"?>
<sst xmlns="http://schemas.openxmlformats.org/spreadsheetml/2006/main" count="192" uniqueCount="79">
  <si>
    <t>Typ HP</t>
  </si>
  <si>
    <t>DPH v Kč</t>
  </si>
  <si>
    <t>Práškové 1 kg</t>
  </si>
  <si>
    <t>Práškové 2 kg</t>
  </si>
  <si>
    <t>Práškové 6 kg</t>
  </si>
  <si>
    <t>CO₂ 1,5 kg</t>
  </si>
  <si>
    <t>CO₂ 2 kg</t>
  </si>
  <si>
    <t>CO₂ 5 kg</t>
  </si>
  <si>
    <t>CO₂ 6 kg</t>
  </si>
  <si>
    <t>Vodní 9 l</t>
  </si>
  <si>
    <t xml:space="preserve">Typ </t>
  </si>
  <si>
    <t>Hydranty</t>
  </si>
  <si>
    <t>Protipožární klapky</t>
  </si>
  <si>
    <t>Samočinné odvětrávací zařízení RWA ESSMANN</t>
  </si>
  <si>
    <t>Protipožární dveře</t>
  </si>
  <si>
    <t>Cena je uvedena včetně dopravy, kontrolních štítků a vyhotovených protokolů o provozuschopnosti u všech zařízení a o periodické zkoušce u hasicích přístrojů.</t>
  </si>
  <si>
    <t>Vodní</t>
  </si>
  <si>
    <t>Voda+pěna</t>
  </si>
  <si>
    <t>Čist. Hasivo</t>
  </si>
  <si>
    <t>Práškové 1kg</t>
  </si>
  <si>
    <t>Práškové 2kg</t>
  </si>
  <si>
    <t>Práškové 6kg</t>
  </si>
  <si>
    <t>CO2 1,5 kg</t>
  </si>
  <si>
    <t>CO2 2kg</t>
  </si>
  <si>
    <t>CO2 6 kg</t>
  </si>
  <si>
    <t>CO2 5kg</t>
  </si>
  <si>
    <t>1. Kontrola provozuschopni hasicích přístrojů - frekvence 1x ročně</t>
  </si>
  <si>
    <t>3. Periodická zkouška hasicích přístrojů - tříletá, pětiletá (včetně zapůjčení náhrady po dobu zkoušky zdarma)</t>
  </si>
  <si>
    <t>V_____________dne________________</t>
  </si>
  <si>
    <t>__________________________________</t>
  </si>
  <si>
    <t>podpis osoby oprávněné jednat za účastníka</t>
  </si>
  <si>
    <t>Protipožární ucpávky</t>
  </si>
  <si>
    <t>lokalita Náchodsko</t>
  </si>
  <si>
    <t xml:space="preserve">Kontroly provozuschopnosti požárně bezpečnostních zařízení v lokalitách ONN a.s. </t>
  </si>
  <si>
    <t>*Zadavatel  si vyhrazuje právo na změny počtu kontrolovaných PBZ, dle aktuálního stavu nemovitostí.</t>
  </si>
  <si>
    <t>Vyplňte hodnoty do žlutě podbarvených polí. Žádná ze žlutě označených položek nesmí mít nulovou hodnotu nebo zůstat nevyplněná.</t>
  </si>
  <si>
    <r>
      <t>Výše DPH</t>
    </r>
    <r>
      <rPr>
        <i/>
        <sz val="10"/>
        <rFont val="Times New Roman"/>
        <family val="1"/>
        <charset val="238"/>
      </rPr>
      <t xml:space="preserve"> (údaj do Krycího listu)</t>
    </r>
  </si>
  <si>
    <t>Hodnoty dopočítané vzorcem musí být zkontrolované uchazečem.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</si>
  <si>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</si>
  <si>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</si>
  <si>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</si>
  <si>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4. Odstranění závad z kontrol provozuschopnosti požárních ucpávek, nové hasící přístroje, hadice, plnění hasících přístrojů</t>
  </si>
  <si>
    <t>Oprava poškozených, necelistvých požárních ucpávek</t>
  </si>
  <si>
    <t>Protokol o provozuschopnosti opravených a zajištěných požárních ucpávek</t>
  </si>
  <si>
    <t>Nový hasící přístroj práškový P6 včetně revize, věšáku, protokolu</t>
  </si>
  <si>
    <t>Nový hasící přístroj CO2 S5 včetně revize, věšáku, protokolu</t>
  </si>
  <si>
    <t>Nový hasící přístroj V9 včetně revize, věšáku, protokolu</t>
  </si>
  <si>
    <t>Nová hadice S5</t>
  </si>
  <si>
    <t>Náplň plyn CO2 5 kg</t>
  </si>
  <si>
    <t>Náplň plyn prášek 3 kg</t>
  </si>
  <si>
    <t>Cenová nabídka_podklady pro hodnocení (modelový příklad)</t>
  </si>
  <si>
    <t>Modelový příklad k hodnocení</t>
  </si>
  <si>
    <t>Cena za 1 ks 
v Kč včetně DPH</t>
  </si>
  <si>
    <t>Cena za 1 ks 
v Kč bez DPH</t>
  </si>
  <si>
    <t>Vytvoření nových požárních ucpávek v  nezajištěných otvorech (+ zajištění původního funkčního stavu)</t>
  </si>
  <si>
    <t>lokalita Rychnovsko</t>
  </si>
  <si>
    <t>Předpokládaný 
počet ks HP / 1 rok</t>
  </si>
  <si>
    <t>Předpokládaný 
počet ks / 1 rok</t>
  </si>
  <si>
    <t>Předpokládaný 
počet MJ/ 1 rok</t>
  </si>
  <si>
    <t>Pro účely hodnocení dle příkladu</t>
  </si>
  <si>
    <t xml:space="preserve"> Celková nabídková cena za předokládané množství jednotek v Kč bez DPH</t>
  </si>
  <si>
    <r>
      <t xml:space="preserve">Cena celkem v Kč bez DPH </t>
    </r>
    <r>
      <rPr>
        <sz val="10"/>
        <rFont val="Times New Roman"/>
        <family val="1"/>
        <charset val="238"/>
      </rPr>
      <t>(součet hodnot z tabulky č. 1+2+3+4+5)</t>
    </r>
    <r>
      <rPr>
        <b/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(údaj do Krycího listu)</t>
    </r>
  </si>
  <si>
    <t>Jednotková cena 
v Kč bez DPH</t>
  </si>
  <si>
    <t>Modelový příklad 
k hodnocení</t>
  </si>
  <si>
    <t>2. Kontrola provozuschopnosti požárních hydrantů, protipožárních klapek, požárních ucpávek, protipožárních dveří, 
odvětrávacího zařízení - frekvence 1x ročně</t>
  </si>
  <si>
    <r>
      <t xml:space="preserve">
Nejvyšší přípustný a nepřekročitelný finanční limit za </t>
    </r>
    <r>
      <rPr>
        <b/>
        <u/>
        <sz val="9"/>
        <color rgb="FFFF0000"/>
        <rFont val="Times New Roman"/>
        <family val="1"/>
        <charset val="238"/>
      </rPr>
      <t>část 1.</t>
    </r>
    <r>
      <rPr>
        <b/>
        <sz val="9"/>
        <color rgb="FFFF0000"/>
        <rFont val="Times New Roman"/>
        <family val="1"/>
        <charset val="238"/>
      </rPr>
      <t xml:space="preserve">v Kč bez DPH pro účely hodnocení
</t>
    </r>
  </si>
  <si>
    <r>
      <t xml:space="preserve">
Nejvyšší přípustný a nepřekročitelný finanční limit za</t>
    </r>
    <r>
      <rPr>
        <b/>
        <u/>
        <sz val="9"/>
        <color rgb="FFFF0000"/>
        <rFont val="Times New Roman"/>
        <family val="1"/>
        <charset val="238"/>
      </rPr>
      <t xml:space="preserve"> část 2. </t>
    </r>
    <r>
      <rPr>
        <b/>
        <sz val="9"/>
        <color rgb="FFFF0000"/>
        <rFont val="Times New Roman"/>
        <family val="1"/>
        <charset val="238"/>
      </rPr>
      <t xml:space="preserve">v Kč bez DPH pro účely hodnocení
</t>
    </r>
  </si>
  <si>
    <r>
      <t xml:space="preserve">
Nejvyšší přípustný a nepřekročitelný finanční limit za </t>
    </r>
    <r>
      <rPr>
        <b/>
        <u/>
        <sz val="9"/>
        <color rgb="FFFF0000"/>
        <rFont val="Times New Roman"/>
        <family val="1"/>
        <charset val="238"/>
      </rPr>
      <t>část 3.</t>
    </r>
    <r>
      <rPr>
        <b/>
        <sz val="9"/>
        <color rgb="FFFF0000"/>
        <rFont val="Times New Roman"/>
        <family val="1"/>
        <charset val="238"/>
      </rPr>
      <t xml:space="preserve"> v Kč bez DPH pro účely hodnocení
</t>
    </r>
  </si>
  <si>
    <r>
      <t xml:space="preserve">
Nejvyšší přípustný a nepřekročitelný finanční limit za </t>
    </r>
    <r>
      <rPr>
        <b/>
        <u/>
        <sz val="9"/>
        <color rgb="FFFF0000"/>
        <rFont val="Times New Roman"/>
        <family val="1"/>
        <charset val="238"/>
      </rPr>
      <t>část 4.</t>
    </r>
    <r>
      <rPr>
        <b/>
        <sz val="9"/>
        <color rgb="FFFF0000"/>
        <rFont val="Times New Roman"/>
        <family val="1"/>
        <charset val="238"/>
      </rPr>
      <t xml:space="preserve"> v Kč bez DPH pro účely hodnocení
</t>
    </r>
  </si>
  <si>
    <t xml:space="preserve">
Cena za 1 km včetně času servisního technika stráveného na cestě </t>
  </si>
  <si>
    <t>Požární potrubí - suchovod</t>
  </si>
  <si>
    <r>
      <t xml:space="preserve">
</t>
    </r>
    <r>
      <rPr>
        <b/>
        <sz val="9"/>
        <color rgb="FFF3153F"/>
        <rFont val="Times New Roman"/>
        <family val="1"/>
        <charset val="238"/>
      </rPr>
      <t xml:space="preserve">Nejvyšší přípustný a nepřekročitelný finanční limit </t>
    </r>
    <r>
      <rPr>
        <b/>
        <u/>
        <sz val="9"/>
        <color rgb="FFF3153F"/>
        <rFont val="Times New Roman"/>
        <family val="1"/>
        <charset val="238"/>
      </rPr>
      <t>za dopravu</t>
    </r>
    <r>
      <rPr>
        <b/>
        <sz val="9"/>
        <color rgb="FFF3153F"/>
        <rFont val="Times New Roman"/>
        <family val="1"/>
        <charset val="238"/>
      </rPr>
      <t xml:space="preserve"> v Kč bez DPH pro účely hodnocení
</t>
    </r>
  </si>
  <si>
    <r>
      <rPr>
        <b/>
        <sz val="9"/>
        <color rgb="FFF3153F"/>
        <rFont val="Times New Roman"/>
        <family val="1"/>
        <charset val="238"/>
      </rPr>
      <t xml:space="preserve">
Nejvyšší přípustný a nepřekročitelný finanční limit za </t>
    </r>
    <r>
      <rPr>
        <b/>
        <u/>
        <sz val="9"/>
        <color rgb="FFFF0000"/>
        <rFont val="Times New Roman"/>
        <family val="1"/>
        <charset val="238"/>
      </rPr>
      <t>část 4.</t>
    </r>
    <r>
      <rPr>
        <b/>
        <sz val="9"/>
        <color rgb="FFFF0000"/>
        <rFont val="Times New Roman"/>
        <family val="1"/>
        <charset val="238"/>
      </rPr>
      <t xml:space="preserve"> v Kč bez DPH pro účely hodnocení
</t>
    </r>
  </si>
  <si>
    <r>
      <t xml:space="preserve">Cena celkem v Kč včetně DPH </t>
    </r>
    <r>
      <rPr>
        <sz val="10"/>
        <rFont val="Times New Roman"/>
        <family val="1"/>
        <charset val="238"/>
      </rPr>
      <t>(součet hodnot z tabulky č. 1+2+3+4+5)</t>
    </r>
    <r>
      <rPr>
        <b/>
        <sz val="10"/>
        <rFont val="Times New Roman"/>
        <family val="1"/>
        <charset val="238"/>
      </rPr>
      <t xml:space="preserve">
</t>
    </r>
    <r>
      <rPr>
        <i/>
        <sz val="10"/>
        <rFont val="Times New Roman"/>
        <family val="1"/>
        <charset val="238"/>
      </rPr>
      <t>(údaj do Krycího listu)</t>
    </r>
  </si>
  <si>
    <r>
      <t xml:space="preserve">
</t>
    </r>
    <r>
      <rPr>
        <b/>
        <sz val="9"/>
        <color rgb="FFF3153F"/>
        <rFont val="Times New Roman"/>
        <family val="1"/>
        <charset val="238"/>
      </rPr>
      <t xml:space="preserve">Nejvyšší přípustný a nepřekročitelný finanční limit </t>
    </r>
    <r>
      <rPr>
        <b/>
        <u/>
        <sz val="9"/>
        <color rgb="FFFF0000"/>
        <rFont val="Times New Roman"/>
        <family val="1"/>
        <charset val="238"/>
      </rPr>
      <t>za dopravu</t>
    </r>
    <r>
      <rPr>
        <b/>
        <sz val="9"/>
        <color rgb="FFFF0000"/>
        <rFont val="Times New Roman"/>
        <family val="1"/>
        <charset val="238"/>
      </rPr>
      <t xml:space="preserve"> v Kč bez DPH pro účely hodnocení
</t>
    </r>
  </si>
  <si>
    <t>Cena celkem v Kč bez DPH za 2 roky:</t>
  </si>
  <si>
    <t>Celkem za 2 roky bez DPH</t>
  </si>
  <si>
    <t xml:space="preserve">
5. Cena za dopravu servisního technika za 2 roky 
</t>
  </si>
  <si>
    <t>Příloha č. 2_Cenová_nabídka_MD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</si>
</sst>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5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8" tint="-0.249977111117893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color theme="8" tint="-0.249977111117893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8" tint="-0.249977111117893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b/>
      <sz val="10"/>
      <color rgb="FFF3153F"/>
      <name val="Times New Roman"/>
      <family val="1"/>
      <charset val="238"/>
    </font>
    <font>
      <b/>
      <sz val="9"/>
      <color rgb="FFF3153F"/>
      <name val="Times New Roman"/>
      <family val="1"/>
      <charset val="238"/>
    </font>
    <font>
      <b/>
      <u/>
      <sz val="9"/>
      <color rgb="FFF3153F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rgb="FFFCE4D6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A4F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44" fontId="4" fillId="2" borderId="1" xfId="0" applyNumberFormat="1" applyFont="1" applyFill="1" applyBorder="1"/>
    <xf numFmtId="0" fontId="5" fillId="0" borderId="0" xfId="0" applyFont="1"/>
    <xf numFmtId="44" fontId="4" fillId="3" borderId="5" xfId="1" applyFont="1" applyFill="1" applyBorder="1"/>
    <xf numFmtId="44" fontId="4" fillId="3" borderId="6" xfId="1" applyFont="1" applyFill="1" applyBorder="1"/>
    <xf numFmtId="0" fontId="2" fillId="3" borderId="0" xfId="0" applyFont="1" applyFill="1"/>
    <xf numFmtId="0" fontId="4" fillId="6" borderId="0" xfId="0" applyFont="1" applyFill="1"/>
    <xf numFmtId="0" fontId="6" fillId="6" borderId="0" xfId="0" applyFont="1" applyFill="1" applyAlignment="1">
      <alignment horizontal="center"/>
    </xf>
    <xf numFmtId="0" fontId="4" fillId="7" borderId="0" xfId="0" applyFont="1" applyFill="1"/>
    <xf numFmtId="0" fontId="0" fillId="6" borderId="0" xfId="0" applyFill="1"/>
    <xf numFmtId="0" fontId="2" fillId="6" borderId="0" xfId="0" applyFont="1" applyFill="1"/>
    <xf numFmtId="0" fontId="10" fillId="0" borderId="0" xfId="0" applyFont="1"/>
    <xf numFmtId="44" fontId="4" fillId="3" borderId="7" xfId="1" applyFont="1" applyFill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3" borderId="0" xfId="0" applyFont="1" applyFill="1"/>
    <xf numFmtId="0" fontId="0" fillId="0" borderId="0" xfId="0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3" borderId="11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13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6" xfId="0" applyFont="1" applyBorder="1"/>
    <xf numFmtId="164" fontId="4" fillId="3" borderId="5" xfId="1" applyNumberFormat="1" applyFont="1" applyFill="1" applyBorder="1"/>
    <xf numFmtId="0" fontId="4" fillId="0" borderId="11" xfId="0" applyFont="1" applyBorder="1"/>
    <xf numFmtId="0" fontId="4" fillId="0" borderId="5" xfId="0" applyFont="1" applyBorder="1" applyAlignment="1">
      <alignment horizontal="right" vertical="center" wrapText="1"/>
    </xf>
    <xf numFmtId="164" fontId="4" fillId="3" borderId="12" xfId="0" applyNumberFormat="1" applyFont="1" applyFill="1" applyBorder="1"/>
    <xf numFmtId="164" fontId="4" fillId="3" borderId="7" xfId="0" applyNumberFormat="1" applyFont="1" applyFill="1" applyBorder="1"/>
    <xf numFmtId="44" fontId="4" fillId="3" borderId="11" xfId="1" applyFont="1" applyFill="1" applyBorder="1"/>
    <xf numFmtId="44" fontId="4" fillId="3" borderId="12" xfId="1" applyFont="1" applyFill="1" applyBorder="1"/>
    <xf numFmtId="44" fontId="4" fillId="3" borderId="8" xfId="1" applyFont="1" applyFill="1" applyBorder="1"/>
    <xf numFmtId="44" fontId="4" fillId="3" borderId="17" xfId="0" applyNumberFormat="1" applyFont="1" applyFill="1" applyBorder="1"/>
    <xf numFmtId="164" fontId="4" fillId="3" borderId="11" xfId="1" applyNumberFormat="1" applyFont="1" applyFill="1" applyBorder="1"/>
    <xf numFmtId="164" fontId="4" fillId="3" borderId="6" xfId="1" applyNumberFormat="1" applyFont="1" applyFill="1" applyBorder="1"/>
    <xf numFmtId="0" fontId="4" fillId="0" borderId="10" xfId="0" applyFont="1" applyBorder="1"/>
    <xf numFmtId="0" fontId="6" fillId="5" borderId="0" xfId="0" applyFont="1" applyFill="1"/>
    <xf numFmtId="164" fontId="4" fillId="3" borderId="5" xfId="0" applyNumberFormat="1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0" fontId="6" fillId="5" borderId="18" xfId="0" applyFont="1" applyFill="1" applyBorder="1"/>
    <xf numFmtId="164" fontId="16" fillId="8" borderId="1" xfId="0" applyNumberFormat="1" applyFont="1" applyFill="1" applyBorder="1" applyAlignment="1">
      <alignment vertical="center"/>
    </xf>
    <xf numFmtId="164" fontId="0" fillId="0" borderId="0" xfId="0" applyNumberFormat="1"/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0" fontId="2" fillId="6" borderId="2" xfId="0" applyFont="1" applyFill="1" applyBorder="1"/>
    <xf numFmtId="0" fontId="2" fillId="6" borderId="4" xfId="0" applyFont="1" applyFill="1" applyBorder="1"/>
    <xf numFmtId="164" fontId="4" fillId="3" borderId="11" xfId="0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/>
    <xf numFmtId="164" fontId="4" fillId="3" borderId="8" xfId="0" applyNumberFormat="1" applyFont="1" applyFill="1" applyBorder="1"/>
    <xf numFmtId="164" fontId="6" fillId="3" borderId="1" xfId="0" applyNumberFormat="1" applyFont="1" applyFill="1" applyBorder="1"/>
    <xf numFmtId="44" fontId="6" fillId="3" borderId="17" xfId="0" applyNumberFormat="1" applyFont="1" applyFill="1" applyBorder="1"/>
    <xf numFmtId="44" fontId="4" fillId="3" borderId="12" xfId="0" applyNumberFormat="1" applyFont="1" applyFill="1" applyBorder="1"/>
    <xf numFmtId="44" fontId="4" fillId="3" borderId="7" xfId="0" applyNumberFormat="1" applyFont="1" applyFill="1" applyBorder="1"/>
    <xf numFmtId="44" fontId="4" fillId="3" borderId="8" xfId="0" applyNumberFormat="1" applyFont="1" applyFill="1" applyBorder="1"/>
    <xf numFmtId="0" fontId="4" fillId="0" borderId="13" xfId="0" applyFont="1" applyBorder="1" applyAlignment="1">
      <alignment horizontal="left" vertical="center" wrapText="1" shrinkToFit="1"/>
    </xf>
    <xf numFmtId="0" fontId="17" fillId="6" borderId="3" xfId="0" applyFont="1" applyFill="1" applyBorder="1"/>
    <xf numFmtId="0" fontId="17" fillId="3" borderId="20" xfId="0" applyFont="1" applyFill="1" applyBorder="1"/>
    <xf numFmtId="0" fontId="16" fillId="9" borderId="25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wrapText="1"/>
    </xf>
    <xf numFmtId="0" fontId="17" fillId="0" borderId="11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164" fontId="6" fillId="3" borderId="17" xfId="0" applyNumberFormat="1" applyFont="1" applyFill="1" applyBorder="1"/>
    <xf numFmtId="0" fontId="17" fillId="0" borderId="6" xfId="0" applyFont="1" applyBorder="1" applyAlignment="1">
      <alignment horizontal="right" vertical="center" wrapText="1"/>
    </xf>
    <xf numFmtId="44" fontId="2" fillId="3" borderId="17" xfId="0" applyNumberFormat="1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/>
    <xf numFmtId="0" fontId="6" fillId="3" borderId="26" xfId="0" applyFont="1" applyFill="1" applyBorder="1"/>
    <xf numFmtId="0" fontId="6" fillId="4" borderId="9" xfId="0" applyFont="1" applyFill="1" applyBorder="1" applyAlignment="1">
      <alignment horizontal="center" vertical="center" wrapText="1"/>
    </xf>
    <xf numFmtId="44" fontId="4" fillId="3" borderId="17" xfId="1" applyFont="1" applyFill="1" applyBorder="1"/>
    <xf numFmtId="0" fontId="4" fillId="0" borderId="11" xfId="0" applyFont="1" applyBorder="1" applyAlignment="1">
      <alignment horizontal="right" vertical="center" wrapText="1"/>
    </xf>
    <xf numFmtId="44" fontId="2" fillId="3" borderId="17" xfId="1" applyFont="1" applyFill="1" applyBorder="1"/>
    <xf numFmtId="0" fontId="23" fillId="4" borderId="9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164" fontId="16" fillId="8" borderId="22" xfId="0" applyNumberFormat="1" applyFont="1" applyFill="1" applyBorder="1" applyAlignment="1">
      <alignment horizontal="center" vertical="center"/>
    </xf>
    <xf numFmtId="164" fontId="16" fillId="8" borderId="23" xfId="0" applyNumberFormat="1" applyFont="1" applyFill="1" applyBorder="1" applyAlignment="1">
      <alignment horizontal="center" vertical="center"/>
    </xf>
    <xf numFmtId="164" fontId="16" fillId="8" borderId="17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64" fontId="16" fillId="8" borderId="2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5" borderId="15" xfId="0" applyFont="1" applyFill="1" applyBorder="1" applyAlignment="1">
      <alignment wrapText="1"/>
    </xf>
    <xf numFmtId="0" fontId="6" fillId="5" borderId="18" xfId="0" applyFont="1" applyFill="1" applyBorder="1"/>
    <xf numFmtId="0" fontId="6" fillId="5" borderId="4" xfId="0" applyFont="1" applyFill="1" applyBorder="1"/>
    <xf numFmtId="0" fontId="6" fillId="5" borderId="3" xfId="0" applyFont="1" applyFill="1" applyBorder="1"/>
    <xf numFmtId="0" fontId="6" fillId="5" borderId="2" xfId="0" applyFont="1" applyFill="1" applyBorder="1"/>
    <xf numFmtId="0" fontId="6" fillId="5" borderId="2" xfId="0" applyFont="1" applyFill="1" applyBorder="1" applyAlignment="1">
      <alignment wrapText="1"/>
    </xf>
    <xf numFmtId="0" fontId="17" fillId="6" borderId="2" xfId="0" applyFont="1" applyFill="1" applyBorder="1" applyAlignment="1">
      <alignment horizontal="left" wrapText="1"/>
    </xf>
    <xf numFmtId="0" fontId="17" fillId="6" borderId="4" xfId="0" applyFont="1" applyFill="1" applyBorder="1" applyAlignment="1">
      <alignment horizontal="left"/>
    </xf>
    <xf numFmtId="0" fontId="17" fillId="6" borderId="3" xfId="0" applyFont="1" applyFill="1" applyBorder="1" applyAlignment="1">
      <alignment horizontal="left"/>
    </xf>
    <xf numFmtId="0" fontId="22" fillId="4" borderId="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wrapText="1"/>
    </xf>
    <xf numFmtId="0" fontId="6" fillId="6" borderId="19" xfId="0" applyFont="1" applyFill="1" applyBorder="1" applyAlignment="1">
      <alignment horizontal="left"/>
    </xf>
    <xf numFmtId="0" fontId="6" fillId="6" borderId="22" xfId="0" applyFont="1" applyFill="1" applyBorder="1" applyAlignment="1">
      <alignment horizontal="left"/>
    </xf>
    <xf numFmtId="0" fontId="6" fillId="6" borderId="15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6" borderId="16" xfId="0" applyFont="1" applyFill="1" applyBorder="1" applyAlignment="1">
      <alignment horizontal="left"/>
    </xf>
    <xf numFmtId="0" fontId="23" fillId="4" borderId="21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 customBuiltin="1"/>
  </cellStyles>
  <dxfs count="0"/>
  <tableStyles count="0" defaultTableStyle="TableStyleMedium2" defaultPivotStyle="PivotStyleLight16"/>
  <colors>
    <mruColors>
      <color rgb="FFF3153F"/>
      <color rgb="FFB7092A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opLeftCell="A61" zoomScaleNormal="100" workbookViewId="0">
      <selection activeCell="G60" sqref="G60"/>
    </sheetView>
  </sheetViews>
  <sheetFormatPr defaultRowHeight="14.4" x14ac:dyDescent="0.3"/>
  <cols>
    <col min="1" max="1" width="29" customWidth="1"/>
    <col min="2" max="2" width="23.6640625" customWidth="1"/>
    <col min="3" max="3" width="16.21875" customWidth="1"/>
    <col min="4" max="4" width="11.33203125" customWidth="1"/>
    <col min="5" max="5" width="16.44140625" customWidth="1"/>
    <col min="6" max="6" width="23.21875" customWidth="1"/>
    <col min="7" max="7" width="23" customWidth="1"/>
    <col min="8" max="8" width="8.88671875" customWidth="1"/>
    <col min="9" max="9" width="13.77734375" bestFit="1" customWidth="1"/>
  </cols>
  <sheetData>
    <row r="1" spans="1:8" x14ac:dyDescent="0.3">
      <c r="A1" s="14" t="s">
        <v>78</v>
      </c>
      <c r="B1" s="2"/>
      <c r="C1" s="2"/>
      <c r="D1" s="2"/>
      <c r="E1" s="2"/>
      <c r="F1" s="2"/>
      <c r="G1" s="2"/>
    </row>
    <row r="2" spans="1:8" x14ac:dyDescent="0.3">
      <c r="A2" s="14"/>
      <c r="B2" s="2"/>
      <c r="C2" s="2"/>
      <c r="D2" s="2"/>
      <c r="E2" s="2"/>
      <c r="F2" s="2"/>
      <c r="G2" s="2"/>
    </row>
    <row r="3" spans="1:8" ht="17.399999999999999" x14ac:dyDescent="0.3">
      <c r="A3" s="98" t="s">
        <v>33</v>
      </c>
      <c r="B3" s="98"/>
      <c r="C3" s="98"/>
      <c r="D3" s="98"/>
      <c r="E3" s="98"/>
      <c r="F3" s="98"/>
      <c r="G3" s="98"/>
    </row>
    <row r="4" spans="1:8" ht="15.6" x14ac:dyDescent="0.3">
      <c r="A4" s="100" t="s">
        <v>32</v>
      </c>
      <c r="B4" s="100"/>
      <c r="C4" s="100"/>
      <c r="D4" s="100"/>
      <c r="E4" s="100"/>
      <c r="F4" s="100"/>
      <c r="G4" s="100"/>
      <c r="H4" s="3"/>
    </row>
    <row r="5" spans="1:8" ht="15.6" x14ac:dyDescent="0.3">
      <c r="A5" s="101" t="s">
        <v>50</v>
      </c>
      <c r="B5" s="101"/>
      <c r="C5" s="101"/>
      <c r="D5" s="101"/>
      <c r="E5" s="101"/>
      <c r="F5" s="101"/>
      <c r="G5" s="101"/>
      <c r="H5" s="3"/>
    </row>
    <row r="6" spans="1:8" ht="15.6" x14ac:dyDescent="0.3">
      <c r="A6" s="31"/>
      <c r="B6" s="31"/>
      <c r="C6" s="31"/>
      <c r="D6" s="31"/>
      <c r="E6" s="31"/>
      <c r="F6" s="31"/>
      <c r="G6" s="31"/>
      <c r="H6" s="3"/>
    </row>
    <row r="7" spans="1:8" x14ac:dyDescent="0.3">
      <c r="A7" s="99"/>
      <c r="B7" s="99"/>
      <c r="C7" s="99"/>
      <c r="D7" s="99"/>
      <c r="E7" s="99"/>
      <c r="F7" s="99"/>
      <c r="G7" s="99"/>
    </row>
    <row r="8" spans="1:8" ht="16.2" customHeight="1" x14ac:dyDescent="0.3">
      <c r="A8" s="8" t="s">
        <v>35</v>
      </c>
      <c r="B8" s="8"/>
      <c r="C8" s="8"/>
      <c r="D8" s="8"/>
      <c r="E8" s="8"/>
      <c r="F8" s="8"/>
      <c r="G8" s="8"/>
    </row>
    <row r="9" spans="1:8" s="12" customFormat="1" ht="16.2" customHeight="1" thickBot="1" x14ac:dyDescent="0.35">
      <c r="A9" s="13"/>
      <c r="B9" s="13"/>
      <c r="C9" s="13"/>
      <c r="D9" s="13"/>
      <c r="E9" s="13"/>
      <c r="F9" s="13"/>
      <c r="G9" s="13"/>
    </row>
    <row r="10" spans="1:8" ht="33" customHeight="1" thickBot="1" x14ac:dyDescent="0.35">
      <c r="A10" s="58" t="s">
        <v>26</v>
      </c>
      <c r="B10" s="59"/>
      <c r="C10" s="59"/>
      <c r="D10" s="59"/>
      <c r="E10" s="59"/>
      <c r="F10" s="59"/>
      <c r="G10" s="88" t="s">
        <v>65</v>
      </c>
    </row>
    <row r="11" spans="1:8" ht="31.2" customHeight="1" thickBot="1" x14ac:dyDescent="0.35">
      <c r="A11" s="94" t="s">
        <v>0</v>
      </c>
      <c r="B11" s="94" t="s">
        <v>56</v>
      </c>
      <c r="C11" s="94" t="s">
        <v>53</v>
      </c>
      <c r="D11" s="94" t="s">
        <v>1</v>
      </c>
      <c r="E11" s="94" t="s">
        <v>52</v>
      </c>
      <c r="F11" s="75" t="s">
        <v>63</v>
      </c>
      <c r="G11" s="89"/>
    </row>
    <row r="12" spans="1:8" ht="44.25" customHeight="1" thickBot="1" x14ac:dyDescent="0.35">
      <c r="A12" s="95"/>
      <c r="B12" s="95"/>
      <c r="C12" s="95"/>
      <c r="D12" s="95"/>
      <c r="E12" s="95"/>
      <c r="F12" s="74" t="s">
        <v>75</v>
      </c>
      <c r="G12" s="90"/>
    </row>
    <row r="13" spans="1:8" x14ac:dyDescent="0.3">
      <c r="A13" s="49" t="s">
        <v>19</v>
      </c>
      <c r="B13" s="39">
        <v>18</v>
      </c>
      <c r="C13" s="47"/>
      <c r="D13" s="43"/>
      <c r="E13" s="47"/>
      <c r="F13" s="44">
        <f>(2*B13)*C13</f>
        <v>0</v>
      </c>
      <c r="G13" s="92">
        <v>56700</v>
      </c>
    </row>
    <row r="14" spans="1:8" x14ac:dyDescent="0.3">
      <c r="A14" s="34" t="s">
        <v>20</v>
      </c>
      <c r="B14" s="35">
        <v>4</v>
      </c>
      <c r="C14" s="38"/>
      <c r="D14" s="6"/>
      <c r="E14" s="56"/>
      <c r="F14" s="15">
        <f t="shared" ref="F14:F22" si="0">(2*B14)*C14</f>
        <v>0</v>
      </c>
      <c r="G14" s="92"/>
    </row>
    <row r="15" spans="1:8" x14ac:dyDescent="0.3">
      <c r="A15" s="34" t="s">
        <v>21</v>
      </c>
      <c r="B15" s="35">
        <v>217</v>
      </c>
      <c r="C15" s="38"/>
      <c r="D15" s="6"/>
      <c r="E15" s="56"/>
      <c r="F15" s="15">
        <f t="shared" si="0"/>
        <v>0</v>
      </c>
      <c r="G15" s="92"/>
    </row>
    <row r="16" spans="1:8" x14ac:dyDescent="0.3">
      <c r="A16" s="34" t="s">
        <v>22</v>
      </c>
      <c r="B16" s="35">
        <v>8</v>
      </c>
      <c r="C16" s="38"/>
      <c r="D16" s="6"/>
      <c r="E16" s="56"/>
      <c r="F16" s="15">
        <f t="shared" si="0"/>
        <v>0</v>
      </c>
      <c r="G16" s="92"/>
    </row>
    <row r="17" spans="1:7" x14ac:dyDescent="0.3">
      <c r="A17" s="34" t="s">
        <v>23</v>
      </c>
      <c r="B17" s="35">
        <v>90</v>
      </c>
      <c r="C17" s="38"/>
      <c r="D17" s="6"/>
      <c r="E17" s="56"/>
      <c r="F17" s="15">
        <f t="shared" si="0"/>
        <v>0</v>
      </c>
      <c r="G17" s="92"/>
    </row>
    <row r="18" spans="1:7" x14ac:dyDescent="0.3">
      <c r="A18" s="34" t="s">
        <v>25</v>
      </c>
      <c r="B18" s="35">
        <v>256</v>
      </c>
      <c r="C18" s="38"/>
      <c r="D18" s="6"/>
      <c r="E18" s="56"/>
      <c r="F18" s="15">
        <f t="shared" si="0"/>
        <v>0</v>
      </c>
      <c r="G18" s="92"/>
    </row>
    <row r="19" spans="1:7" x14ac:dyDescent="0.3">
      <c r="A19" s="34" t="s">
        <v>24</v>
      </c>
      <c r="B19" s="35">
        <v>7</v>
      </c>
      <c r="C19" s="38"/>
      <c r="D19" s="6"/>
      <c r="E19" s="56"/>
      <c r="F19" s="15">
        <f t="shared" si="0"/>
        <v>0</v>
      </c>
      <c r="G19" s="92"/>
    </row>
    <row r="20" spans="1:7" x14ac:dyDescent="0.3">
      <c r="A20" s="34" t="s">
        <v>17</v>
      </c>
      <c r="B20" s="35">
        <v>2</v>
      </c>
      <c r="C20" s="38"/>
      <c r="D20" s="6"/>
      <c r="E20" s="56"/>
      <c r="F20" s="15">
        <f t="shared" si="0"/>
        <v>0</v>
      </c>
      <c r="G20" s="92"/>
    </row>
    <row r="21" spans="1:7" x14ac:dyDescent="0.3">
      <c r="A21" s="34" t="s">
        <v>18</v>
      </c>
      <c r="B21" s="35">
        <v>1</v>
      </c>
      <c r="C21" s="38"/>
      <c r="D21" s="6"/>
      <c r="E21" s="56"/>
      <c r="F21" s="15">
        <f t="shared" si="0"/>
        <v>0</v>
      </c>
      <c r="G21" s="92"/>
    </row>
    <row r="22" spans="1:7" ht="15" thickBot="1" x14ac:dyDescent="0.35">
      <c r="A22" s="36" t="s">
        <v>16</v>
      </c>
      <c r="B22" s="37">
        <v>13</v>
      </c>
      <c r="C22" s="48"/>
      <c r="D22" s="7"/>
      <c r="E22" s="57"/>
      <c r="F22" s="45">
        <f t="shared" si="0"/>
        <v>0</v>
      </c>
      <c r="G22" s="92"/>
    </row>
    <row r="23" spans="1:7" ht="27" customHeight="1" thickBot="1" x14ac:dyDescent="0.35">
      <c r="A23" s="50" t="s">
        <v>76</v>
      </c>
      <c r="B23" s="50"/>
      <c r="C23" s="50"/>
      <c r="D23" s="50"/>
      <c r="E23" s="50"/>
      <c r="F23" s="46">
        <f>SUM(F13:F22)</f>
        <v>0</v>
      </c>
      <c r="G23" s="102"/>
    </row>
    <row r="24" spans="1:7" ht="30" customHeight="1" thickBot="1" x14ac:dyDescent="0.35">
      <c r="A24" s="103" t="s">
        <v>64</v>
      </c>
      <c r="B24" s="104"/>
      <c r="C24" s="104"/>
      <c r="D24" s="104"/>
      <c r="E24" s="104"/>
      <c r="F24" s="105"/>
      <c r="G24" s="88" t="s">
        <v>66</v>
      </c>
    </row>
    <row r="25" spans="1:7" ht="42" customHeight="1" thickBot="1" x14ac:dyDescent="0.35">
      <c r="A25" s="94" t="s">
        <v>10</v>
      </c>
      <c r="B25" s="94" t="s">
        <v>57</v>
      </c>
      <c r="C25" s="94" t="s">
        <v>53</v>
      </c>
      <c r="D25" s="94" t="s">
        <v>1</v>
      </c>
      <c r="E25" s="94" t="s">
        <v>52</v>
      </c>
      <c r="F25" s="75" t="s">
        <v>63</v>
      </c>
      <c r="G25" s="89"/>
    </row>
    <row r="26" spans="1:7" ht="27" thickBot="1" x14ac:dyDescent="0.35">
      <c r="A26" s="95"/>
      <c r="B26" s="95"/>
      <c r="C26" s="95"/>
      <c r="D26" s="95"/>
      <c r="E26" s="95"/>
      <c r="F26" s="74" t="s">
        <v>75</v>
      </c>
      <c r="G26" s="90"/>
    </row>
    <row r="27" spans="1:7" x14ac:dyDescent="0.3">
      <c r="A27" s="49" t="s">
        <v>11</v>
      </c>
      <c r="B27" s="39">
        <v>90</v>
      </c>
      <c r="C27" s="43"/>
      <c r="D27" s="43"/>
      <c r="E27" s="43"/>
      <c r="F27" s="44">
        <f>(2*B27)*C27</f>
        <v>0</v>
      </c>
      <c r="G27" s="91">
        <v>791800</v>
      </c>
    </row>
    <row r="28" spans="1:7" x14ac:dyDescent="0.3">
      <c r="A28" s="34" t="s">
        <v>12</v>
      </c>
      <c r="B28" s="35">
        <v>500</v>
      </c>
      <c r="C28" s="6"/>
      <c r="D28" s="6"/>
      <c r="E28" s="6"/>
      <c r="F28" s="15">
        <f t="shared" ref="F28:F31" si="1">(2*B28)*C28</f>
        <v>0</v>
      </c>
      <c r="G28" s="92"/>
    </row>
    <row r="29" spans="1:7" x14ac:dyDescent="0.3">
      <c r="A29" s="34" t="s">
        <v>31</v>
      </c>
      <c r="B29" s="35">
        <v>6000</v>
      </c>
      <c r="C29" s="6"/>
      <c r="D29" s="6"/>
      <c r="E29" s="6"/>
      <c r="F29" s="15">
        <f t="shared" si="1"/>
        <v>0</v>
      </c>
      <c r="G29" s="92"/>
    </row>
    <row r="30" spans="1:7" ht="29.25" customHeight="1" x14ac:dyDescent="0.3">
      <c r="A30" s="71" t="s">
        <v>13</v>
      </c>
      <c r="B30" s="35">
        <v>1</v>
      </c>
      <c r="C30" s="6"/>
      <c r="D30" s="6"/>
      <c r="E30" s="6"/>
      <c r="F30" s="15">
        <f t="shared" si="1"/>
        <v>0</v>
      </c>
      <c r="G30" s="92"/>
    </row>
    <row r="31" spans="1:7" ht="15" customHeight="1" thickBot="1" x14ac:dyDescent="0.35">
      <c r="A31" s="36" t="s">
        <v>14</v>
      </c>
      <c r="B31" s="37">
        <v>350</v>
      </c>
      <c r="C31" s="7"/>
      <c r="D31" s="7"/>
      <c r="E31" s="7"/>
      <c r="F31" s="45">
        <f t="shared" si="1"/>
        <v>0</v>
      </c>
      <c r="G31" s="92"/>
    </row>
    <row r="32" spans="1:7" ht="27.6" customHeight="1" thickBot="1" x14ac:dyDescent="0.35">
      <c r="A32" s="50" t="s">
        <v>76</v>
      </c>
      <c r="B32" s="53"/>
      <c r="C32" s="53"/>
      <c r="D32" s="53"/>
      <c r="E32" s="53"/>
      <c r="F32" s="85">
        <f>SUM(F27:F31)</f>
        <v>0</v>
      </c>
      <c r="G32" s="93"/>
    </row>
    <row r="33" spans="1:7" ht="24" customHeight="1" thickBot="1" x14ac:dyDescent="0.35">
      <c r="A33" s="58" t="s">
        <v>27</v>
      </c>
      <c r="B33" s="59"/>
      <c r="C33" s="59"/>
      <c r="D33" s="59"/>
      <c r="E33" s="59"/>
      <c r="F33" s="59"/>
      <c r="G33" s="88" t="s">
        <v>67</v>
      </c>
    </row>
    <row r="34" spans="1:7" ht="34.799999999999997" customHeight="1" thickBot="1" x14ac:dyDescent="0.35">
      <c r="A34" s="94" t="s">
        <v>0</v>
      </c>
      <c r="B34" s="96" t="s">
        <v>56</v>
      </c>
      <c r="C34" s="94" t="s">
        <v>53</v>
      </c>
      <c r="D34" s="96" t="s">
        <v>1</v>
      </c>
      <c r="E34" s="94" t="s">
        <v>52</v>
      </c>
      <c r="F34" s="75" t="s">
        <v>63</v>
      </c>
      <c r="G34" s="89"/>
    </row>
    <row r="35" spans="1:7" ht="27" thickBot="1" x14ac:dyDescent="0.35">
      <c r="A35" s="95"/>
      <c r="B35" s="97"/>
      <c r="C35" s="95"/>
      <c r="D35" s="97"/>
      <c r="E35" s="95"/>
      <c r="F35" s="74" t="s">
        <v>75</v>
      </c>
      <c r="G35" s="90"/>
    </row>
    <row r="36" spans="1:7" x14ac:dyDescent="0.3">
      <c r="A36" s="49" t="s">
        <v>2</v>
      </c>
      <c r="B36" s="39">
        <v>8</v>
      </c>
      <c r="C36" s="43"/>
      <c r="D36" s="43"/>
      <c r="E36" s="43"/>
      <c r="F36" s="68">
        <f>(2*B36)*C36</f>
        <v>0</v>
      </c>
      <c r="G36" s="92">
        <v>67200</v>
      </c>
    </row>
    <row r="37" spans="1:7" x14ac:dyDescent="0.3">
      <c r="A37" s="34" t="s">
        <v>3</v>
      </c>
      <c r="B37" s="35">
        <v>4</v>
      </c>
      <c r="C37" s="6"/>
      <c r="D37" s="6"/>
      <c r="E37" s="6"/>
      <c r="F37" s="69">
        <f t="shared" ref="F37:F43" si="2">(2*B37)*C37</f>
        <v>0</v>
      </c>
      <c r="G37" s="92"/>
    </row>
    <row r="38" spans="1:7" x14ac:dyDescent="0.3">
      <c r="A38" s="34" t="s">
        <v>4</v>
      </c>
      <c r="B38" s="35">
        <v>90</v>
      </c>
      <c r="C38" s="6"/>
      <c r="D38" s="6"/>
      <c r="E38" s="6"/>
      <c r="F38" s="69">
        <f t="shared" si="2"/>
        <v>0</v>
      </c>
      <c r="G38" s="92"/>
    </row>
    <row r="39" spans="1:7" x14ac:dyDescent="0.3">
      <c r="A39" s="34" t="s">
        <v>5</v>
      </c>
      <c r="B39" s="35">
        <v>4</v>
      </c>
      <c r="C39" s="6"/>
      <c r="D39" s="6"/>
      <c r="E39" s="6"/>
      <c r="F39" s="69">
        <f t="shared" si="2"/>
        <v>0</v>
      </c>
      <c r="G39" s="92"/>
    </row>
    <row r="40" spans="1:7" x14ac:dyDescent="0.3">
      <c r="A40" s="34" t="s">
        <v>6</v>
      </c>
      <c r="B40" s="35">
        <v>6</v>
      </c>
      <c r="C40" s="6"/>
      <c r="D40" s="6"/>
      <c r="E40" s="6"/>
      <c r="F40" s="69">
        <f t="shared" si="2"/>
        <v>0</v>
      </c>
      <c r="G40" s="92"/>
    </row>
    <row r="41" spans="1:7" x14ac:dyDescent="0.3">
      <c r="A41" s="34" t="s">
        <v>7</v>
      </c>
      <c r="B41" s="35">
        <v>12</v>
      </c>
      <c r="C41" s="6"/>
      <c r="D41" s="6"/>
      <c r="E41" s="6"/>
      <c r="F41" s="69">
        <f t="shared" si="2"/>
        <v>0</v>
      </c>
      <c r="G41" s="92"/>
    </row>
    <row r="42" spans="1:7" x14ac:dyDescent="0.3">
      <c r="A42" s="34" t="s">
        <v>8</v>
      </c>
      <c r="B42" s="35">
        <v>4</v>
      </c>
      <c r="C42" s="6"/>
      <c r="D42" s="6"/>
      <c r="E42" s="6"/>
      <c r="F42" s="69">
        <f t="shared" si="2"/>
        <v>0</v>
      </c>
      <c r="G42" s="92"/>
    </row>
    <row r="43" spans="1:7" ht="15" thickBot="1" x14ac:dyDescent="0.35">
      <c r="A43" s="36" t="s">
        <v>9</v>
      </c>
      <c r="B43" s="37">
        <v>18</v>
      </c>
      <c r="C43" s="7"/>
      <c r="D43" s="7"/>
      <c r="E43" s="7"/>
      <c r="F43" s="70">
        <f t="shared" si="2"/>
        <v>0</v>
      </c>
      <c r="G43" s="92"/>
    </row>
    <row r="44" spans="1:7" ht="26.4" customHeight="1" thickBot="1" x14ac:dyDescent="0.35">
      <c r="A44" s="50" t="s">
        <v>76</v>
      </c>
      <c r="B44" s="53"/>
      <c r="C44" s="53"/>
      <c r="D44" s="53"/>
      <c r="E44" s="53"/>
      <c r="F44" s="67">
        <f>SUM(F36:F43)</f>
        <v>0</v>
      </c>
      <c r="G44" s="93"/>
    </row>
    <row r="45" spans="1:7" ht="26.4" customHeight="1" thickBot="1" x14ac:dyDescent="0.35">
      <c r="A45" s="120" t="s">
        <v>41</v>
      </c>
      <c r="B45" s="120"/>
      <c r="C45" s="120"/>
      <c r="D45" s="120"/>
      <c r="E45" s="120"/>
      <c r="F45" s="121"/>
      <c r="G45" s="88" t="s">
        <v>72</v>
      </c>
    </row>
    <row r="46" spans="1:7" ht="34.200000000000003" customHeight="1" thickBot="1" x14ac:dyDescent="0.35">
      <c r="A46" s="94" t="s">
        <v>0</v>
      </c>
      <c r="B46" s="96" t="s">
        <v>58</v>
      </c>
      <c r="C46" s="94" t="s">
        <v>53</v>
      </c>
      <c r="D46" s="94" t="s">
        <v>1</v>
      </c>
      <c r="E46" s="94" t="s">
        <v>52</v>
      </c>
      <c r="F46" s="75" t="s">
        <v>63</v>
      </c>
      <c r="G46" s="89"/>
    </row>
    <row r="47" spans="1:7" ht="27" thickBot="1" x14ac:dyDescent="0.35">
      <c r="A47" s="95"/>
      <c r="B47" s="97"/>
      <c r="C47" s="95"/>
      <c r="D47" s="95"/>
      <c r="E47" s="95"/>
      <c r="F47" s="74" t="s">
        <v>75</v>
      </c>
      <c r="G47" s="90"/>
    </row>
    <row r="48" spans="1:7" ht="30" customHeight="1" x14ac:dyDescent="0.3">
      <c r="A48" s="26" t="s">
        <v>42</v>
      </c>
      <c r="B48" s="86">
        <v>10</v>
      </c>
      <c r="C48" s="60"/>
      <c r="D48" s="28"/>
      <c r="E48" s="28"/>
      <c r="F48" s="41">
        <f>(2*B48)*C48</f>
        <v>0</v>
      </c>
      <c r="G48" s="92">
        <v>77700</v>
      </c>
    </row>
    <row r="49" spans="1:12" ht="44.4" customHeight="1" x14ac:dyDescent="0.3">
      <c r="A49" s="27" t="s">
        <v>54</v>
      </c>
      <c r="B49" s="40">
        <v>5</v>
      </c>
      <c r="C49" s="52"/>
      <c r="D49" s="29"/>
      <c r="E49" s="29"/>
      <c r="F49" s="42">
        <f t="shared" ref="F49:F56" si="3">(2*B49)*C49</f>
        <v>0</v>
      </c>
      <c r="G49" s="92"/>
    </row>
    <row r="50" spans="1:12" ht="39.6" x14ac:dyDescent="0.3">
      <c r="A50" s="27" t="s">
        <v>43</v>
      </c>
      <c r="B50" s="40">
        <v>5</v>
      </c>
      <c r="C50" s="51"/>
      <c r="D50" s="29"/>
      <c r="E50" s="29"/>
      <c r="F50" s="42">
        <f t="shared" si="3"/>
        <v>0</v>
      </c>
      <c r="G50" s="92"/>
    </row>
    <row r="51" spans="1:12" s="25" customFormat="1" ht="27.6" customHeight="1" x14ac:dyDescent="0.3">
      <c r="A51" s="27" t="s">
        <v>44</v>
      </c>
      <c r="B51" s="40">
        <v>5</v>
      </c>
      <c r="C51" s="52"/>
      <c r="D51" s="30"/>
      <c r="E51" s="30"/>
      <c r="F51" s="42">
        <f t="shared" si="3"/>
        <v>0</v>
      </c>
      <c r="G51" s="92"/>
    </row>
    <row r="52" spans="1:12" s="25" customFormat="1" ht="27.6" customHeight="1" x14ac:dyDescent="0.3">
      <c r="A52" s="27" t="s">
        <v>45</v>
      </c>
      <c r="B52" s="40">
        <v>5</v>
      </c>
      <c r="C52" s="52"/>
      <c r="D52" s="30"/>
      <c r="E52" s="30"/>
      <c r="F52" s="42">
        <f t="shared" si="3"/>
        <v>0</v>
      </c>
      <c r="G52" s="92"/>
    </row>
    <row r="53" spans="1:12" s="25" customFormat="1" ht="27.6" customHeight="1" x14ac:dyDescent="0.3">
      <c r="A53" s="27" t="s">
        <v>46</v>
      </c>
      <c r="B53" s="40">
        <v>2</v>
      </c>
      <c r="C53" s="52"/>
      <c r="D53" s="30"/>
      <c r="E53" s="30"/>
      <c r="F53" s="42">
        <f t="shared" si="3"/>
        <v>0</v>
      </c>
      <c r="G53" s="92"/>
    </row>
    <row r="54" spans="1:12" x14ac:dyDescent="0.3">
      <c r="A54" s="27" t="s">
        <v>47</v>
      </c>
      <c r="B54" s="40">
        <v>12</v>
      </c>
      <c r="C54" s="52"/>
      <c r="D54" s="29"/>
      <c r="E54" s="29"/>
      <c r="F54" s="42">
        <f t="shared" si="3"/>
        <v>0</v>
      </c>
      <c r="G54" s="92"/>
    </row>
    <row r="55" spans="1:12" x14ac:dyDescent="0.3">
      <c r="A55" s="27" t="s">
        <v>48</v>
      </c>
      <c r="B55" s="40">
        <v>60</v>
      </c>
      <c r="C55" s="52"/>
      <c r="D55" s="29"/>
      <c r="E55" s="29"/>
      <c r="F55" s="42">
        <f t="shared" si="3"/>
        <v>0</v>
      </c>
      <c r="G55" s="92"/>
    </row>
    <row r="56" spans="1:12" ht="15" thickBot="1" x14ac:dyDescent="0.35">
      <c r="A56" s="61" t="s">
        <v>49</v>
      </c>
      <c r="B56" s="62">
        <v>50</v>
      </c>
      <c r="C56" s="63"/>
      <c r="D56" s="64"/>
      <c r="E56" s="64"/>
      <c r="F56" s="65">
        <f t="shared" si="3"/>
        <v>0</v>
      </c>
      <c r="G56" s="92"/>
    </row>
    <row r="57" spans="1:12" ht="27.6" customHeight="1" thickBot="1" x14ac:dyDescent="0.35">
      <c r="A57" s="50" t="s">
        <v>76</v>
      </c>
      <c r="B57" s="53"/>
      <c r="C57" s="53"/>
      <c r="D57" s="53"/>
      <c r="E57" s="53"/>
      <c r="F57" s="78">
        <f>SUM(F48:F56)</f>
        <v>0</v>
      </c>
      <c r="G57" s="93"/>
    </row>
    <row r="58" spans="1:12" ht="27.6" customHeight="1" thickBot="1" x14ac:dyDescent="0.35">
      <c r="A58" s="122" t="s">
        <v>77</v>
      </c>
      <c r="B58" s="123"/>
      <c r="C58" s="124"/>
      <c r="D58" s="117" t="s">
        <v>51</v>
      </c>
      <c r="E58" s="118"/>
      <c r="F58" s="119"/>
      <c r="G58" s="116" t="s">
        <v>71</v>
      </c>
      <c r="J58" s="12"/>
      <c r="K58" s="12"/>
      <c r="L58" s="12"/>
    </row>
    <row r="59" spans="1:12" ht="47.4" customHeight="1" thickBot="1" x14ac:dyDescent="0.35">
      <c r="A59" s="125"/>
      <c r="B59" s="126"/>
      <c r="C59" s="127"/>
      <c r="D59" s="84" t="s">
        <v>59</v>
      </c>
      <c r="E59" s="84" t="s">
        <v>62</v>
      </c>
      <c r="F59" s="84" t="s">
        <v>60</v>
      </c>
      <c r="G59" s="90"/>
      <c r="J59" s="12"/>
      <c r="K59" s="12"/>
      <c r="L59" s="12"/>
    </row>
    <row r="60" spans="1:12" ht="27.6" customHeight="1" thickBot="1" x14ac:dyDescent="0.35">
      <c r="A60" s="113" t="s">
        <v>69</v>
      </c>
      <c r="B60" s="114"/>
      <c r="C60" s="115"/>
      <c r="D60" s="72">
        <v>300</v>
      </c>
      <c r="E60" s="73"/>
      <c r="F60" s="83">
        <f>D60*E60</f>
        <v>0</v>
      </c>
      <c r="G60" s="54">
        <v>4500</v>
      </c>
    </row>
    <row r="61" spans="1:12" ht="39" customHeight="1" thickBot="1" x14ac:dyDescent="0.35">
      <c r="A61" s="2"/>
      <c r="B61" s="2"/>
      <c r="C61" s="107" t="s">
        <v>61</v>
      </c>
      <c r="D61" s="108"/>
      <c r="E61" s="109"/>
      <c r="F61" s="110"/>
      <c r="G61" s="4">
        <f>F23+F32+F44+F57+F60</f>
        <v>0</v>
      </c>
      <c r="I61" s="55"/>
    </row>
    <row r="62" spans="1:12" ht="39" customHeight="1" thickBot="1" x14ac:dyDescent="0.35">
      <c r="A62" s="2"/>
      <c r="B62" s="2"/>
      <c r="C62" s="111" t="s">
        <v>36</v>
      </c>
      <c r="D62" s="109"/>
      <c r="E62" s="109"/>
      <c r="F62" s="110"/>
      <c r="G62" s="4"/>
    </row>
    <row r="63" spans="1:12" ht="39" customHeight="1" thickBot="1" x14ac:dyDescent="0.35">
      <c r="A63" s="2"/>
      <c r="B63" s="2"/>
      <c r="C63" s="112" t="s">
        <v>73</v>
      </c>
      <c r="D63" s="109"/>
      <c r="E63" s="109"/>
      <c r="F63" s="110"/>
      <c r="G63" s="4"/>
    </row>
    <row r="64" spans="1:12" s="12" customFormat="1" ht="16.2" customHeight="1" x14ac:dyDescent="0.3">
      <c r="A64" s="9"/>
      <c r="B64" s="9"/>
      <c r="C64" s="10"/>
      <c r="D64" s="10"/>
      <c r="E64" s="10"/>
      <c r="F64" s="10"/>
      <c r="G64" s="11"/>
      <c r="J64"/>
      <c r="K64"/>
      <c r="L64"/>
    </row>
    <row r="65" spans="1:12" s="12" customFormat="1" ht="17.25" customHeight="1" x14ac:dyDescent="0.3">
      <c r="A65" s="9"/>
      <c r="B65" s="9"/>
      <c r="C65" s="10"/>
      <c r="D65" s="10"/>
      <c r="E65" s="10"/>
      <c r="F65" s="10"/>
      <c r="G65" s="11"/>
      <c r="J65"/>
      <c r="K65"/>
      <c r="L65"/>
    </row>
    <row r="66" spans="1:12" ht="16.95" customHeight="1" x14ac:dyDescent="0.3">
      <c r="A66" s="106" t="s">
        <v>15</v>
      </c>
      <c r="B66" s="106"/>
      <c r="C66" s="106"/>
      <c r="D66" s="106"/>
      <c r="E66" s="106"/>
      <c r="F66" s="106"/>
      <c r="G66" s="106"/>
    </row>
    <row r="67" spans="1:12" x14ac:dyDescent="0.3">
      <c r="A67" s="5" t="s">
        <v>34</v>
      </c>
      <c r="B67" s="2"/>
      <c r="C67" s="2"/>
      <c r="D67" s="2"/>
      <c r="E67" s="2"/>
      <c r="F67" s="2"/>
      <c r="G67" s="2"/>
    </row>
    <row r="69" spans="1:12" ht="18" x14ac:dyDescent="0.35">
      <c r="A69" s="19" t="s">
        <v>37</v>
      </c>
      <c r="B69" s="20"/>
      <c r="C69" s="20"/>
      <c r="D69" s="16"/>
      <c r="E69" s="2"/>
      <c r="F69" s="2"/>
      <c r="G69" s="2"/>
    </row>
    <row r="70" spans="1:12" x14ac:dyDescent="0.3">
      <c r="A70" s="21"/>
      <c r="B70" s="21"/>
      <c r="C70" s="21"/>
      <c r="D70" s="17"/>
      <c r="E70" s="2"/>
      <c r="F70" s="2"/>
      <c r="G70" s="2"/>
    </row>
    <row r="71" spans="1:12" x14ac:dyDescent="0.3">
      <c r="A71" s="22" t="s">
        <v>38</v>
      </c>
      <c r="B71" s="21"/>
      <c r="C71" s="21"/>
      <c r="D71" s="17"/>
      <c r="E71" s="2"/>
      <c r="F71" s="2"/>
      <c r="G71" s="2"/>
    </row>
    <row r="72" spans="1:12" x14ac:dyDescent="0.3">
      <c r="A72" s="22"/>
      <c r="B72" s="21"/>
      <c r="C72" s="21"/>
      <c r="D72" s="17"/>
      <c r="E72" s="2"/>
      <c r="F72" s="2"/>
      <c r="G72" s="2"/>
    </row>
    <row r="73" spans="1:12" x14ac:dyDescent="0.3">
      <c r="A73" s="23" t="s">
        <v>39</v>
      </c>
      <c r="B73" s="23"/>
      <c r="C73" s="23"/>
      <c r="D73" s="18"/>
      <c r="E73" s="2"/>
      <c r="F73" s="2"/>
      <c r="G73" s="2"/>
    </row>
    <row r="74" spans="1:12" x14ac:dyDescent="0.3">
      <c r="A74" s="23" t="s">
        <v>40</v>
      </c>
      <c r="B74" s="23"/>
      <c r="C74" s="23"/>
      <c r="D74" s="18"/>
      <c r="E74" s="2"/>
      <c r="F74" s="2"/>
      <c r="G74" s="2"/>
    </row>
    <row r="75" spans="1:12" x14ac:dyDescent="0.3">
      <c r="A75" s="1"/>
      <c r="B75" s="2"/>
      <c r="C75" s="2"/>
      <c r="D75" s="2"/>
      <c r="E75" s="2"/>
      <c r="F75" s="2"/>
      <c r="G75" s="2"/>
    </row>
    <row r="76" spans="1:12" x14ac:dyDescent="0.3">
      <c r="A76" s="2"/>
      <c r="B76" s="2"/>
      <c r="C76" s="2"/>
      <c r="D76" s="2"/>
      <c r="E76" s="2"/>
      <c r="F76" s="2"/>
      <c r="G76" s="2"/>
    </row>
    <row r="77" spans="1:12" x14ac:dyDescent="0.3">
      <c r="A77" s="24" t="s">
        <v>28</v>
      </c>
      <c r="B77" s="24"/>
      <c r="C77" s="1"/>
      <c r="D77" s="1"/>
      <c r="E77" s="1"/>
      <c r="F77" s="1"/>
      <c r="G77" s="1"/>
    </row>
    <row r="78" spans="1:12" x14ac:dyDescent="0.3">
      <c r="A78" s="1"/>
      <c r="B78" s="1"/>
      <c r="C78" s="1"/>
      <c r="D78" s="24"/>
      <c r="E78" s="32" t="s">
        <v>29</v>
      </c>
      <c r="F78" s="32"/>
      <c r="G78" s="32"/>
    </row>
    <row r="79" spans="1:12" x14ac:dyDescent="0.3">
      <c r="A79" s="1"/>
      <c r="B79" s="1"/>
      <c r="C79" s="1"/>
      <c r="D79" s="1"/>
      <c r="E79" s="33" t="s">
        <v>30</v>
      </c>
      <c r="F79" s="33"/>
      <c r="G79" s="33"/>
    </row>
    <row r="80" spans="1:12" x14ac:dyDescent="0.3">
      <c r="A80" s="2"/>
      <c r="B80" s="2"/>
      <c r="C80" s="2"/>
      <c r="D80" s="2"/>
      <c r="E80" s="2"/>
      <c r="F80" s="2"/>
      <c r="G80" s="2"/>
    </row>
    <row r="81" spans="1:7" x14ac:dyDescent="0.3">
      <c r="A81" s="3"/>
      <c r="B81" s="2"/>
      <c r="C81" s="2"/>
      <c r="D81" s="2"/>
      <c r="E81" s="2"/>
      <c r="F81" s="2"/>
      <c r="G81" s="2"/>
    </row>
    <row r="82" spans="1:7" x14ac:dyDescent="0.3">
      <c r="A82" s="2"/>
      <c r="B82" s="2"/>
      <c r="C82" s="2"/>
      <c r="D82" s="2"/>
      <c r="E82" s="2"/>
      <c r="F82" s="2"/>
      <c r="G82" s="2"/>
    </row>
    <row r="83" spans="1:7" x14ac:dyDescent="0.3">
      <c r="A83" s="2"/>
      <c r="B83" s="2"/>
      <c r="C83" s="2"/>
      <c r="D83" s="2"/>
      <c r="E83" s="2"/>
      <c r="F83" s="2"/>
      <c r="G83" s="2"/>
    </row>
    <row r="84" spans="1:7" x14ac:dyDescent="0.3">
      <c r="A84" s="2"/>
      <c r="B84" s="2"/>
      <c r="C84" s="2"/>
      <c r="D84" s="2"/>
      <c r="E84" s="2"/>
      <c r="F84" s="2"/>
      <c r="G84" s="2"/>
    </row>
    <row r="85" spans="1:7" x14ac:dyDescent="0.3">
      <c r="A85" s="3"/>
      <c r="B85" s="2"/>
      <c r="C85" s="2"/>
      <c r="D85" s="2"/>
      <c r="E85" s="2"/>
      <c r="F85" s="2"/>
      <c r="G85" s="2"/>
    </row>
    <row r="86" spans="1:7" x14ac:dyDescent="0.3">
      <c r="A86" s="2"/>
      <c r="B86" s="2"/>
      <c r="C86" s="2"/>
      <c r="D86" s="2"/>
      <c r="E86" s="2"/>
      <c r="F86" s="2"/>
      <c r="G86" s="2"/>
    </row>
    <row r="87" spans="1:7" x14ac:dyDescent="0.3">
      <c r="A87" s="2"/>
      <c r="B87" s="2"/>
      <c r="C87" s="2"/>
      <c r="D87" s="2"/>
      <c r="E87" s="2"/>
      <c r="F87" s="2"/>
      <c r="G87" s="2"/>
    </row>
    <row r="88" spans="1:7" x14ac:dyDescent="0.3">
      <c r="A88" s="2"/>
      <c r="B88" s="2"/>
      <c r="C88" s="2"/>
      <c r="D88" s="2"/>
      <c r="E88" s="2"/>
      <c r="F88" s="2"/>
      <c r="G88" s="2"/>
    </row>
    <row r="89" spans="1:7" x14ac:dyDescent="0.3">
      <c r="A89" s="2"/>
      <c r="B89" s="2"/>
      <c r="C89" s="2"/>
      <c r="D89" s="2"/>
      <c r="E89" s="2"/>
      <c r="F89" s="2"/>
      <c r="G89" s="2"/>
    </row>
    <row r="90" spans="1:7" x14ac:dyDescent="0.3">
      <c r="A90" s="2"/>
      <c r="B90" s="2"/>
      <c r="C90" s="2"/>
      <c r="D90" s="2"/>
      <c r="E90" s="2"/>
      <c r="F90" s="2"/>
      <c r="G90" s="2"/>
    </row>
    <row r="91" spans="1:7" x14ac:dyDescent="0.3">
      <c r="A91" s="2"/>
      <c r="B91" s="2"/>
      <c r="C91" s="2"/>
      <c r="D91" s="2"/>
      <c r="E91" s="2"/>
      <c r="F91" s="2"/>
      <c r="G91" s="2"/>
    </row>
    <row r="92" spans="1:7" x14ac:dyDescent="0.3">
      <c r="A92" s="2"/>
      <c r="B92" s="2"/>
      <c r="C92" s="2"/>
      <c r="D92" s="2"/>
      <c r="E92" s="2"/>
      <c r="F92" s="2"/>
      <c r="G92" s="2"/>
    </row>
    <row r="93" spans="1:7" x14ac:dyDescent="0.3">
      <c r="A93" s="2"/>
      <c r="B93" s="2"/>
      <c r="C93" s="2"/>
      <c r="D93" s="2"/>
      <c r="E93" s="2"/>
      <c r="F93" s="2"/>
      <c r="G93" s="2"/>
    </row>
  </sheetData>
  <mergeCells count="42">
    <mergeCell ref="A66:G66"/>
    <mergeCell ref="A46:A47"/>
    <mergeCell ref="B46:B47"/>
    <mergeCell ref="C46:C47"/>
    <mergeCell ref="D46:D47"/>
    <mergeCell ref="E46:E47"/>
    <mergeCell ref="C61:F61"/>
    <mergeCell ref="C62:F62"/>
    <mergeCell ref="C63:F63"/>
    <mergeCell ref="A60:C60"/>
    <mergeCell ref="G45:G47"/>
    <mergeCell ref="G48:G57"/>
    <mergeCell ref="G58:G59"/>
    <mergeCell ref="D58:F58"/>
    <mergeCell ref="A45:F45"/>
    <mergeCell ref="A58:C59"/>
    <mergeCell ref="A3:G3"/>
    <mergeCell ref="A7:G7"/>
    <mergeCell ref="A4:G4"/>
    <mergeCell ref="A25:A26"/>
    <mergeCell ref="B25:B26"/>
    <mergeCell ref="C25:C26"/>
    <mergeCell ref="D25:D26"/>
    <mergeCell ref="E25:E26"/>
    <mergeCell ref="A5:G5"/>
    <mergeCell ref="A11:A12"/>
    <mergeCell ref="B11:B12"/>
    <mergeCell ref="C11:C12"/>
    <mergeCell ref="D11:D12"/>
    <mergeCell ref="E11:E12"/>
    <mergeCell ref="G13:G23"/>
    <mergeCell ref="A24:F24"/>
    <mergeCell ref="A34:A35"/>
    <mergeCell ref="C34:C35"/>
    <mergeCell ref="B34:B35"/>
    <mergeCell ref="D34:D35"/>
    <mergeCell ref="E34:E35"/>
    <mergeCell ref="G10:G12"/>
    <mergeCell ref="G24:G26"/>
    <mergeCell ref="G27:G32"/>
    <mergeCell ref="G33:G35"/>
    <mergeCell ref="G36:G44"/>
  </mergeCells>
  <pageMargins left="0.11811023622047245" right="0.31496062992125984" top="0.39370078740157483" bottom="0.39370078740157483" header="0.31496062992125984" footer="0.31496062992125984"/>
  <pageSetup paperSize="9" scale="4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47B7-DA23-44AA-BCC0-F228357C8140}">
  <dimension ref="A1:L90"/>
  <sheetViews>
    <sheetView tabSelected="1" topLeftCell="A61" workbookViewId="0">
      <selection activeCell="A73" sqref="A73:XFD73"/>
    </sheetView>
  </sheetViews>
  <sheetFormatPr defaultRowHeight="14.4" x14ac:dyDescent="0.3"/>
  <cols>
    <col min="1" max="1" width="29" customWidth="1"/>
    <col min="2" max="2" width="23.6640625" customWidth="1"/>
    <col min="3" max="3" width="16.21875" customWidth="1"/>
    <col min="4" max="4" width="11.33203125" customWidth="1"/>
    <col min="5" max="5" width="16.44140625" customWidth="1"/>
    <col min="6" max="6" width="23.21875" customWidth="1"/>
    <col min="7" max="7" width="23" customWidth="1"/>
    <col min="9" max="9" width="13.77734375" bestFit="1" customWidth="1"/>
  </cols>
  <sheetData>
    <row r="1" spans="1:8" x14ac:dyDescent="0.3">
      <c r="A1" s="14" t="s">
        <v>78</v>
      </c>
      <c r="B1" s="2"/>
      <c r="C1" s="2"/>
      <c r="D1" s="2"/>
      <c r="E1" s="2"/>
      <c r="F1" s="2"/>
      <c r="G1" s="2"/>
    </row>
    <row r="2" spans="1:8" x14ac:dyDescent="0.3">
      <c r="A2" s="14"/>
      <c r="B2" s="2"/>
      <c r="C2" s="2"/>
      <c r="D2" s="2"/>
      <c r="E2" s="2"/>
      <c r="F2" s="2"/>
      <c r="G2" s="2"/>
    </row>
    <row r="3" spans="1:8" ht="17.399999999999999" x14ac:dyDescent="0.3">
      <c r="A3" s="98" t="s">
        <v>33</v>
      </c>
      <c r="B3" s="98"/>
      <c r="C3" s="98"/>
      <c r="D3" s="98"/>
      <c r="E3" s="98"/>
      <c r="F3" s="98"/>
      <c r="G3" s="98"/>
    </row>
    <row r="4" spans="1:8" ht="15.6" x14ac:dyDescent="0.3">
      <c r="A4" s="100" t="s">
        <v>55</v>
      </c>
      <c r="B4" s="100"/>
      <c r="C4" s="100"/>
      <c r="D4" s="100"/>
      <c r="E4" s="100"/>
      <c r="F4" s="100"/>
      <c r="G4" s="100"/>
      <c r="H4" s="3"/>
    </row>
    <row r="5" spans="1:8" ht="15.6" x14ac:dyDescent="0.3">
      <c r="A5" s="101" t="s">
        <v>50</v>
      </c>
      <c r="B5" s="101"/>
      <c r="C5" s="101"/>
      <c r="D5" s="101"/>
      <c r="E5" s="101"/>
      <c r="F5" s="101"/>
      <c r="G5" s="101"/>
      <c r="H5" s="3"/>
    </row>
    <row r="6" spans="1:8" ht="15.6" x14ac:dyDescent="0.3">
      <c r="A6" s="31"/>
      <c r="B6" s="31"/>
      <c r="C6" s="31"/>
      <c r="D6" s="31"/>
      <c r="E6" s="31"/>
      <c r="F6" s="31"/>
      <c r="G6" s="31"/>
      <c r="H6" s="3"/>
    </row>
    <row r="7" spans="1:8" x14ac:dyDescent="0.3">
      <c r="A7" s="99"/>
      <c r="B7" s="99"/>
      <c r="C7" s="99"/>
      <c r="D7" s="99"/>
      <c r="E7" s="99"/>
      <c r="F7" s="99"/>
      <c r="G7" s="99"/>
    </row>
    <row r="8" spans="1:8" ht="16.2" customHeight="1" x14ac:dyDescent="0.3">
      <c r="A8" s="8" t="s">
        <v>35</v>
      </c>
      <c r="B8" s="8"/>
      <c r="C8" s="8"/>
      <c r="D8" s="8"/>
      <c r="E8" s="8"/>
      <c r="F8" s="8"/>
      <c r="G8" s="8"/>
    </row>
    <row r="9" spans="1:8" s="12" customFormat="1" ht="16.2" customHeight="1" thickBot="1" x14ac:dyDescent="0.35">
      <c r="A9" s="13"/>
      <c r="B9" s="13"/>
      <c r="C9" s="13"/>
      <c r="D9" s="13"/>
      <c r="E9" s="13"/>
      <c r="F9" s="13"/>
      <c r="G9" s="13"/>
    </row>
    <row r="10" spans="1:8" ht="33" customHeight="1" thickBot="1" x14ac:dyDescent="0.35">
      <c r="A10" s="58" t="s">
        <v>26</v>
      </c>
      <c r="B10" s="59"/>
      <c r="C10" s="59"/>
      <c r="D10" s="59"/>
      <c r="E10" s="59"/>
      <c r="F10" s="59"/>
      <c r="G10" s="88" t="s">
        <v>65</v>
      </c>
    </row>
    <row r="11" spans="1:8" ht="31.2" customHeight="1" thickBot="1" x14ac:dyDescent="0.35">
      <c r="A11" s="94" t="s">
        <v>0</v>
      </c>
      <c r="B11" s="94" t="s">
        <v>56</v>
      </c>
      <c r="C11" s="94" t="s">
        <v>53</v>
      </c>
      <c r="D11" s="94" t="s">
        <v>1</v>
      </c>
      <c r="E11" s="94" t="s">
        <v>52</v>
      </c>
      <c r="F11" s="75" t="s">
        <v>63</v>
      </c>
      <c r="G11" s="128"/>
    </row>
    <row r="12" spans="1:8" ht="44.25" customHeight="1" thickBot="1" x14ac:dyDescent="0.35">
      <c r="A12" s="95"/>
      <c r="B12" s="95"/>
      <c r="C12" s="95"/>
      <c r="D12" s="95"/>
      <c r="E12" s="95"/>
      <c r="F12" s="74" t="s">
        <v>75</v>
      </c>
      <c r="G12" s="129"/>
    </row>
    <row r="13" spans="1:8" x14ac:dyDescent="0.3">
      <c r="A13" s="49" t="s">
        <v>19</v>
      </c>
      <c r="B13" s="39">
        <v>7</v>
      </c>
      <c r="C13" s="47"/>
      <c r="D13" s="43"/>
      <c r="E13" s="47"/>
      <c r="F13" s="44">
        <f>(2*B13)*C13</f>
        <v>0</v>
      </c>
      <c r="G13" s="92">
        <v>18900</v>
      </c>
    </row>
    <row r="14" spans="1:8" x14ac:dyDescent="0.3">
      <c r="A14" s="34" t="s">
        <v>20</v>
      </c>
      <c r="B14" s="35">
        <v>17</v>
      </c>
      <c r="C14" s="38"/>
      <c r="D14" s="6"/>
      <c r="E14" s="56"/>
      <c r="F14" s="15">
        <f t="shared" ref="F14:F22" si="0">(2*B14)*C14</f>
        <v>0</v>
      </c>
      <c r="G14" s="92"/>
    </row>
    <row r="15" spans="1:8" x14ac:dyDescent="0.3">
      <c r="A15" s="34" t="s">
        <v>21</v>
      </c>
      <c r="B15" s="35">
        <v>93</v>
      </c>
      <c r="C15" s="38"/>
      <c r="D15" s="6"/>
      <c r="E15" s="56"/>
      <c r="F15" s="15">
        <f t="shared" si="0"/>
        <v>0</v>
      </c>
      <c r="G15" s="92"/>
    </row>
    <row r="16" spans="1:8" x14ac:dyDescent="0.3">
      <c r="A16" s="34" t="s">
        <v>22</v>
      </c>
      <c r="B16" s="35">
        <v>8</v>
      </c>
      <c r="C16" s="38"/>
      <c r="D16" s="6"/>
      <c r="E16" s="56"/>
      <c r="F16" s="15">
        <f t="shared" si="0"/>
        <v>0</v>
      </c>
      <c r="G16" s="92"/>
    </row>
    <row r="17" spans="1:7" x14ac:dyDescent="0.3">
      <c r="A17" s="34" t="s">
        <v>23</v>
      </c>
      <c r="B17" s="35">
        <v>9</v>
      </c>
      <c r="C17" s="38"/>
      <c r="D17" s="6"/>
      <c r="E17" s="56"/>
      <c r="F17" s="15">
        <f t="shared" si="0"/>
        <v>0</v>
      </c>
      <c r="G17" s="92"/>
    </row>
    <row r="18" spans="1:7" x14ac:dyDescent="0.3">
      <c r="A18" s="34" t="s">
        <v>25</v>
      </c>
      <c r="B18" s="35">
        <v>29</v>
      </c>
      <c r="C18" s="38"/>
      <c r="D18" s="6"/>
      <c r="E18" s="56"/>
      <c r="F18" s="15">
        <f t="shared" si="0"/>
        <v>0</v>
      </c>
      <c r="G18" s="92"/>
    </row>
    <row r="19" spans="1:7" x14ac:dyDescent="0.3">
      <c r="A19" s="34" t="s">
        <v>24</v>
      </c>
      <c r="B19" s="35">
        <v>23</v>
      </c>
      <c r="C19" s="38"/>
      <c r="D19" s="6"/>
      <c r="E19" s="56"/>
      <c r="F19" s="15">
        <f t="shared" si="0"/>
        <v>0</v>
      </c>
      <c r="G19" s="92"/>
    </row>
    <row r="20" spans="1:7" x14ac:dyDescent="0.3">
      <c r="A20" s="34" t="s">
        <v>17</v>
      </c>
      <c r="B20" s="35">
        <v>13</v>
      </c>
      <c r="C20" s="38"/>
      <c r="D20" s="6"/>
      <c r="E20" s="56"/>
      <c r="F20" s="15">
        <f t="shared" si="0"/>
        <v>0</v>
      </c>
      <c r="G20" s="92"/>
    </row>
    <row r="21" spans="1:7" x14ac:dyDescent="0.3">
      <c r="A21" s="34" t="s">
        <v>18</v>
      </c>
      <c r="B21" s="35">
        <v>1</v>
      </c>
      <c r="C21" s="38"/>
      <c r="D21" s="6"/>
      <c r="E21" s="56"/>
      <c r="F21" s="15">
        <f t="shared" si="0"/>
        <v>0</v>
      </c>
      <c r="G21" s="92"/>
    </row>
    <row r="22" spans="1:7" ht="15" thickBot="1" x14ac:dyDescent="0.35">
      <c r="A22" s="36" t="s">
        <v>16</v>
      </c>
      <c r="B22" s="37">
        <v>5</v>
      </c>
      <c r="C22" s="48"/>
      <c r="D22" s="7"/>
      <c r="E22" s="57"/>
      <c r="F22" s="45">
        <f t="shared" si="0"/>
        <v>0</v>
      </c>
      <c r="G22" s="92"/>
    </row>
    <row r="23" spans="1:7" ht="27" customHeight="1" thickBot="1" x14ac:dyDescent="0.35">
      <c r="A23" s="50" t="s">
        <v>76</v>
      </c>
      <c r="B23" s="50"/>
      <c r="C23" s="50"/>
      <c r="D23" s="50"/>
      <c r="E23" s="50"/>
      <c r="F23" s="80">
        <f>SUM(F13:F22)</f>
        <v>0</v>
      </c>
      <c r="G23" s="102"/>
    </row>
    <row r="24" spans="1:7" ht="30" customHeight="1" thickBot="1" x14ac:dyDescent="0.35">
      <c r="A24" s="103" t="s">
        <v>64</v>
      </c>
      <c r="B24" s="104"/>
      <c r="C24" s="104"/>
      <c r="D24" s="104"/>
      <c r="E24" s="104"/>
      <c r="F24" s="105"/>
      <c r="G24" s="88" t="s">
        <v>66</v>
      </c>
    </row>
    <row r="25" spans="1:7" ht="42" customHeight="1" thickBot="1" x14ac:dyDescent="0.35">
      <c r="A25" s="94" t="s">
        <v>10</v>
      </c>
      <c r="B25" s="94" t="s">
        <v>57</v>
      </c>
      <c r="C25" s="94" t="s">
        <v>53</v>
      </c>
      <c r="D25" s="94" t="s">
        <v>1</v>
      </c>
      <c r="E25" s="94" t="s">
        <v>52</v>
      </c>
      <c r="F25" s="75" t="s">
        <v>63</v>
      </c>
      <c r="G25" s="128"/>
    </row>
    <row r="26" spans="1:7" ht="27" thickBot="1" x14ac:dyDescent="0.35">
      <c r="A26" s="95"/>
      <c r="B26" s="95"/>
      <c r="C26" s="95"/>
      <c r="D26" s="95"/>
      <c r="E26" s="95"/>
      <c r="F26" s="74" t="s">
        <v>75</v>
      </c>
      <c r="G26" s="129"/>
    </row>
    <row r="27" spans="1:7" x14ac:dyDescent="0.3">
      <c r="A27" s="49" t="s">
        <v>11</v>
      </c>
      <c r="B27" s="39">
        <v>45</v>
      </c>
      <c r="C27" s="43"/>
      <c r="D27" s="43"/>
      <c r="E27" s="43"/>
      <c r="F27" s="44">
        <f>(2*B27)*C27</f>
        <v>0</v>
      </c>
      <c r="G27" s="91">
        <v>40200</v>
      </c>
    </row>
    <row r="28" spans="1:7" x14ac:dyDescent="0.3">
      <c r="A28" s="34" t="s">
        <v>12</v>
      </c>
      <c r="B28" s="35">
        <v>23</v>
      </c>
      <c r="C28" s="6"/>
      <c r="D28" s="6"/>
      <c r="E28" s="6"/>
      <c r="F28" s="15">
        <f t="shared" ref="F28:F31" si="1">(2*B28)*C28</f>
        <v>0</v>
      </c>
      <c r="G28" s="92"/>
    </row>
    <row r="29" spans="1:7" x14ac:dyDescent="0.3">
      <c r="A29" s="34" t="s">
        <v>31</v>
      </c>
      <c r="B29" s="35">
        <v>100</v>
      </c>
      <c r="C29" s="6"/>
      <c r="D29" s="6"/>
      <c r="E29" s="6"/>
      <c r="F29" s="15">
        <f t="shared" si="1"/>
        <v>0</v>
      </c>
      <c r="G29" s="92"/>
    </row>
    <row r="30" spans="1:7" ht="15.6" customHeight="1" x14ac:dyDescent="0.3">
      <c r="A30" s="71" t="s">
        <v>70</v>
      </c>
      <c r="B30" s="35">
        <v>2</v>
      </c>
      <c r="C30" s="6"/>
      <c r="D30" s="6"/>
      <c r="E30" s="6"/>
      <c r="F30" s="15">
        <f t="shared" si="1"/>
        <v>0</v>
      </c>
      <c r="G30" s="92"/>
    </row>
    <row r="31" spans="1:7" ht="15" customHeight="1" thickBot="1" x14ac:dyDescent="0.35">
      <c r="A31" s="36" t="s">
        <v>14</v>
      </c>
      <c r="B31" s="37">
        <v>157</v>
      </c>
      <c r="C31" s="7"/>
      <c r="D31" s="7"/>
      <c r="E31" s="7"/>
      <c r="F31" s="45">
        <f t="shared" si="1"/>
        <v>0</v>
      </c>
      <c r="G31" s="92"/>
    </row>
    <row r="32" spans="1:7" ht="27.6" customHeight="1" thickBot="1" x14ac:dyDescent="0.35">
      <c r="A32" s="50" t="s">
        <v>76</v>
      </c>
      <c r="B32" s="53"/>
      <c r="C32" s="53"/>
      <c r="D32" s="53"/>
      <c r="E32" s="53"/>
      <c r="F32" s="87">
        <f>SUM(F27:F31)</f>
        <v>0</v>
      </c>
      <c r="G32" s="93"/>
    </row>
    <row r="33" spans="1:7" ht="24" customHeight="1" thickBot="1" x14ac:dyDescent="0.35">
      <c r="A33" s="58" t="s">
        <v>27</v>
      </c>
      <c r="B33" s="59"/>
      <c r="C33" s="59"/>
      <c r="D33" s="59"/>
      <c r="E33" s="59"/>
      <c r="F33" s="59"/>
      <c r="G33" s="88" t="s">
        <v>67</v>
      </c>
    </row>
    <row r="34" spans="1:7" ht="34.799999999999997" customHeight="1" thickBot="1" x14ac:dyDescent="0.35">
      <c r="A34" s="94" t="s">
        <v>0</v>
      </c>
      <c r="B34" s="96" t="s">
        <v>56</v>
      </c>
      <c r="C34" s="94" t="s">
        <v>53</v>
      </c>
      <c r="D34" s="96" t="s">
        <v>1</v>
      </c>
      <c r="E34" s="94" t="s">
        <v>52</v>
      </c>
      <c r="F34" s="75" t="s">
        <v>63</v>
      </c>
      <c r="G34" s="128"/>
    </row>
    <row r="35" spans="1:7" ht="27" thickBot="1" x14ac:dyDescent="0.35">
      <c r="A35" s="95"/>
      <c r="B35" s="97"/>
      <c r="C35" s="95"/>
      <c r="D35" s="97"/>
      <c r="E35" s="95"/>
      <c r="F35" s="74" t="s">
        <v>75</v>
      </c>
      <c r="G35" s="129"/>
    </row>
    <row r="36" spans="1:7" x14ac:dyDescent="0.3">
      <c r="A36" s="49" t="s">
        <v>2</v>
      </c>
      <c r="B36" s="39">
        <v>4</v>
      </c>
      <c r="C36" s="43"/>
      <c r="D36" s="43"/>
      <c r="E36" s="43"/>
      <c r="F36" s="68">
        <f>(2*B36)*C36</f>
        <v>0</v>
      </c>
      <c r="G36" s="92">
        <v>23300</v>
      </c>
    </row>
    <row r="37" spans="1:7" x14ac:dyDescent="0.3">
      <c r="A37" s="34" t="s">
        <v>3</v>
      </c>
      <c r="B37" s="35">
        <v>8</v>
      </c>
      <c r="C37" s="6"/>
      <c r="D37" s="6"/>
      <c r="E37" s="6"/>
      <c r="F37" s="69">
        <f t="shared" ref="F37:F43" si="2">(2*B37)*C37</f>
        <v>0</v>
      </c>
      <c r="G37" s="92"/>
    </row>
    <row r="38" spans="1:7" x14ac:dyDescent="0.3">
      <c r="A38" s="34" t="s">
        <v>4</v>
      </c>
      <c r="B38" s="35">
        <v>22</v>
      </c>
      <c r="C38" s="6"/>
      <c r="D38" s="6"/>
      <c r="E38" s="6"/>
      <c r="F38" s="69">
        <f t="shared" si="2"/>
        <v>0</v>
      </c>
      <c r="G38" s="92"/>
    </row>
    <row r="39" spans="1:7" x14ac:dyDescent="0.3">
      <c r="A39" s="34" t="s">
        <v>5</v>
      </c>
      <c r="B39" s="35">
        <v>4</v>
      </c>
      <c r="C39" s="6"/>
      <c r="D39" s="6"/>
      <c r="E39" s="6"/>
      <c r="F39" s="69">
        <f t="shared" si="2"/>
        <v>0</v>
      </c>
      <c r="G39" s="92"/>
    </row>
    <row r="40" spans="1:7" x14ac:dyDescent="0.3">
      <c r="A40" s="34" t="s">
        <v>6</v>
      </c>
      <c r="B40" s="35">
        <v>4</v>
      </c>
      <c r="C40" s="6"/>
      <c r="D40" s="6"/>
      <c r="E40" s="6"/>
      <c r="F40" s="69">
        <f t="shared" si="2"/>
        <v>0</v>
      </c>
      <c r="G40" s="92"/>
    </row>
    <row r="41" spans="1:7" x14ac:dyDescent="0.3">
      <c r="A41" s="34" t="s">
        <v>7</v>
      </c>
      <c r="B41" s="35">
        <v>12</v>
      </c>
      <c r="C41" s="6"/>
      <c r="D41" s="6"/>
      <c r="E41" s="6"/>
      <c r="F41" s="69">
        <f t="shared" si="2"/>
        <v>0</v>
      </c>
      <c r="G41" s="92"/>
    </row>
    <row r="42" spans="1:7" x14ac:dyDescent="0.3">
      <c r="A42" s="34" t="s">
        <v>8</v>
      </c>
      <c r="B42" s="35">
        <v>4</v>
      </c>
      <c r="C42" s="6"/>
      <c r="D42" s="6"/>
      <c r="E42" s="6"/>
      <c r="F42" s="69">
        <f t="shared" si="2"/>
        <v>0</v>
      </c>
      <c r="G42" s="92"/>
    </row>
    <row r="43" spans="1:7" ht="15" thickBot="1" x14ac:dyDescent="0.35">
      <c r="A43" s="36" t="s">
        <v>9</v>
      </c>
      <c r="B43" s="37">
        <v>6</v>
      </c>
      <c r="C43" s="7"/>
      <c r="D43" s="7"/>
      <c r="E43" s="7"/>
      <c r="F43" s="70">
        <f t="shared" si="2"/>
        <v>0</v>
      </c>
      <c r="G43" s="92"/>
    </row>
    <row r="44" spans="1:7" ht="26.4" customHeight="1" thickBot="1" x14ac:dyDescent="0.35">
      <c r="A44" s="50" t="s">
        <v>76</v>
      </c>
      <c r="B44" s="53"/>
      <c r="C44" s="53"/>
      <c r="D44" s="53"/>
      <c r="E44" s="53"/>
      <c r="F44" s="67">
        <f>SUM(F36:F43)</f>
        <v>0</v>
      </c>
      <c r="G44" s="93"/>
    </row>
    <row r="45" spans="1:7" ht="26.4" customHeight="1" thickBot="1" x14ac:dyDescent="0.35">
      <c r="A45" s="120" t="s">
        <v>41</v>
      </c>
      <c r="B45" s="120"/>
      <c r="C45" s="120"/>
      <c r="D45" s="120"/>
      <c r="E45" s="120"/>
      <c r="F45" s="121"/>
      <c r="G45" s="88" t="s">
        <v>68</v>
      </c>
    </row>
    <row r="46" spans="1:7" ht="34.200000000000003" customHeight="1" thickBot="1" x14ac:dyDescent="0.35">
      <c r="A46" s="94" t="s">
        <v>0</v>
      </c>
      <c r="B46" s="96" t="s">
        <v>58</v>
      </c>
      <c r="C46" s="94" t="s">
        <v>53</v>
      </c>
      <c r="D46" s="94" t="s">
        <v>1</v>
      </c>
      <c r="E46" s="94" t="s">
        <v>52</v>
      </c>
      <c r="F46" s="75" t="s">
        <v>63</v>
      </c>
      <c r="G46" s="128"/>
    </row>
    <row r="47" spans="1:7" ht="27" thickBot="1" x14ac:dyDescent="0.35">
      <c r="A47" s="95"/>
      <c r="B47" s="97"/>
      <c r="C47" s="95"/>
      <c r="D47" s="95"/>
      <c r="E47" s="95"/>
      <c r="F47" s="74" t="s">
        <v>75</v>
      </c>
      <c r="G47" s="129"/>
    </row>
    <row r="48" spans="1:7" ht="30" customHeight="1" x14ac:dyDescent="0.3">
      <c r="A48" s="26" t="s">
        <v>42</v>
      </c>
      <c r="B48" s="76">
        <v>5</v>
      </c>
      <c r="C48" s="60"/>
      <c r="D48" s="28"/>
      <c r="E48" s="28"/>
      <c r="F48" s="41">
        <f>(2*B48)*C48</f>
        <v>0</v>
      </c>
      <c r="G48" s="92">
        <v>38000</v>
      </c>
    </row>
    <row r="49" spans="1:12" ht="44.4" customHeight="1" x14ac:dyDescent="0.3">
      <c r="A49" s="27" t="s">
        <v>54</v>
      </c>
      <c r="B49" s="77">
        <v>2</v>
      </c>
      <c r="C49" s="52"/>
      <c r="D49" s="29"/>
      <c r="E49" s="29"/>
      <c r="F49" s="42">
        <f t="shared" ref="F49:F56" si="3">(2*B49)*C49</f>
        <v>0</v>
      </c>
      <c r="G49" s="92"/>
    </row>
    <row r="50" spans="1:12" ht="39.6" x14ac:dyDescent="0.3">
      <c r="A50" s="27" t="s">
        <v>43</v>
      </c>
      <c r="B50" s="77">
        <v>2</v>
      </c>
      <c r="C50" s="51"/>
      <c r="D50" s="29"/>
      <c r="E50" s="29"/>
      <c r="F50" s="42">
        <f t="shared" si="3"/>
        <v>0</v>
      </c>
      <c r="G50" s="92"/>
    </row>
    <row r="51" spans="1:12" s="25" customFormat="1" ht="27.6" customHeight="1" x14ac:dyDescent="0.3">
      <c r="A51" s="27" t="s">
        <v>44</v>
      </c>
      <c r="B51" s="77">
        <v>2</v>
      </c>
      <c r="C51" s="52"/>
      <c r="D51" s="30"/>
      <c r="E51" s="30"/>
      <c r="F51" s="42">
        <f t="shared" si="3"/>
        <v>0</v>
      </c>
      <c r="G51" s="92"/>
    </row>
    <row r="52" spans="1:12" s="25" customFormat="1" ht="27.6" customHeight="1" x14ac:dyDescent="0.3">
      <c r="A52" s="27" t="s">
        <v>45</v>
      </c>
      <c r="B52" s="77">
        <v>2</v>
      </c>
      <c r="C52" s="52"/>
      <c r="D52" s="30"/>
      <c r="E52" s="30"/>
      <c r="F52" s="42">
        <f t="shared" si="3"/>
        <v>0</v>
      </c>
      <c r="G52" s="92"/>
    </row>
    <row r="53" spans="1:12" s="25" customFormat="1" ht="27.6" customHeight="1" x14ac:dyDescent="0.3">
      <c r="A53" s="27" t="s">
        <v>46</v>
      </c>
      <c r="B53" s="77">
        <v>2</v>
      </c>
      <c r="C53" s="52"/>
      <c r="D53" s="30"/>
      <c r="E53" s="30"/>
      <c r="F53" s="42">
        <f t="shared" si="3"/>
        <v>0</v>
      </c>
      <c r="G53" s="92"/>
    </row>
    <row r="54" spans="1:12" x14ac:dyDescent="0.3">
      <c r="A54" s="27" t="s">
        <v>47</v>
      </c>
      <c r="B54" s="77">
        <v>5</v>
      </c>
      <c r="C54" s="52"/>
      <c r="D54" s="29"/>
      <c r="E54" s="29"/>
      <c r="F54" s="42">
        <f t="shared" si="3"/>
        <v>0</v>
      </c>
      <c r="G54" s="92"/>
    </row>
    <row r="55" spans="1:12" x14ac:dyDescent="0.3">
      <c r="A55" s="27" t="s">
        <v>48</v>
      </c>
      <c r="B55" s="77">
        <v>30</v>
      </c>
      <c r="C55" s="52"/>
      <c r="D55" s="29"/>
      <c r="E55" s="29"/>
      <c r="F55" s="42">
        <f t="shared" si="3"/>
        <v>0</v>
      </c>
      <c r="G55" s="92"/>
    </row>
    <row r="56" spans="1:12" ht="15" thickBot="1" x14ac:dyDescent="0.35">
      <c r="A56" s="61" t="s">
        <v>49</v>
      </c>
      <c r="B56" s="79">
        <v>24</v>
      </c>
      <c r="C56" s="63"/>
      <c r="D56" s="64"/>
      <c r="E56" s="64"/>
      <c r="F56" s="65">
        <f t="shared" si="3"/>
        <v>0</v>
      </c>
      <c r="G56" s="92"/>
    </row>
    <row r="57" spans="1:12" ht="27.6" customHeight="1" thickBot="1" x14ac:dyDescent="0.35">
      <c r="A57" s="50" t="s">
        <v>76</v>
      </c>
      <c r="B57" s="53"/>
      <c r="C57" s="53"/>
      <c r="D57" s="53"/>
      <c r="E57" s="53"/>
      <c r="F57" s="78">
        <f>SUM(F48:F56)</f>
        <v>0</v>
      </c>
      <c r="G57" s="93"/>
    </row>
    <row r="58" spans="1:12" ht="27.6" customHeight="1" thickBot="1" x14ac:dyDescent="0.35">
      <c r="A58" s="122" t="s">
        <v>77</v>
      </c>
      <c r="B58" s="123"/>
      <c r="C58" s="124"/>
      <c r="D58" s="117" t="s">
        <v>51</v>
      </c>
      <c r="E58" s="118"/>
      <c r="F58" s="119"/>
      <c r="G58" s="116" t="s">
        <v>74</v>
      </c>
      <c r="J58" s="12"/>
      <c r="K58" s="12"/>
      <c r="L58" s="12"/>
    </row>
    <row r="59" spans="1:12" ht="47.4" customHeight="1" thickBot="1" x14ac:dyDescent="0.35">
      <c r="A59" s="125"/>
      <c r="B59" s="126"/>
      <c r="C59" s="127"/>
      <c r="D59" s="84" t="s">
        <v>59</v>
      </c>
      <c r="E59" s="84" t="s">
        <v>62</v>
      </c>
      <c r="F59" s="84" t="s">
        <v>60</v>
      </c>
      <c r="G59" s="90"/>
      <c r="J59" s="12"/>
      <c r="K59" s="12"/>
      <c r="L59" s="12"/>
    </row>
    <row r="60" spans="1:12" ht="27.6" customHeight="1" thickBot="1" x14ac:dyDescent="0.35">
      <c r="A60" s="113" t="s">
        <v>69</v>
      </c>
      <c r="B60" s="114"/>
      <c r="C60" s="115"/>
      <c r="D60" s="72">
        <v>300</v>
      </c>
      <c r="E60" s="73"/>
      <c r="F60" s="66">
        <f>D60*E60</f>
        <v>0</v>
      </c>
      <c r="G60" s="54">
        <v>4500</v>
      </c>
    </row>
    <row r="61" spans="1:12" ht="39" customHeight="1" thickBot="1" x14ac:dyDescent="0.35">
      <c r="A61" s="2"/>
      <c r="B61" s="2"/>
      <c r="C61" s="107" t="s">
        <v>61</v>
      </c>
      <c r="D61" s="108"/>
      <c r="E61" s="109"/>
      <c r="F61" s="110"/>
      <c r="G61" s="81">
        <f>F23+F32+F44+F57+F60</f>
        <v>0</v>
      </c>
      <c r="I61" s="55"/>
    </row>
    <row r="62" spans="1:12" ht="39" customHeight="1" thickBot="1" x14ac:dyDescent="0.35">
      <c r="A62" s="2"/>
      <c r="B62" s="2"/>
      <c r="C62" s="111" t="s">
        <v>36</v>
      </c>
      <c r="D62" s="109"/>
      <c r="E62" s="109"/>
      <c r="F62" s="110"/>
      <c r="G62" s="82"/>
    </row>
    <row r="63" spans="1:12" ht="39" customHeight="1" thickBot="1" x14ac:dyDescent="0.35">
      <c r="A63" s="2"/>
      <c r="B63" s="2"/>
      <c r="C63" s="112" t="s">
        <v>73</v>
      </c>
      <c r="D63" s="109"/>
      <c r="E63" s="109"/>
      <c r="F63" s="110"/>
      <c r="G63" s="82"/>
    </row>
    <row r="64" spans="1:12" ht="16.95" customHeight="1" x14ac:dyDescent="0.3">
      <c r="A64" s="106" t="s">
        <v>15</v>
      </c>
      <c r="B64" s="106"/>
      <c r="C64" s="106"/>
      <c r="D64" s="106"/>
      <c r="E64" s="106"/>
      <c r="F64" s="106"/>
      <c r="G64" s="106"/>
    </row>
    <row r="65" spans="1:7" x14ac:dyDescent="0.3">
      <c r="A65" s="5" t="s">
        <v>34</v>
      </c>
      <c r="B65" s="2"/>
      <c r="C65" s="2"/>
      <c r="D65" s="2"/>
      <c r="E65" s="2"/>
      <c r="F65" s="2"/>
      <c r="G65" s="2"/>
    </row>
    <row r="67" spans="1:7" ht="18" x14ac:dyDescent="0.35">
      <c r="A67" s="19" t="s">
        <v>37</v>
      </c>
      <c r="B67" s="20"/>
      <c r="C67" s="20"/>
      <c r="D67" s="16"/>
      <c r="E67" s="2"/>
      <c r="F67" s="2"/>
      <c r="G67" s="2"/>
    </row>
    <row r="68" spans="1:7" x14ac:dyDescent="0.3">
      <c r="A68" s="21"/>
      <c r="B68" s="21"/>
      <c r="C68" s="21"/>
      <c r="D68" s="17"/>
      <c r="E68" s="2"/>
      <c r="F68" s="2"/>
      <c r="G68" s="2"/>
    </row>
    <row r="69" spans="1:7" x14ac:dyDescent="0.3">
      <c r="A69" s="22" t="s">
        <v>38</v>
      </c>
      <c r="B69" s="21"/>
      <c r="C69" s="21"/>
      <c r="D69" s="17"/>
      <c r="E69" s="2"/>
      <c r="F69" s="2"/>
      <c r="G69" s="2"/>
    </row>
    <row r="70" spans="1:7" x14ac:dyDescent="0.3">
      <c r="A70" s="22"/>
      <c r="B70" s="21"/>
      <c r="C70" s="21"/>
      <c r="D70" s="17"/>
      <c r="E70" s="2"/>
      <c r="F70" s="2"/>
      <c r="G70" s="2"/>
    </row>
    <row r="71" spans="1:7" x14ac:dyDescent="0.3">
      <c r="A71" s="23" t="s">
        <v>39</v>
      </c>
      <c r="B71" s="23"/>
      <c r="C71" s="23"/>
      <c r="D71" s="18"/>
      <c r="E71" s="2"/>
      <c r="F71" s="2"/>
      <c r="G71" s="2"/>
    </row>
    <row r="72" spans="1:7" x14ac:dyDescent="0.3">
      <c r="A72" s="23" t="s">
        <v>40</v>
      </c>
      <c r="B72" s="23"/>
      <c r="C72" s="23"/>
      <c r="D72" s="18"/>
      <c r="E72" s="2"/>
      <c r="F72" s="2"/>
      <c r="G72" s="2"/>
    </row>
    <row r="73" spans="1:7" x14ac:dyDescent="0.3">
      <c r="A73" s="2"/>
      <c r="B73" s="2"/>
      <c r="C73" s="2"/>
      <c r="D73" s="2"/>
      <c r="E73" s="2"/>
      <c r="F73" s="2"/>
      <c r="G73" s="2"/>
    </row>
    <row r="74" spans="1:7" x14ac:dyDescent="0.3">
      <c r="A74" s="24" t="s">
        <v>28</v>
      </c>
      <c r="B74" s="24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24"/>
      <c r="E75" s="32" t="s">
        <v>29</v>
      </c>
      <c r="F75" s="32"/>
      <c r="G75" s="32"/>
    </row>
    <row r="76" spans="1:7" x14ac:dyDescent="0.3">
      <c r="A76" s="1"/>
      <c r="B76" s="1"/>
      <c r="C76" s="1"/>
      <c r="D76" s="1"/>
      <c r="E76" s="33" t="s">
        <v>30</v>
      </c>
      <c r="F76" s="33"/>
      <c r="G76" s="33"/>
    </row>
    <row r="77" spans="1:7" x14ac:dyDescent="0.3">
      <c r="A77" s="2"/>
      <c r="B77" s="2"/>
      <c r="C77" s="2"/>
      <c r="D77" s="2"/>
      <c r="E77" s="2"/>
      <c r="F77" s="2"/>
      <c r="G77" s="2"/>
    </row>
    <row r="78" spans="1:7" x14ac:dyDescent="0.3">
      <c r="A78" s="3"/>
      <c r="B78" s="2"/>
      <c r="C78" s="2"/>
      <c r="D78" s="2"/>
      <c r="E78" s="2"/>
      <c r="F78" s="2"/>
      <c r="G78" s="2"/>
    </row>
    <row r="79" spans="1:7" x14ac:dyDescent="0.3">
      <c r="A79" s="2"/>
      <c r="B79" s="2"/>
      <c r="C79" s="2"/>
      <c r="D79" s="2"/>
      <c r="E79" s="2"/>
      <c r="F79" s="2"/>
      <c r="G79" s="2"/>
    </row>
    <row r="80" spans="1:7" x14ac:dyDescent="0.3">
      <c r="A80" s="2"/>
      <c r="B80" s="2"/>
      <c r="C80" s="2"/>
      <c r="D80" s="2"/>
      <c r="E80" s="2"/>
      <c r="F80" s="2"/>
      <c r="G80" s="2"/>
    </row>
    <row r="81" spans="1:7" x14ac:dyDescent="0.3">
      <c r="A81" s="2"/>
      <c r="B81" s="2"/>
      <c r="C81" s="2"/>
      <c r="D81" s="2"/>
      <c r="E81" s="2"/>
      <c r="F81" s="2"/>
      <c r="G81" s="2"/>
    </row>
    <row r="82" spans="1:7" x14ac:dyDescent="0.3">
      <c r="A82" s="3"/>
      <c r="B82" s="2"/>
      <c r="C82" s="2"/>
      <c r="D82" s="2"/>
      <c r="E82" s="2"/>
      <c r="F82" s="2"/>
      <c r="G82" s="2"/>
    </row>
    <row r="83" spans="1:7" x14ac:dyDescent="0.3">
      <c r="A83" s="2"/>
      <c r="B83" s="2"/>
      <c r="C83" s="2"/>
      <c r="D83" s="2"/>
      <c r="E83" s="2"/>
      <c r="F83" s="2"/>
      <c r="G83" s="2"/>
    </row>
    <row r="84" spans="1:7" x14ac:dyDescent="0.3">
      <c r="A84" s="2"/>
      <c r="B84" s="2"/>
      <c r="C84" s="2"/>
      <c r="D84" s="2"/>
      <c r="E84" s="2"/>
      <c r="F84" s="2"/>
      <c r="G84" s="2"/>
    </row>
    <row r="85" spans="1:7" x14ac:dyDescent="0.3">
      <c r="A85" s="2"/>
      <c r="B85" s="2"/>
      <c r="C85" s="2"/>
      <c r="D85" s="2"/>
      <c r="E85" s="2"/>
      <c r="F85" s="2"/>
      <c r="G85" s="2"/>
    </row>
    <row r="86" spans="1:7" x14ac:dyDescent="0.3">
      <c r="A86" s="2"/>
      <c r="B86" s="2"/>
      <c r="C86" s="2"/>
      <c r="D86" s="2"/>
      <c r="E86" s="2"/>
      <c r="F86" s="2"/>
      <c r="G86" s="2"/>
    </row>
    <row r="87" spans="1:7" x14ac:dyDescent="0.3">
      <c r="A87" s="2"/>
      <c r="B87" s="2"/>
      <c r="C87" s="2"/>
      <c r="D87" s="2"/>
      <c r="E87" s="2"/>
      <c r="F87" s="2"/>
      <c r="G87" s="2"/>
    </row>
    <row r="88" spans="1:7" x14ac:dyDescent="0.3">
      <c r="A88" s="2"/>
      <c r="B88" s="2"/>
      <c r="C88" s="2"/>
      <c r="D88" s="2"/>
      <c r="E88" s="2"/>
      <c r="F88" s="2"/>
      <c r="G88" s="2"/>
    </row>
    <row r="89" spans="1:7" x14ac:dyDescent="0.3">
      <c r="A89" s="2"/>
      <c r="B89" s="2"/>
      <c r="C89" s="2"/>
      <c r="D89" s="2"/>
      <c r="E89" s="2"/>
      <c r="F89" s="2"/>
      <c r="G89" s="2"/>
    </row>
    <row r="90" spans="1:7" x14ac:dyDescent="0.3">
      <c r="A90" s="2"/>
      <c r="B90" s="2"/>
      <c r="C90" s="2"/>
      <c r="D90" s="2"/>
      <c r="E90" s="2"/>
      <c r="F90" s="2"/>
      <c r="G90" s="2"/>
    </row>
  </sheetData>
  <mergeCells count="42">
    <mergeCell ref="A3:G3"/>
    <mergeCell ref="A4:G4"/>
    <mergeCell ref="A5:G5"/>
    <mergeCell ref="A7:G7"/>
    <mergeCell ref="G10:G12"/>
    <mergeCell ref="A11:A12"/>
    <mergeCell ref="B11:B12"/>
    <mergeCell ref="C11:C12"/>
    <mergeCell ref="D11:D12"/>
    <mergeCell ref="E11:E12"/>
    <mergeCell ref="G13:G23"/>
    <mergeCell ref="A24:F24"/>
    <mergeCell ref="G24:G26"/>
    <mergeCell ref="A25:A26"/>
    <mergeCell ref="B25:B26"/>
    <mergeCell ref="C25:C26"/>
    <mergeCell ref="D25:D26"/>
    <mergeCell ref="E25:E26"/>
    <mergeCell ref="G27:G32"/>
    <mergeCell ref="G33:G35"/>
    <mergeCell ref="A34:A35"/>
    <mergeCell ref="B34:B35"/>
    <mergeCell ref="C34:C35"/>
    <mergeCell ref="D34:D35"/>
    <mergeCell ref="E34:E35"/>
    <mergeCell ref="G36:G44"/>
    <mergeCell ref="A45:F45"/>
    <mergeCell ref="G45:G47"/>
    <mergeCell ref="A46:A47"/>
    <mergeCell ref="B46:B47"/>
    <mergeCell ref="C46:C47"/>
    <mergeCell ref="D46:D47"/>
    <mergeCell ref="E46:E47"/>
    <mergeCell ref="C62:F62"/>
    <mergeCell ref="C63:F63"/>
    <mergeCell ref="A64:G64"/>
    <mergeCell ref="G48:G57"/>
    <mergeCell ref="A58:C59"/>
    <mergeCell ref="D58:F58"/>
    <mergeCell ref="G58:G59"/>
    <mergeCell ref="A60:C60"/>
    <mergeCell ref="C61:F61"/>
  </mergeCells>
  <pageMargins left="0.11811023622047245" right="0.11811023622047245" top="0.11811023622047245" bottom="0.1181102362204724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lokalita Náchodsko</vt:lpstr>
      <vt:lpstr>lokalita Rychnovsko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Hybšová</dc:creator>
  <cp:lastModifiedBy>Veronika Sokolová, DiS.</cp:lastModifiedBy>
  <cp:lastPrinted>2025-02-13T11:38:54Z</cp:lastPrinted>
  <dcterms:created xsi:type="dcterms:W3CDTF">2019-09-19T07:12:41Z</dcterms:created>
  <dcterms:modified xsi:type="dcterms:W3CDTF">2025-02-13T11:38:55Z</dcterms:modified>
</cp:coreProperties>
</file>