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Server-prs\obchod\Obchodní 2024\VZ 2024\077 Jičín - ul. Poděbradova, Ruská\A výkaz výměr\13012025_FINAL\"/>
    </mc:Choice>
  </mc:AlternateContent>
  <bookViews>
    <workbookView xWindow="0" yWindow="0" windowWidth="0" windowHeight="0" activeTab="47"/>
  </bookViews>
  <sheets>
    <sheet name="IMJSO 002" sheetId="2" r:id="rId1"/>
    <sheet name="IMJSO 101.1" sheetId="3" r:id="rId2"/>
    <sheet name="IMJSO 101.2" sheetId="4" r:id="rId3"/>
    <sheet name="IMJSO 102" sheetId="5" r:id="rId4"/>
    <sheet name="IMJSO 103" sheetId="6" r:id="rId5"/>
    <sheet name="IMJSO 104.1.1" sheetId="7" r:id="rId6"/>
    <sheet name="IMJSO 104.1.2" sheetId="8" r:id="rId7"/>
    <sheet name="IMJSO 105" sheetId="9" r:id="rId8"/>
    <sheet name="IMJSO 106" sheetId="10" r:id="rId9"/>
    <sheet name="IMJSO 203" sheetId="11" r:id="rId10"/>
    <sheet name="IMJSO 301SO 301-B" sheetId="12" r:id="rId11"/>
    <sheet name="IMJSO 301SO 301-B, B1" sheetId="13" r:id="rId12"/>
    <sheet name="IMJSO 301SO 301-D" sheetId="14" r:id="rId13"/>
    <sheet name="IMJSO 301SO 301-D-PRD" sheetId="15" r:id="rId14"/>
    <sheet name="IMJSO 301SO 301-E" sheetId="16" r:id="rId15"/>
    <sheet name="IMJSO 301SO 301-E0" sheetId="17" r:id="rId16"/>
    <sheet name="IMJSO 301SO 301-E0-PRD" sheetId="18" r:id="rId17"/>
    <sheet name="IMJSO 301SO 301-E0-PRUV" sheetId="19" r:id="rId18"/>
    <sheet name="IMJSO 301SO 301-E1" sheetId="20" r:id="rId19"/>
    <sheet name="IMJSO 301SO 301-E1-PRD" sheetId="21" r:id="rId20"/>
    <sheet name="IMJSO 301SO 301-E1-PRUV" sheetId="22" r:id="rId21"/>
    <sheet name="IMJSO 301SO 301-E2" sheetId="23" r:id="rId22"/>
    <sheet name="IMJSO 301SO 301-E2-PRUV" sheetId="24" r:id="rId23"/>
    <sheet name="IMJSO 301SO 301-E3" sheetId="25" r:id="rId24"/>
    <sheet name="IMJSO 301SO 301-E3-PRD" sheetId="26" r:id="rId25"/>
    <sheet name="IMJSO 301SO 301-E3-PRUV" sheetId="27" r:id="rId26"/>
    <sheet name="IMJSO 301SO 301-E4" sheetId="28" r:id="rId27"/>
    <sheet name="IMJSO 301SO 301-E4-PRD" sheetId="29" r:id="rId28"/>
    <sheet name="IMJSO 301SO 301-E4-PRUV" sheetId="30" r:id="rId29"/>
    <sheet name="IMJSO 301SO 301-E5" sheetId="31" r:id="rId30"/>
    <sheet name="IMJSO 301SO 301-E5-PRUV" sheetId="32" r:id="rId31"/>
    <sheet name="IMJSO 301SO 301-E6" sheetId="33" r:id="rId32"/>
    <sheet name="IMJSO 301SO 301-E6-PRD" sheetId="34" r:id="rId33"/>
    <sheet name="IMJSO 301SO 301-E6-PRUV" sheetId="35" r:id="rId34"/>
    <sheet name="IMJSO 301SO 301-E7" sheetId="36" r:id="rId35"/>
    <sheet name="IMJSO 301SO 301-E7-PRD" sheetId="37" r:id="rId36"/>
    <sheet name="IMJSO 301SO 301-E7-PRUV" sheetId="38" r:id="rId37"/>
    <sheet name="IMJSO 301SO 301-E-PRD" sheetId="39" r:id="rId38"/>
    <sheet name="IMJSO 301SO 301-E-PRUV" sheetId="40" r:id="rId39"/>
    <sheet name="IMJSO 301SO 301-PR" sheetId="41" r:id="rId40"/>
    <sheet name="IMJSO 301SO 301-STK-PRUV" sheetId="42" r:id="rId41"/>
    <sheet name="IMJSO 401.2.1" sheetId="43" r:id="rId42"/>
    <sheet name="IMJSO 402" sheetId="44" r:id="rId43"/>
    <sheet name="IMJSO 501.1" sheetId="45" r:id="rId44"/>
    <sheet name="IMJSO 501.2" sheetId="46" r:id="rId45"/>
    <sheet name="IMJSO 501.3" sheetId="47" r:id="rId46"/>
    <sheet name="IMJSO 801" sheetId="48" r:id="rId47"/>
    <sheet name="IMJSO 901" sheetId="49" r:id="rId48"/>
  </sheets>
  <calcPr/>
</workbook>
</file>

<file path=xl/calcChain.xml><?xml version="1.0" encoding="utf-8"?>
<calcChain xmlns="http://schemas.openxmlformats.org/spreadsheetml/2006/main">
  <c i="49" l="1" r="I3"/>
  <c r="I58"/>
  <c r="O63"/>
  <c r="I63"/>
  <c r="O59"/>
  <c r="I59"/>
  <c r="I53"/>
  <c r="O54"/>
  <c r="I54"/>
  <c r="I36"/>
  <c r="O49"/>
  <c r="I49"/>
  <c r="O45"/>
  <c r="I45"/>
  <c r="O41"/>
  <c r="I41"/>
  <c r="O37"/>
  <c r="I37"/>
  <c r="I27"/>
  <c r="O32"/>
  <c r="I32"/>
  <c r="O28"/>
  <c r="I28"/>
  <c r="I22"/>
  <c r="O23"/>
  <c r="I23"/>
  <c r="I9"/>
  <c r="O18"/>
  <c r="I18"/>
  <c r="O14"/>
  <c r="I14"/>
  <c r="O10"/>
  <c r="I10"/>
  <c i="48" r="I3"/>
  <c r="I18"/>
  <c r="O51"/>
  <c r="I51"/>
  <c r="O47"/>
  <c r="I47"/>
  <c r="O43"/>
  <c r="I43"/>
  <c r="O39"/>
  <c r="I39"/>
  <c r="O35"/>
  <c r="I35"/>
  <c r="O31"/>
  <c r="I31"/>
  <c r="O27"/>
  <c r="I27"/>
  <c r="O23"/>
  <c r="I23"/>
  <c r="O19"/>
  <c r="I19"/>
  <c r="I9"/>
  <c r="O14"/>
  <c r="I14"/>
  <c r="O10"/>
  <c r="I10"/>
  <c i="47" r="I3"/>
  <c r="I74"/>
  <c r="O79"/>
  <c r="I79"/>
  <c r="O75"/>
  <c r="I75"/>
  <c r="I53"/>
  <c r="O70"/>
  <c r="I70"/>
  <c r="O66"/>
  <c r="I66"/>
  <c r="O62"/>
  <c r="I62"/>
  <c r="O58"/>
  <c r="I58"/>
  <c r="O54"/>
  <c r="I54"/>
  <c r="I48"/>
  <c r="O49"/>
  <c r="I49"/>
  <c r="I43"/>
  <c r="O44"/>
  <c r="I44"/>
  <c r="I18"/>
  <c r="O39"/>
  <c r="I39"/>
  <c r="O35"/>
  <c r="I35"/>
  <c r="O31"/>
  <c r="I31"/>
  <c r="O27"/>
  <c r="I27"/>
  <c r="O23"/>
  <c r="I23"/>
  <c r="O19"/>
  <c r="I19"/>
  <c r="I9"/>
  <c r="O14"/>
  <c r="I14"/>
  <c r="O10"/>
  <c r="I10"/>
  <c i="46" r="I3"/>
  <c r="I102"/>
  <c r="O115"/>
  <c r="I115"/>
  <c r="O111"/>
  <c r="I111"/>
  <c r="O107"/>
  <c r="I107"/>
  <c r="O103"/>
  <c r="I103"/>
  <c r="I53"/>
  <c r="O98"/>
  <c r="I98"/>
  <c r="O94"/>
  <c r="I94"/>
  <c r="O90"/>
  <c r="I90"/>
  <c r="O86"/>
  <c r="I86"/>
  <c r="O82"/>
  <c r="I82"/>
  <c r="O78"/>
  <c r="I78"/>
  <c r="O74"/>
  <c r="I74"/>
  <c r="O70"/>
  <c r="I70"/>
  <c r="O66"/>
  <c r="I66"/>
  <c r="O62"/>
  <c r="I62"/>
  <c r="O58"/>
  <c r="I58"/>
  <c r="O54"/>
  <c r="I54"/>
  <c r="I48"/>
  <c r="O49"/>
  <c r="I49"/>
  <c r="I43"/>
  <c r="O44"/>
  <c r="I44"/>
  <c r="I18"/>
  <c r="O39"/>
  <c r="I39"/>
  <c r="O35"/>
  <c r="I35"/>
  <c r="O31"/>
  <c r="I31"/>
  <c r="O27"/>
  <c r="I27"/>
  <c r="O23"/>
  <c r="I23"/>
  <c r="O19"/>
  <c r="I19"/>
  <c r="I9"/>
  <c r="O14"/>
  <c r="I14"/>
  <c r="O10"/>
  <c r="I10"/>
  <c i="45" r="I3"/>
  <c r="I98"/>
  <c r="O111"/>
  <c r="I111"/>
  <c r="O107"/>
  <c r="I107"/>
  <c r="O103"/>
  <c r="I103"/>
  <c r="O99"/>
  <c r="I99"/>
  <c r="I53"/>
  <c r="O94"/>
  <c r="I94"/>
  <c r="O90"/>
  <c r="I90"/>
  <c r="O86"/>
  <c r="I86"/>
  <c r="O82"/>
  <c r="I82"/>
  <c r="O78"/>
  <c r="I78"/>
  <c r="O74"/>
  <c r="I74"/>
  <c r="O70"/>
  <c r="I70"/>
  <c r="O66"/>
  <c r="I66"/>
  <c r="O62"/>
  <c r="I62"/>
  <c r="O58"/>
  <c r="I58"/>
  <c r="O54"/>
  <c r="I54"/>
  <c r="I48"/>
  <c r="O49"/>
  <c r="I49"/>
  <c r="I43"/>
  <c r="O44"/>
  <c r="I44"/>
  <c r="I18"/>
  <c r="O39"/>
  <c r="I39"/>
  <c r="O35"/>
  <c r="I35"/>
  <c r="O31"/>
  <c r="I31"/>
  <c r="O27"/>
  <c r="I27"/>
  <c r="O23"/>
  <c r="I23"/>
  <c r="O19"/>
  <c r="I19"/>
  <c r="I9"/>
  <c r="O14"/>
  <c r="I14"/>
  <c r="O10"/>
  <c r="I10"/>
  <c i="44" r="I3"/>
  <c r="I328"/>
  <c r="O341"/>
  <c r="I341"/>
  <c r="O337"/>
  <c r="I337"/>
  <c r="O333"/>
  <c r="I333"/>
  <c r="O329"/>
  <c r="I329"/>
  <c r="I319"/>
  <c r="O324"/>
  <c r="I324"/>
  <c r="O320"/>
  <c r="I320"/>
  <c r="I118"/>
  <c r="O315"/>
  <c r="I315"/>
  <c r="O311"/>
  <c r="I311"/>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1"/>
  <c r="I231"/>
  <c r="O227"/>
  <c r="I227"/>
  <c r="O223"/>
  <c r="I223"/>
  <c r="O219"/>
  <c r="I219"/>
  <c r="O215"/>
  <c r="I215"/>
  <c r="O211"/>
  <c r="I211"/>
  <c r="O207"/>
  <c r="I207"/>
  <c r="O203"/>
  <c r="I203"/>
  <c r="O199"/>
  <c r="I199"/>
  <c r="O195"/>
  <c r="I195"/>
  <c r="O191"/>
  <c r="I191"/>
  <c r="O187"/>
  <c r="I187"/>
  <c r="O183"/>
  <c r="I183"/>
  <c r="O179"/>
  <c r="I179"/>
  <c r="O175"/>
  <c r="I175"/>
  <c r="O171"/>
  <c r="I171"/>
  <c r="O167"/>
  <c r="I167"/>
  <c r="O163"/>
  <c r="I163"/>
  <c r="O159"/>
  <c r="I159"/>
  <c r="O155"/>
  <c r="I155"/>
  <c r="O151"/>
  <c r="I151"/>
  <c r="O147"/>
  <c r="I147"/>
  <c r="O143"/>
  <c r="I143"/>
  <c r="O139"/>
  <c r="I139"/>
  <c r="O135"/>
  <c r="I135"/>
  <c r="O131"/>
  <c r="I131"/>
  <c r="O127"/>
  <c r="I127"/>
  <c r="O123"/>
  <c r="I123"/>
  <c r="O119"/>
  <c r="I119"/>
  <c r="I93"/>
  <c r="O114"/>
  <c r="I114"/>
  <c r="O110"/>
  <c r="I110"/>
  <c r="O106"/>
  <c r="I106"/>
  <c r="O102"/>
  <c r="I102"/>
  <c r="O98"/>
  <c r="I98"/>
  <c r="O94"/>
  <c r="I94"/>
  <c r="I84"/>
  <c r="O89"/>
  <c r="I89"/>
  <c r="O85"/>
  <c r="I85"/>
  <c r="I79"/>
  <c r="O80"/>
  <c r="I80"/>
  <c r="I30"/>
  <c r="O75"/>
  <c r="I75"/>
  <c r="O71"/>
  <c r="I71"/>
  <c r="O67"/>
  <c r="I67"/>
  <c r="O63"/>
  <c r="I63"/>
  <c r="O59"/>
  <c r="I59"/>
  <c r="O55"/>
  <c r="I55"/>
  <c r="O51"/>
  <c r="I51"/>
  <c r="O47"/>
  <c r="I47"/>
  <c r="O43"/>
  <c r="I43"/>
  <c r="O39"/>
  <c r="I39"/>
  <c r="O35"/>
  <c r="I35"/>
  <c r="O31"/>
  <c r="I31"/>
  <c r="I9"/>
  <c r="O26"/>
  <c r="I26"/>
  <c r="O22"/>
  <c r="I22"/>
  <c r="O18"/>
  <c r="I18"/>
  <c r="O14"/>
  <c r="I14"/>
  <c r="O10"/>
  <c r="I10"/>
  <c i="43" r="I3"/>
  <c r="I107"/>
  <c r="O108"/>
  <c r="I108"/>
  <c r="I94"/>
  <c r="O103"/>
  <c r="I103"/>
  <c r="O99"/>
  <c r="I99"/>
  <c r="O95"/>
  <c r="I95"/>
  <c r="I53"/>
  <c r="O90"/>
  <c r="I90"/>
  <c r="O86"/>
  <c r="I86"/>
  <c r="O82"/>
  <c r="I82"/>
  <c r="O78"/>
  <c r="I78"/>
  <c r="O74"/>
  <c r="I74"/>
  <c r="O70"/>
  <c r="I70"/>
  <c r="O66"/>
  <c r="I66"/>
  <c r="O62"/>
  <c r="I62"/>
  <c r="O58"/>
  <c r="I58"/>
  <c r="O54"/>
  <c r="I54"/>
  <c r="I44"/>
  <c r="O49"/>
  <c r="I49"/>
  <c r="O45"/>
  <c r="I45"/>
  <c r="I39"/>
  <c r="O40"/>
  <c r="I40"/>
  <c r="I18"/>
  <c r="O35"/>
  <c r="I35"/>
  <c r="O31"/>
  <c r="I31"/>
  <c r="O27"/>
  <c r="I27"/>
  <c r="O23"/>
  <c r="I23"/>
  <c r="O19"/>
  <c r="I19"/>
  <c r="I9"/>
  <c r="O14"/>
  <c r="I14"/>
  <c r="O10"/>
  <c r="I10"/>
  <c i="42" r="I3"/>
  <c r="I61"/>
  <c r="O66"/>
  <c r="I66"/>
  <c r="O62"/>
  <c r="I62"/>
  <c r="I52"/>
  <c r="O57"/>
  <c r="I57"/>
  <c r="O53"/>
  <c r="I53"/>
  <c r="I19"/>
  <c r="O48"/>
  <c r="I48"/>
  <c r="O44"/>
  <c r="I44"/>
  <c r="O40"/>
  <c r="I40"/>
  <c r="O36"/>
  <c r="I36"/>
  <c r="O32"/>
  <c r="I32"/>
  <c r="O28"/>
  <c r="I28"/>
  <c r="O24"/>
  <c r="I24"/>
  <c r="O20"/>
  <c r="I20"/>
  <c r="I10"/>
  <c r="O15"/>
  <c r="I15"/>
  <c r="O11"/>
  <c r="I11"/>
  <c i="41" r="I3"/>
  <c r="I63"/>
  <c r="O84"/>
  <c r="I84"/>
  <c r="O80"/>
  <c r="I80"/>
  <c r="O76"/>
  <c r="I76"/>
  <c r="O72"/>
  <c r="I72"/>
  <c r="O68"/>
  <c r="I68"/>
  <c r="O64"/>
  <c r="I64"/>
  <c r="I58"/>
  <c r="O59"/>
  <c r="I59"/>
  <c r="I49"/>
  <c r="O54"/>
  <c r="I54"/>
  <c r="O50"/>
  <c r="I50"/>
  <c r="I44"/>
  <c r="O45"/>
  <c r="I45"/>
  <c r="I19"/>
  <c r="O40"/>
  <c r="I40"/>
  <c r="O36"/>
  <c r="I36"/>
  <c r="O32"/>
  <c r="I32"/>
  <c r="O28"/>
  <c r="I28"/>
  <c r="O24"/>
  <c r="I24"/>
  <c r="O20"/>
  <c r="I20"/>
  <c r="I10"/>
  <c r="O15"/>
  <c r="I15"/>
  <c r="O11"/>
  <c r="I11"/>
  <c i="40" r="I3"/>
  <c r="I61"/>
  <c r="O66"/>
  <c r="I66"/>
  <c r="O62"/>
  <c r="I62"/>
  <c r="I52"/>
  <c r="O57"/>
  <c r="I57"/>
  <c r="O53"/>
  <c r="I53"/>
  <c r="I19"/>
  <c r="O48"/>
  <c r="I48"/>
  <c r="O44"/>
  <c r="I44"/>
  <c r="O40"/>
  <c r="I40"/>
  <c r="O36"/>
  <c r="I36"/>
  <c r="O32"/>
  <c r="I32"/>
  <c r="O28"/>
  <c r="I28"/>
  <c r="O24"/>
  <c r="I24"/>
  <c r="O20"/>
  <c r="I20"/>
  <c r="I10"/>
  <c r="O15"/>
  <c r="I15"/>
  <c r="O11"/>
  <c r="I11"/>
  <c i="39" r="I3"/>
  <c r="I54"/>
  <c r="O63"/>
  <c r="I63"/>
  <c r="O59"/>
  <c r="I59"/>
  <c r="O55"/>
  <c r="I55"/>
  <c r="I45"/>
  <c r="O50"/>
  <c r="I50"/>
  <c r="O46"/>
  <c r="I46"/>
  <c r="I40"/>
  <c r="O41"/>
  <c r="I41"/>
  <c r="I19"/>
  <c r="O36"/>
  <c r="I36"/>
  <c r="O32"/>
  <c r="I32"/>
  <c r="O28"/>
  <c r="I28"/>
  <c r="O24"/>
  <c r="I24"/>
  <c r="O20"/>
  <c r="I20"/>
  <c r="I10"/>
  <c r="O15"/>
  <c r="I15"/>
  <c r="O11"/>
  <c r="I11"/>
  <c i="38" r="I3"/>
  <c r="I61"/>
  <c r="O66"/>
  <c r="I66"/>
  <c r="O62"/>
  <c r="I62"/>
  <c r="I52"/>
  <c r="O57"/>
  <c r="I57"/>
  <c r="O53"/>
  <c r="I53"/>
  <c r="I19"/>
  <c r="O48"/>
  <c r="I48"/>
  <c r="O44"/>
  <c r="I44"/>
  <c r="O40"/>
  <c r="I40"/>
  <c r="O36"/>
  <c r="I36"/>
  <c r="O32"/>
  <c r="I32"/>
  <c r="O28"/>
  <c r="I28"/>
  <c r="O24"/>
  <c r="I24"/>
  <c r="O20"/>
  <c r="I20"/>
  <c r="I10"/>
  <c r="O15"/>
  <c r="I15"/>
  <c r="O11"/>
  <c r="I11"/>
  <c i="37" r="I3"/>
  <c r="I50"/>
  <c r="O59"/>
  <c r="I59"/>
  <c r="O55"/>
  <c r="I55"/>
  <c r="O51"/>
  <c r="I51"/>
  <c r="I45"/>
  <c r="O46"/>
  <c r="I46"/>
  <c r="I40"/>
  <c r="O41"/>
  <c r="I41"/>
  <c r="I19"/>
  <c r="O36"/>
  <c r="I36"/>
  <c r="O32"/>
  <c r="I32"/>
  <c r="O28"/>
  <c r="I28"/>
  <c r="O24"/>
  <c r="I24"/>
  <c r="O20"/>
  <c r="I20"/>
  <c r="I10"/>
  <c r="O15"/>
  <c r="I15"/>
  <c r="O11"/>
  <c r="I11"/>
  <c i="36" r="I3"/>
  <c r="I63"/>
  <c r="O84"/>
  <c r="I84"/>
  <c r="O80"/>
  <c r="I80"/>
  <c r="O76"/>
  <c r="I76"/>
  <c r="O72"/>
  <c r="I72"/>
  <c r="O68"/>
  <c r="I68"/>
  <c r="O64"/>
  <c r="I64"/>
  <c r="I58"/>
  <c r="O59"/>
  <c r="I59"/>
  <c r="I49"/>
  <c r="O54"/>
  <c r="I54"/>
  <c r="O50"/>
  <c r="I50"/>
  <c r="I44"/>
  <c r="O45"/>
  <c r="I45"/>
  <c r="I19"/>
  <c r="O40"/>
  <c r="I40"/>
  <c r="O36"/>
  <c r="I36"/>
  <c r="O32"/>
  <c r="I32"/>
  <c r="O28"/>
  <c r="I28"/>
  <c r="O24"/>
  <c r="I24"/>
  <c r="O20"/>
  <c r="I20"/>
  <c r="I10"/>
  <c r="O15"/>
  <c r="I15"/>
  <c r="O11"/>
  <c r="I11"/>
  <c i="35" r="I3"/>
  <c r="I61"/>
  <c r="O66"/>
  <c r="I66"/>
  <c r="O62"/>
  <c r="I62"/>
  <c r="I52"/>
  <c r="O57"/>
  <c r="I57"/>
  <c r="O53"/>
  <c r="I53"/>
  <c r="I19"/>
  <c r="O48"/>
  <c r="I48"/>
  <c r="O44"/>
  <c r="I44"/>
  <c r="O40"/>
  <c r="I40"/>
  <c r="O36"/>
  <c r="I36"/>
  <c r="O32"/>
  <c r="I32"/>
  <c r="O28"/>
  <c r="I28"/>
  <c r="O24"/>
  <c r="I24"/>
  <c r="O20"/>
  <c r="I20"/>
  <c r="I10"/>
  <c r="O15"/>
  <c r="I15"/>
  <c r="O11"/>
  <c r="I11"/>
  <c i="34" r="I3"/>
  <c r="I50"/>
  <c r="O59"/>
  <c r="I59"/>
  <c r="O55"/>
  <c r="I55"/>
  <c r="O51"/>
  <c r="I51"/>
  <c r="I45"/>
  <c r="O46"/>
  <c r="I46"/>
  <c r="I40"/>
  <c r="O41"/>
  <c r="I41"/>
  <c r="I19"/>
  <c r="O36"/>
  <c r="I36"/>
  <c r="O32"/>
  <c r="I32"/>
  <c r="O28"/>
  <c r="I28"/>
  <c r="O24"/>
  <c r="I24"/>
  <c r="O20"/>
  <c r="I20"/>
  <c r="I10"/>
  <c r="O15"/>
  <c r="I15"/>
  <c r="O11"/>
  <c r="I11"/>
  <c i="33" r="I3"/>
  <c r="I63"/>
  <c r="O84"/>
  <c r="I84"/>
  <c r="O80"/>
  <c r="I80"/>
  <c r="O76"/>
  <c r="I76"/>
  <c r="O72"/>
  <c r="I72"/>
  <c r="O68"/>
  <c r="I68"/>
  <c r="O64"/>
  <c r="I64"/>
  <c r="I58"/>
  <c r="O59"/>
  <c r="I59"/>
  <c r="I49"/>
  <c r="O54"/>
  <c r="I54"/>
  <c r="O50"/>
  <c r="I50"/>
  <c r="I44"/>
  <c r="O45"/>
  <c r="I45"/>
  <c r="I19"/>
  <c r="O40"/>
  <c r="I40"/>
  <c r="O36"/>
  <c r="I36"/>
  <c r="O32"/>
  <c r="I32"/>
  <c r="O28"/>
  <c r="I28"/>
  <c r="O24"/>
  <c r="I24"/>
  <c r="O20"/>
  <c r="I20"/>
  <c r="I10"/>
  <c r="O15"/>
  <c r="I15"/>
  <c r="O11"/>
  <c r="I11"/>
  <c i="32" r="I3"/>
  <c r="I61"/>
  <c r="O66"/>
  <c r="I66"/>
  <c r="O62"/>
  <c r="I62"/>
  <c r="I52"/>
  <c r="O57"/>
  <c r="I57"/>
  <c r="O53"/>
  <c r="I53"/>
  <c r="I19"/>
  <c r="O48"/>
  <c r="I48"/>
  <c r="O44"/>
  <c r="I44"/>
  <c r="O40"/>
  <c r="I40"/>
  <c r="O36"/>
  <c r="I36"/>
  <c r="O32"/>
  <c r="I32"/>
  <c r="O28"/>
  <c r="I28"/>
  <c r="O24"/>
  <c r="I24"/>
  <c r="O20"/>
  <c r="I20"/>
  <c r="I10"/>
  <c r="O15"/>
  <c r="I15"/>
  <c r="O11"/>
  <c r="I11"/>
  <c i="31" r="I3"/>
  <c r="I63"/>
  <c r="O84"/>
  <c r="I84"/>
  <c r="O80"/>
  <c r="I80"/>
  <c r="O76"/>
  <c r="I76"/>
  <c r="O72"/>
  <c r="I72"/>
  <c r="O68"/>
  <c r="I68"/>
  <c r="O64"/>
  <c r="I64"/>
  <c r="I58"/>
  <c r="O59"/>
  <c r="I59"/>
  <c r="I49"/>
  <c r="O54"/>
  <c r="I54"/>
  <c r="O50"/>
  <c r="I50"/>
  <c r="I44"/>
  <c r="O45"/>
  <c r="I45"/>
  <c r="I19"/>
  <c r="O40"/>
  <c r="I40"/>
  <c r="O36"/>
  <c r="I36"/>
  <c r="O32"/>
  <c r="I32"/>
  <c r="O28"/>
  <c r="I28"/>
  <c r="O24"/>
  <c r="I24"/>
  <c r="O20"/>
  <c r="I20"/>
  <c r="I10"/>
  <c r="O15"/>
  <c r="I15"/>
  <c r="O11"/>
  <c r="I11"/>
  <c i="30" r="I3"/>
  <c r="I61"/>
  <c r="O66"/>
  <c r="I66"/>
  <c r="O62"/>
  <c r="I62"/>
  <c r="I52"/>
  <c r="O57"/>
  <c r="I57"/>
  <c r="O53"/>
  <c r="I53"/>
  <c r="I19"/>
  <c r="O48"/>
  <c r="I48"/>
  <c r="O44"/>
  <c r="I44"/>
  <c r="O40"/>
  <c r="I40"/>
  <c r="O36"/>
  <c r="I36"/>
  <c r="O32"/>
  <c r="I32"/>
  <c r="O28"/>
  <c r="I28"/>
  <c r="O24"/>
  <c r="I24"/>
  <c r="O20"/>
  <c r="I20"/>
  <c r="I10"/>
  <c r="O15"/>
  <c r="I15"/>
  <c r="O11"/>
  <c r="I11"/>
  <c i="29" r="I3"/>
  <c r="I50"/>
  <c r="O59"/>
  <c r="I59"/>
  <c r="O55"/>
  <c r="I55"/>
  <c r="O51"/>
  <c r="I51"/>
  <c r="I45"/>
  <c r="O46"/>
  <c r="I46"/>
  <c r="I40"/>
  <c r="O41"/>
  <c r="I41"/>
  <c r="I19"/>
  <c r="O36"/>
  <c r="I36"/>
  <c r="O32"/>
  <c r="I32"/>
  <c r="O28"/>
  <c r="I28"/>
  <c r="O24"/>
  <c r="I24"/>
  <c r="O20"/>
  <c r="I20"/>
  <c r="I10"/>
  <c r="O15"/>
  <c r="I15"/>
  <c r="O11"/>
  <c r="I11"/>
  <c i="28" r="I3"/>
  <c r="I63"/>
  <c r="O84"/>
  <c r="I84"/>
  <c r="O80"/>
  <c r="I80"/>
  <c r="O76"/>
  <c r="I76"/>
  <c r="O72"/>
  <c r="I72"/>
  <c r="O68"/>
  <c r="I68"/>
  <c r="O64"/>
  <c r="I64"/>
  <c r="I58"/>
  <c r="O59"/>
  <c r="I59"/>
  <c r="I49"/>
  <c r="O54"/>
  <c r="I54"/>
  <c r="O50"/>
  <c r="I50"/>
  <c r="I44"/>
  <c r="O45"/>
  <c r="I45"/>
  <c r="I19"/>
  <c r="O40"/>
  <c r="I40"/>
  <c r="O36"/>
  <c r="I36"/>
  <c r="O32"/>
  <c r="I32"/>
  <c r="O28"/>
  <c r="I28"/>
  <c r="O24"/>
  <c r="I24"/>
  <c r="O20"/>
  <c r="I20"/>
  <c r="I10"/>
  <c r="O15"/>
  <c r="I15"/>
  <c r="O11"/>
  <c r="I11"/>
  <c i="27" r="I3"/>
  <c r="I61"/>
  <c r="O66"/>
  <c r="I66"/>
  <c r="O62"/>
  <c r="I62"/>
  <c r="I52"/>
  <c r="O57"/>
  <c r="I57"/>
  <c r="O53"/>
  <c r="I53"/>
  <c r="I19"/>
  <c r="O48"/>
  <c r="I48"/>
  <c r="O44"/>
  <c r="I44"/>
  <c r="O40"/>
  <c r="I40"/>
  <c r="O36"/>
  <c r="I36"/>
  <c r="O32"/>
  <c r="I32"/>
  <c r="O28"/>
  <c r="I28"/>
  <c r="O24"/>
  <c r="I24"/>
  <c r="O20"/>
  <c r="I20"/>
  <c r="I10"/>
  <c r="O15"/>
  <c r="I15"/>
  <c r="O11"/>
  <c r="I11"/>
  <c i="26" r="I3"/>
  <c r="I50"/>
  <c r="O59"/>
  <c r="I59"/>
  <c r="O55"/>
  <c r="I55"/>
  <c r="O51"/>
  <c r="I51"/>
  <c r="I45"/>
  <c r="O46"/>
  <c r="I46"/>
  <c r="I40"/>
  <c r="O41"/>
  <c r="I41"/>
  <c r="I19"/>
  <c r="O36"/>
  <c r="I36"/>
  <c r="O32"/>
  <c r="I32"/>
  <c r="O28"/>
  <c r="I28"/>
  <c r="O24"/>
  <c r="I24"/>
  <c r="O20"/>
  <c r="I20"/>
  <c r="I10"/>
  <c r="O15"/>
  <c r="I15"/>
  <c r="O11"/>
  <c r="I11"/>
  <c i="25" r="I3"/>
  <c r="I63"/>
  <c r="O84"/>
  <c r="I84"/>
  <c r="O80"/>
  <c r="I80"/>
  <c r="O76"/>
  <c r="I76"/>
  <c r="O72"/>
  <c r="I72"/>
  <c r="O68"/>
  <c r="I68"/>
  <c r="O64"/>
  <c r="I64"/>
  <c r="I58"/>
  <c r="O59"/>
  <c r="I59"/>
  <c r="I49"/>
  <c r="O54"/>
  <c r="I54"/>
  <c r="O50"/>
  <c r="I50"/>
  <c r="I44"/>
  <c r="O45"/>
  <c r="I45"/>
  <c r="I19"/>
  <c r="O40"/>
  <c r="I40"/>
  <c r="O36"/>
  <c r="I36"/>
  <c r="O32"/>
  <c r="I32"/>
  <c r="O28"/>
  <c r="I28"/>
  <c r="O24"/>
  <c r="I24"/>
  <c r="O20"/>
  <c r="I20"/>
  <c r="I10"/>
  <c r="O15"/>
  <c r="I15"/>
  <c r="O11"/>
  <c r="I11"/>
  <c i="24" r="I3"/>
  <c r="I61"/>
  <c r="O66"/>
  <c r="I66"/>
  <c r="O62"/>
  <c r="I62"/>
  <c r="I52"/>
  <c r="O57"/>
  <c r="I57"/>
  <c r="O53"/>
  <c r="I53"/>
  <c r="I19"/>
  <c r="O48"/>
  <c r="I48"/>
  <c r="O44"/>
  <c r="I44"/>
  <c r="O40"/>
  <c r="I40"/>
  <c r="O36"/>
  <c r="I36"/>
  <c r="O32"/>
  <c r="I32"/>
  <c r="O28"/>
  <c r="I28"/>
  <c r="O24"/>
  <c r="I24"/>
  <c r="O20"/>
  <c r="I20"/>
  <c r="I10"/>
  <c r="O15"/>
  <c r="I15"/>
  <c r="O11"/>
  <c r="I11"/>
  <c i="23" r="I3"/>
  <c r="I63"/>
  <c r="O84"/>
  <c r="I84"/>
  <c r="O80"/>
  <c r="I80"/>
  <c r="O76"/>
  <c r="I76"/>
  <c r="O72"/>
  <c r="I72"/>
  <c r="O68"/>
  <c r="I68"/>
  <c r="O64"/>
  <c r="I64"/>
  <c r="I58"/>
  <c r="O59"/>
  <c r="I59"/>
  <c r="I49"/>
  <c r="O54"/>
  <c r="I54"/>
  <c r="O50"/>
  <c r="I50"/>
  <c r="I44"/>
  <c r="O45"/>
  <c r="I45"/>
  <c r="I19"/>
  <c r="O40"/>
  <c r="I40"/>
  <c r="O36"/>
  <c r="I36"/>
  <c r="O32"/>
  <c r="I32"/>
  <c r="O28"/>
  <c r="I28"/>
  <c r="O24"/>
  <c r="I24"/>
  <c r="O20"/>
  <c r="I20"/>
  <c r="I10"/>
  <c r="O15"/>
  <c r="I15"/>
  <c r="O11"/>
  <c r="I11"/>
  <c i="22" r="I3"/>
  <c r="I61"/>
  <c r="O66"/>
  <c r="I66"/>
  <c r="O62"/>
  <c r="I62"/>
  <c r="I52"/>
  <c r="O57"/>
  <c r="I57"/>
  <c r="O53"/>
  <c r="I53"/>
  <c r="I19"/>
  <c r="O48"/>
  <c r="I48"/>
  <c r="O44"/>
  <c r="I44"/>
  <c r="O40"/>
  <c r="I40"/>
  <c r="O36"/>
  <c r="I36"/>
  <c r="O32"/>
  <c r="I32"/>
  <c r="O28"/>
  <c r="I28"/>
  <c r="O24"/>
  <c r="I24"/>
  <c r="O20"/>
  <c r="I20"/>
  <c r="I10"/>
  <c r="O15"/>
  <c r="I15"/>
  <c r="O11"/>
  <c r="I11"/>
  <c i="21" r="I3"/>
  <c r="I50"/>
  <c r="O59"/>
  <c r="I59"/>
  <c r="O55"/>
  <c r="I55"/>
  <c r="O51"/>
  <c r="I51"/>
  <c r="I45"/>
  <c r="O46"/>
  <c r="I46"/>
  <c r="I40"/>
  <c r="O41"/>
  <c r="I41"/>
  <c r="I19"/>
  <c r="O36"/>
  <c r="I36"/>
  <c r="O32"/>
  <c r="I32"/>
  <c r="O28"/>
  <c r="I28"/>
  <c r="O24"/>
  <c r="I24"/>
  <c r="O20"/>
  <c r="I20"/>
  <c r="I10"/>
  <c r="O15"/>
  <c r="I15"/>
  <c r="O11"/>
  <c r="I11"/>
  <c i="20" r="I3"/>
  <c r="I63"/>
  <c r="O84"/>
  <c r="I84"/>
  <c r="O80"/>
  <c r="I80"/>
  <c r="O76"/>
  <c r="I76"/>
  <c r="O72"/>
  <c r="I72"/>
  <c r="O68"/>
  <c r="I68"/>
  <c r="O64"/>
  <c r="I64"/>
  <c r="I58"/>
  <c r="O59"/>
  <c r="I59"/>
  <c r="I49"/>
  <c r="O54"/>
  <c r="I54"/>
  <c r="O50"/>
  <c r="I50"/>
  <c r="I44"/>
  <c r="O45"/>
  <c r="I45"/>
  <c r="I19"/>
  <c r="O40"/>
  <c r="I40"/>
  <c r="O36"/>
  <c r="I36"/>
  <c r="O32"/>
  <c r="I32"/>
  <c r="O28"/>
  <c r="I28"/>
  <c r="O24"/>
  <c r="I24"/>
  <c r="O20"/>
  <c r="I20"/>
  <c r="I10"/>
  <c r="O15"/>
  <c r="I15"/>
  <c r="O11"/>
  <c r="I11"/>
  <c i="19" r="I3"/>
  <c r="I61"/>
  <c r="O66"/>
  <c r="I66"/>
  <c r="O62"/>
  <c r="I62"/>
  <c r="I52"/>
  <c r="O57"/>
  <c r="I57"/>
  <c r="O53"/>
  <c r="I53"/>
  <c r="I19"/>
  <c r="O48"/>
  <c r="I48"/>
  <c r="O44"/>
  <c r="I44"/>
  <c r="O40"/>
  <c r="I40"/>
  <c r="O36"/>
  <c r="I36"/>
  <c r="O32"/>
  <c r="I32"/>
  <c r="O28"/>
  <c r="I28"/>
  <c r="O24"/>
  <c r="I24"/>
  <c r="O20"/>
  <c r="I20"/>
  <c r="I10"/>
  <c r="O15"/>
  <c r="I15"/>
  <c r="O11"/>
  <c r="I11"/>
  <c i="18" r="I3"/>
  <c r="I50"/>
  <c r="O59"/>
  <c r="I59"/>
  <c r="O55"/>
  <c r="I55"/>
  <c r="O51"/>
  <c r="I51"/>
  <c r="I45"/>
  <c r="O46"/>
  <c r="I46"/>
  <c r="I40"/>
  <c r="O41"/>
  <c r="I41"/>
  <c r="I19"/>
  <c r="O36"/>
  <c r="I36"/>
  <c r="O32"/>
  <c r="I32"/>
  <c r="O28"/>
  <c r="I28"/>
  <c r="O24"/>
  <c r="I24"/>
  <c r="O20"/>
  <c r="I20"/>
  <c r="I10"/>
  <c r="O15"/>
  <c r="I15"/>
  <c r="O11"/>
  <c r="I11"/>
  <c i="17" r="I3"/>
  <c r="I63"/>
  <c r="O84"/>
  <c r="I84"/>
  <c r="O80"/>
  <c r="I80"/>
  <c r="O76"/>
  <c r="I76"/>
  <c r="O72"/>
  <c r="I72"/>
  <c r="O68"/>
  <c r="I68"/>
  <c r="O64"/>
  <c r="I64"/>
  <c r="I58"/>
  <c r="O59"/>
  <c r="I59"/>
  <c r="I49"/>
  <c r="O54"/>
  <c r="I54"/>
  <c r="O50"/>
  <c r="I50"/>
  <c r="I44"/>
  <c r="O45"/>
  <c r="I45"/>
  <c r="I19"/>
  <c r="O40"/>
  <c r="I40"/>
  <c r="O36"/>
  <c r="I36"/>
  <c r="O32"/>
  <c r="I32"/>
  <c r="O28"/>
  <c r="I28"/>
  <c r="O24"/>
  <c r="I24"/>
  <c r="O20"/>
  <c r="I20"/>
  <c r="I10"/>
  <c r="O15"/>
  <c r="I15"/>
  <c r="O11"/>
  <c r="I11"/>
  <c i="16" r="I3"/>
  <c r="I119"/>
  <c r="O176"/>
  <c r="I176"/>
  <c r="O172"/>
  <c r="I172"/>
  <c r="O168"/>
  <c r="I168"/>
  <c r="O164"/>
  <c r="I164"/>
  <c r="O160"/>
  <c r="I160"/>
  <c r="O156"/>
  <c r="I156"/>
  <c r="O152"/>
  <c r="I152"/>
  <c r="O148"/>
  <c r="I148"/>
  <c r="O144"/>
  <c r="I144"/>
  <c r="O140"/>
  <c r="I140"/>
  <c r="O136"/>
  <c r="I136"/>
  <c r="O132"/>
  <c r="I132"/>
  <c r="O128"/>
  <c r="I128"/>
  <c r="O124"/>
  <c r="I124"/>
  <c r="O120"/>
  <c r="I120"/>
  <c r="I114"/>
  <c r="O115"/>
  <c r="I115"/>
  <c r="I93"/>
  <c r="O110"/>
  <c r="I110"/>
  <c r="O106"/>
  <c r="I106"/>
  <c r="O102"/>
  <c r="I102"/>
  <c r="O98"/>
  <c r="I98"/>
  <c r="O94"/>
  <c r="I94"/>
  <c r="I68"/>
  <c r="O89"/>
  <c r="I89"/>
  <c r="O85"/>
  <c r="I85"/>
  <c r="O81"/>
  <c r="I81"/>
  <c r="O77"/>
  <c r="I77"/>
  <c r="O73"/>
  <c r="I73"/>
  <c r="O69"/>
  <c r="I69"/>
  <c r="I27"/>
  <c r="O64"/>
  <c r="I64"/>
  <c r="O60"/>
  <c r="I60"/>
  <c r="O56"/>
  <c r="I56"/>
  <c r="O52"/>
  <c r="I52"/>
  <c r="O48"/>
  <c r="I48"/>
  <c r="O44"/>
  <c r="I44"/>
  <c r="O40"/>
  <c r="I40"/>
  <c r="O36"/>
  <c r="I36"/>
  <c r="O32"/>
  <c r="I32"/>
  <c r="O28"/>
  <c r="I28"/>
  <c r="I10"/>
  <c r="O23"/>
  <c r="I23"/>
  <c r="O19"/>
  <c r="I19"/>
  <c r="O15"/>
  <c r="I15"/>
  <c r="O11"/>
  <c r="I11"/>
  <c i="15" r="I3"/>
  <c r="I54"/>
  <c r="O63"/>
  <c r="I63"/>
  <c r="O59"/>
  <c r="I59"/>
  <c r="O55"/>
  <c r="I55"/>
  <c r="I45"/>
  <c r="O50"/>
  <c r="I50"/>
  <c r="O46"/>
  <c r="I46"/>
  <c r="I40"/>
  <c r="O41"/>
  <c r="I41"/>
  <c r="I19"/>
  <c r="O36"/>
  <c r="I36"/>
  <c r="O32"/>
  <c r="I32"/>
  <c r="O28"/>
  <c r="I28"/>
  <c r="O24"/>
  <c r="I24"/>
  <c r="O20"/>
  <c r="I20"/>
  <c r="I10"/>
  <c r="O15"/>
  <c r="I15"/>
  <c r="O11"/>
  <c r="I11"/>
  <c i="14" r="I3"/>
  <c r="I173"/>
  <c r="O178"/>
  <c r="I178"/>
  <c r="O174"/>
  <c r="I174"/>
  <c r="I140"/>
  <c r="O169"/>
  <c r="I169"/>
  <c r="O165"/>
  <c r="I165"/>
  <c r="O161"/>
  <c r="I161"/>
  <c r="O157"/>
  <c r="I157"/>
  <c r="O153"/>
  <c r="I153"/>
  <c r="O149"/>
  <c r="I149"/>
  <c r="O145"/>
  <c r="I145"/>
  <c r="O141"/>
  <c r="I141"/>
  <c r="I127"/>
  <c r="O136"/>
  <c r="I136"/>
  <c r="O132"/>
  <c r="I132"/>
  <c r="O128"/>
  <c r="I128"/>
  <c r="I98"/>
  <c r="O123"/>
  <c r="I123"/>
  <c r="O119"/>
  <c r="I119"/>
  <c r="O115"/>
  <c r="I115"/>
  <c r="O111"/>
  <c r="I111"/>
  <c r="O107"/>
  <c r="I107"/>
  <c r="O103"/>
  <c r="I103"/>
  <c r="O99"/>
  <c r="I99"/>
  <c r="I93"/>
  <c r="O94"/>
  <c r="I94"/>
  <c r="I64"/>
  <c r="O89"/>
  <c r="I89"/>
  <c r="O85"/>
  <c r="I85"/>
  <c r="O81"/>
  <c r="I81"/>
  <c r="O77"/>
  <c r="I77"/>
  <c r="O73"/>
  <c r="I73"/>
  <c r="O69"/>
  <c r="I69"/>
  <c r="O65"/>
  <c r="I65"/>
  <c r="I27"/>
  <c r="O60"/>
  <c r="I60"/>
  <c r="O56"/>
  <c r="I56"/>
  <c r="O52"/>
  <c r="I52"/>
  <c r="O48"/>
  <c r="I48"/>
  <c r="O44"/>
  <c r="I44"/>
  <c r="O40"/>
  <c r="I40"/>
  <c r="O36"/>
  <c r="I36"/>
  <c r="O32"/>
  <c r="I32"/>
  <c r="O28"/>
  <c r="I28"/>
  <c r="I10"/>
  <c r="O23"/>
  <c r="I23"/>
  <c r="O19"/>
  <c r="I19"/>
  <c r="O15"/>
  <c r="I15"/>
  <c r="O11"/>
  <c r="I11"/>
  <c i="13" r="I3"/>
  <c r="I242"/>
  <c r="O267"/>
  <c r="I267"/>
  <c r="O263"/>
  <c r="I263"/>
  <c r="O259"/>
  <c r="I259"/>
  <c r="O255"/>
  <c r="I255"/>
  <c r="O251"/>
  <c r="I251"/>
  <c r="O247"/>
  <c r="I247"/>
  <c r="O243"/>
  <c r="I243"/>
  <c r="I197"/>
  <c r="O238"/>
  <c r="I238"/>
  <c r="O234"/>
  <c r="I234"/>
  <c r="O230"/>
  <c r="I230"/>
  <c r="O226"/>
  <c r="I226"/>
  <c r="O222"/>
  <c r="I222"/>
  <c r="O218"/>
  <c r="I218"/>
  <c r="O214"/>
  <c r="I214"/>
  <c r="O210"/>
  <c r="I210"/>
  <c r="O206"/>
  <c r="I206"/>
  <c r="O202"/>
  <c r="I202"/>
  <c r="O198"/>
  <c r="I198"/>
  <c r="I188"/>
  <c r="O193"/>
  <c r="I193"/>
  <c r="O189"/>
  <c r="I189"/>
  <c r="I179"/>
  <c r="O184"/>
  <c r="I184"/>
  <c r="O180"/>
  <c r="I180"/>
  <c r="I146"/>
  <c r="O175"/>
  <c r="I175"/>
  <c r="O171"/>
  <c r="I171"/>
  <c r="O167"/>
  <c r="I167"/>
  <c r="O163"/>
  <c r="I163"/>
  <c r="O159"/>
  <c r="I159"/>
  <c r="O155"/>
  <c r="I155"/>
  <c r="O151"/>
  <c r="I151"/>
  <c r="O147"/>
  <c r="I147"/>
  <c r="I133"/>
  <c r="O142"/>
  <c r="I142"/>
  <c r="O138"/>
  <c r="I138"/>
  <c r="O134"/>
  <c r="I134"/>
  <c r="I120"/>
  <c r="O129"/>
  <c r="I129"/>
  <c r="O125"/>
  <c r="I125"/>
  <c r="O121"/>
  <c r="I121"/>
  <c r="I35"/>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I10"/>
  <c r="O31"/>
  <c r="I31"/>
  <c r="O27"/>
  <c r="I27"/>
  <c r="O23"/>
  <c r="I23"/>
  <c r="O19"/>
  <c r="I19"/>
  <c r="O15"/>
  <c r="I15"/>
  <c r="O11"/>
  <c r="I11"/>
  <c i="12" r="I3"/>
  <c r="I115"/>
  <c r="O120"/>
  <c r="I120"/>
  <c r="O116"/>
  <c r="I116"/>
  <c r="I98"/>
  <c r="O111"/>
  <c r="I111"/>
  <c r="O107"/>
  <c r="I107"/>
  <c r="O103"/>
  <c r="I103"/>
  <c r="O99"/>
  <c r="I99"/>
  <c r="I89"/>
  <c r="O94"/>
  <c r="I94"/>
  <c r="O90"/>
  <c r="I90"/>
  <c r="I80"/>
  <c r="O85"/>
  <c r="I85"/>
  <c r="O81"/>
  <c r="I81"/>
  <c r="I31"/>
  <c r="O76"/>
  <c r="I76"/>
  <c r="O72"/>
  <c r="I72"/>
  <c r="O68"/>
  <c r="I68"/>
  <c r="O64"/>
  <c r="I64"/>
  <c r="O60"/>
  <c r="I60"/>
  <c r="O56"/>
  <c r="I56"/>
  <c r="O52"/>
  <c r="I52"/>
  <c r="O48"/>
  <c r="I48"/>
  <c r="O44"/>
  <c r="I44"/>
  <c r="O40"/>
  <c r="I40"/>
  <c r="O36"/>
  <c r="I36"/>
  <c r="O32"/>
  <c r="I32"/>
  <c r="I10"/>
  <c r="O27"/>
  <c r="I27"/>
  <c r="O23"/>
  <c r="I23"/>
  <c r="O19"/>
  <c r="I19"/>
  <c r="O15"/>
  <c r="I15"/>
  <c r="O11"/>
  <c r="I11"/>
  <c i="11" r="I3"/>
  <c r="I213"/>
  <c r="O242"/>
  <c r="I242"/>
  <c r="O238"/>
  <c r="I238"/>
  <c r="O234"/>
  <c r="I234"/>
  <c r="O230"/>
  <c r="I230"/>
  <c r="O226"/>
  <c r="I226"/>
  <c r="O222"/>
  <c r="I222"/>
  <c r="O218"/>
  <c r="I218"/>
  <c r="O214"/>
  <c r="I214"/>
  <c r="I172"/>
  <c r="O209"/>
  <c r="I209"/>
  <c r="O205"/>
  <c r="I205"/>
  <c r="O201"/>
  <c r="I201"/>
  <c r="O197"/>
  <c r="I197"/>
  <c r="O193"/>
  <c r="I193"/>
  <c r="O189"/>
  <c r="I189"/>
  <c r="O185"/>
  <c r="I185"/>
  <c r="O181"/>
  <c r="I181"/>
  <c r="O177"/>
  <c r="I177"/>
  <c r="O173"/>
  <c r="I173"/>
  <c r="I155"/>
  <c r="O168"/>
  <c r="I168"/>
  <c r="O164"/>
  <c r="I164"/>
  <c r="O160"/>
  <c r="I160"/>
  <c r="O156"/>
  <c r="I156"/>
  <c r="I150"/>
  <c r="O151"/>
  <c r="I151"/>
  <c r="I129"/>
  <c r="O146"/>
  <c r="I146"/>
  <c r="O142"/>
  <c r="I142"/>
  <c r="O138"/>
  <c r="I138"/>
  <c r="O134"/>
  <c r="I134"/>
  <c r="O130"/>
  <c r="I130"/>
  <c r="I112"/>
  <c r="O125"/>
  <c r="I125"/>
  <c r="O121"/>
  <c r="I121"/>
  <c r="O117"/>
  <c r="I117"/>
  <c r="O113"/>
  <c r="I113"/>
  <c r="I83"/>
  <c r="O108"/>
  <c r="I108"/>
  <c r="O104"/>
  <c r="I104"/>
  <c r="O100"/>
  <c r="I100"/>
  <c r="O96"/>
  <c r="I96"/>
  <c r="O92"/>
  <c r="I92"/>
  <c r="O88"/>
  <c r="I88"/>
  <c r="O84"/>
  <c r="I84"/>
  <c r="I38"/>
  <c r="O79"/>
  <c r="I79"/>
  <c r="O75"/>
  <c r="I75"/>
  <c r="O71"/>
  <c r="I71"/>
  <c r="O67"/>
  <c r="I67"/>
  <c r="O63"/>
  <c r="I63"/>
  <c r="O59"/>
  <c r="I59"/>
  <c r="O55"/>
  <c r="I55"/>
  <c r="O51"/>
  <c r="I51"/>
  <c r="O47"/>
  <c r="I47"/>
  <c r="O43"/>
  <c r="I43"/>
  <c r="O39"/>
  <c r="I39"/>
  <c r="I9"/>
  <c r="O34"/>
  <c r="I34"/>
  <c r="O30"/>
  <c r="I30"/>
  <c r="O26"/>
  <c r="I26"/>
  <c r="O22"/>
  <c r="I22"/>
  <c r="O18"/>
  <c r="I18"/>
  <c r="O14"/>
  <c r="I14"/>
  <c r="O10"/>
  <c r="I10"/>
  <c i="10" r="I3"/>
  <c r="I97"/>
  <c r="O114"/>
  <c r="I114"/>
  <c r="O110"/>
  <c r="I110"/>
  <c r="O106"/>
  <c r="I106"/>
  <c r="O102"/>
  <c r="I102"/>
  <c r="O98"/>
  <c r="I98"/>
  <c r="I80"/>
  <c r="O93"/>
  <c r="I93"/>
  <c r="O89"/>
  <c r="I89"/>
  <c r="O85"/>
  <c r="I85"/>
  <c r="O81"/>
  <c r="I81"/>
  <c r="I71"/>
  <c r="O76"/>
  <c r="I76"/>
  <c r="O72"/>
  <c r="I72"/>
  <c r="I22"/>
  <c r="O67"/>
  <c r="I67"/>
  <c r="O63"/>
  <c r="I63"/>
  <c r="O59"/>
  <c r="I59"/>
  <c r="O55"/>
  <c r="I55"/>
  <c r="O51"/>
  <c r="I51"/>
  <c r="O47"/>
  <c r="I47"/>
  <c r="O43"/>
  <c r="I43"/>
  <c r="O39"/>
  <c r="I39"/>
  <c r="O35"/>
  <c r="I35"/>
  <c r="O31"/>
  <c r="I31"/>
  <c r="O27"/>
  <c r="I27"/>
  <c r="O23"/>
  <c r="I23"/>
  <c r="I9"/>
  <c r="O18"/>
  <c r="I18"/>
  <c r="O14"/>
  <c r="I14"/>
  <c r="O10"/>
  <c r="I10"/>
  <c i="9" r="I3"/>
  <c r="I205"/>
  <c r="O294"/>
  <c r="I294"/>
  <c r="O290"/>
  <c r="I290"/>
  <c r="O286"/>
  <c r="I286"/>
  <c r="O282"/>
  <c r="I282"/>
  <c r="O278"/>
  <c r="I278"/>
  <c r="O274"/>
  <c r="I274"/>
  <c r="O270"/>
  <c r="I270"/>
  <c r="O266"/>
  <c r="I266"/>
  <c r="O262"/>
  <c r="I262"/>
  <c r="O258"/>
  <c r="I258"/>
  <c r="O254"/>
  <c r="I254"/>
  <c r="O250"/>
  <c r="I250"/>
  <c r="O246"/>
  <c r="I246"/>
  <c r="O242"/>
  <c r="I242"/>
  <c r="O238"/>
  <c r="I238"/>
  <c r="O234"/>
  <c r="I234"/>
  <c r="O230"/>
  <c r="I230"/>
  <c r="O226"/>
  <c r="I226"/>
  <c r="O222"/>
  <c r="I222"/>
  <c r="O218"/>
  <c r="I218"/>
  <c r="O214"/>
  <c r="I214"/>
  <c r="O210"/>
  <c r="I210"/>
  <c r="O206"/>
  <c r="I206"/>
  <c r="I132"/>
  <c r="O201"/>
  <c r="I201"/>
  <c r="O197"/>
  <c r="I197"/>
  <c r="O193"/>
  <c r="I193"/>
  <c r="O189"/>
  <c r="I189"/>
  <c r="O185"/>
  <c r="I185"/>
  <c r="O181"/>
  <c r="I181"/>
  <c r="O177"/>
  <c r="I177"/>
  <c r="O173"/>
  <c r="I173"/>
  <c r="O169"/>
  <c r="I169"/>
  <c r="O165"/>
  <c r="I165"/>
  <c r="O161"/>
  <c r="I161"/>
  <c r="O157"/>
  <c r="I157"/>
  <c r="O153"/>
  <c r="I153"/>
  <c r="O149"/>
  <c r="I149"/>
  <c r="O145"/>
  <c r="I145"/>
  <c r="O141"/>
  <c r="I141"/>
  <c r="O137"/>
  <c r="I137"/>
  <c r="O133"/>
  <c r="I133"/>
  <c r="I119"/>
  <c r="O128"/>
  <c r="I128"/>
  <c r="O124"/>
  <c r="I124"/>
  <c r="O120"/>
  <c r="I120"/>
  <c r="I30"/>
  <c r="O115"/>
  <c r="I115"/>
  <c r="O111"/>
  <c r="I111"/>
  <c r="O107"/>
  <c r="I107"/>
  <c r="O103"/>
  <c r="I103"/>
  <c r="O99"/>
  <c r="I99"/>
  <c r="O95"/>
  <c r="I95"/>
  <c r="O91"/>
  <c r="I91"/>
  <c r="O87"/>
  <c r="I87"/>
  <c r="O83"/>
  <c r="I83"/>
  <c r="O79"/>
  <c r="I79"/>
  <c r="O75"/>
  <c r="I75"/>
  <c r="O71"/>
  <c r="I71"/>
  <c r="O67"/>
  <c r="I67"/>
  <c r="O63"/>
  <c r="I63"/>
  <c r="O59"/>
  <c r="I59"/>
  <c r="O55"/>
  <c r="I55"/>
  <c r="O51"/>
  <c r="I51"/>
  <c r="O47"/>
  <c r="I47"/>
  <c r="O43"/>
  <c r="I43"/>
  <c r="O39"/>
  <c r="I39"/>
  <c r="O35"/>
  <c r="I35"/>
  <c r="O31"/>
  <c r="I31"/>
  <c r="I9"/>
  <c r="O26"/>
  <c r="I26"/>
  <c r="O22"/>
  <c r="I22"/>
  <c r="O18"/>
  <c r="I18"/>
  <c r="O14"/>
  <c r="I14"/>
  <c r="O10"/>
  <c r="I10"/>
  <c i="8" r="I3"/>
  <c r="I113"/>
  <c r="O150"/>
  <c r="I150"/>
  <c r="O146"/>
  <c r="I146"/>
  <c r="O142"/>
  <c r="I142"/>
  <c r="O138"/>
  <c r="I138"/>
  <c r="O134"/>
  <c r="I134"/>
  <c r="O130"/>
  <c r="I130"/>
  <c r="O126"/>
  <c r="I126"/>
  <c r="O122"/>
  <c r="I122"/>
  <c r="O118"/>
  <c r="I118"/>
  <c r="O114"/>
  <c r="I114"/>
  <c r="I88"/>
  <c r="O109"/>
  <c r="I109"/>
  <c r="O105"/>
  <c r="I105"/>
  <c r="O101"/>
  <c r="I101"/>
  <c r="O97"/>
  <c r="I97"/>
  <c r="O93"/>
  <c r="I93"/>
  <c r="O89"/>
  <c r="I89"/>
  <c r="I71"/>
  <c r="O84"/>
  <c r="I84"/>
  <c r="O80"/>
  <c r="I80"/>
  <c r="O76"/>
  <c r="I76"/>
  <c r="O72"/>
  <c r="I72"/>
  <c r="I22"/>
  <c r="O67"/>
  <c r="I67"/>
  <c r="O63"/>
  <c r="I63"/>
  <c r="O59"/>
  <c r="I59"/>
  <c r="O55"/>
  <c r="I55"/>
  <c r="O51"/>
  <c r="I51"/>
  <c r="O47"/>
  <c r="I47"/>
  <c r="O43"/>
  <c r="I43"/>
  <c r="O39"/>
  <c r="I39"/>
  <c r="O35"/>
  <c r="I35"/>
  <c r="O31"/>
  <c r="I31"/>
  <c r="O27"/>
  <c r="I27"/>
  <c r="O23"/>
  <c r="I23"/>
  <c r="I9"/>
  <c r="O18"/>
  <c r="I18"/>
  <c r="O14"/>
  <c r="I14"/>
  <c r="O10"/>
  <c r="I10"/>
  <c i="7" r="I3"/>
  <c r="I121"/>
  <c r="O190"/>
  <c r="I190"/>
  <c r="O186"/>
  <c r="I186"/>
  <c r="O182"/>
  <c r="I182"/>
  <c r="O178"/>
  <c r="I178"/>
  <c r="O174"/>
  <c r="I174"/>
  <c r="O170"/>
  <c r="I170"/>
  <c r="O166"/>
  <c r="I166"/>
  <c r="O162"/>
  <c r="I162"/>
  <c r="O158"/>
  <c r="I158"/>
  <c r="O154"/>
  <c r="I154"/>
  <c r="O150"/>
  <c r="I150"/>
  <c r="O146"/>
  <c r="I146"/>
  <c r="O142"/>
  <c r="I142"/>
  <c r="O138"/>
  <c r="I138"/>
  <c r="O134"/>
  <c r="I134"/>
  <c r="O130"/>
  <c r="I130"/>
  <c r="O126"/>
  <c r="I126"/>
  <c r="O122"/>
  <c r="I122"/>
  <c r="I88"/>
  <c r="O117"/>
  <c r="I117"/>
  <c r="O113"/>
  <c r="I113"/>
  <c r="O109"/>
  <c r="I109"/>
  <c r="O105"/>
  <c r="I105"/>
  <c r="O101"/>
  <c r="I101"/>
  <c r="O97"/>
  <c r="I97"/>
  <c r="O93"/>
  <c r="I93"/>
  <c r="O89"/>
  <c r="I89"/>
  <c r="I79"/>
  <c r="O84"/>
  <c r="I84"/>
  <c r="O80"/>
  <c r="I80"/>
  <c r="I26"/>
  <c r="O75"/>
  <c r="I75"/>
  <c r="O71"/>
  <c r="I71"/>
  <c r="O67"/>
  <c r="I67"/>
  <c r="O63"/>
  <c r="I63"/>
  <c r="O59"/>
  <c r="I59"/>
  <c r="O55"/>
  <c r="I55"/>
  <c r="O51"/>
  <c r="I51"/>
  <c r="O47"/>
  <c r="I47"/>
  <c r="O43"/>
  <c r="I43"/>
  <c r="O39"/>
  <c r="I39"/>
  <c r="O35"/>
  <c r="I35"/>
  <c r="O31"/>
  <c r="I31"/>
  <c r="O27"/>
  <c r="I27"/>
  <c r="I9"/>
  <c r="O22"/>
  <c r="I22"/>
  <c r="O18"/>
  <c r="I18"/>
  <c r="O14"/>
  <c r="I14"/>
  <c r="O10"/>
  <c r="I10"/>
  <c i="6" r="I3"/>
  <c r="I121"/>
  <c r="O170"/>
  <c r="I170"/>
  <c r="O166"/>
  <c r="I166"/>
  <c r="O162"/>
  <c r="I162"/>
  <c r="O158"/>
  <c r="I158"/>
  <c r="O154"/>
  <c r="I154"/>
  <c r="O150"/>
  <c r="I150"/>
  <c r="O146"/>
  <c r="I146"/>
  <c r="O142"/>
  <c r="I142"/>
  <c r="O138"/>
  <c r="I138"/>
  <c r="O134"/>
  <c r="I134"/>
  <c r="O130"/>
  <c r="I130"/>
  <c r="O126"/>
  <c r="I126"/>
  <c r="O122"/>
  <c r="I122"/>
  <c r="I88"/>
  <c r="O117"/>
  <c r="I117"/>
  <c r="O113"/>
  <c r="I113"/>
  <c r="O109"/>
  <c r="I109"/>
  <c r="O105"/>
  <c r="I105"/>
  <c r="O101"/>
  <c r="I101"/>
  <c r="O97"/>
  <c r="I97"/>
  <c r="O93"/>
  <c r="I93"/>
  <c r="O89"/>
  <c r="I89"/>
  <c r="I67"/>
  <c r="O84"/>
  <c r="I84"/>
  <c r="O80"/>
  <c r="I80"/>
  <c r="O76"/>
  <c r="I76"/>
  <c r="O72"/>
  <c r="I72"/>
  <c r="O68"/>
  <c r="I68"/>
  <c r="I22"/>
  <c r="O63"/>
  <c r="I63"/>
  <c r="O59"/>
  <c r="I59"/>
  <c r="O55"/>
  <c r="I55"/>
  <c r="O51"/>
  <c r="I51"/>
  <c r="O47"/>
  <c r="I47"/>
  <c r="O43"/>
  <c r="I43"/>
  <c r="O39"/>
  <c r="I39"/>
  <c r="O35"/>
  <c r="I35"/>
  <c r="O31"/>
  <c r="I31"/>
  <c r="O27"/>
  <c r="I27"/>
  <c r="O23"/>
  <c r="I23"/>
  <c r="I9"/>
  <c r="O18"/>
  <c r="I18"/>
  <c r="O14"/>
  <c r="I14"/>
  <c r="O10"/>
  <c r="I10"/>
  <c i="5" r="I3"/>
  <c r="I145"/>
  <c r="O198"/>
  <c r="I198"/>
  <c r="O194"/>
  <c r="I194"/>
  <c r="O190"/>
  <c r="I190"/>
  <c r="O186"/>
  <c r="I186"/>
  <c r="O182"/>
  <c r="I182"/>
  <c r="O178"/>
  <c r="I178"/>
  <c r="O174"/>
  <c r="I174"/>
  <c r="O170"/>
  <c r="I170"/>
  <c r="O166"/>
  <c r="I166"/>
  <c r="O162"/>
  <c r="I162"/>
  <c r="O158"/>
  <c r="I158"/>
  <c r="O154"/>
  <c r="I154"/>
  <c r="O150"/>
  <c r="I150"/>
  <c r="O146"/>
  <c r="I146"/>
  <c r="I120"/>
  <c r="O141"/>
  <c r="I141"/>
  <c r="O137"/>
  <c r="I137"/>
  <c r="O133"/>
  <c r="I133"/>
  <c r="O129"/>
  <c r="I129"/>
  <c r="O125"/>
  <c r="I125"/>
  <c r="O121"/>
  <c r="I121"/>
  <c r="I111"/>
  <c r="O116"/>
  <c r="I116"/>
  <c r="O112"/>
  <c r="I112"/>
  <c r="I30"/>
  <c r="O107"/>
  <c r="I107"/>
  <c r="O103"/>
  <c r="I103"/>
  <c r="O99"/>
  <c r="I99"/>
  <c r="O95"/>
  <c r="I95"/>
  <c r="O91"/>
  <c r="I91"/>
  <c r="O87"/>
  <c r="I87"/>
  <c r="O83"/>
  <c r="I83"/>
  <c r="O79"/>
  <c r="I79"/>
  <c r="O75"/>
  <c r="I75"/>
  <c r="O71"/>
  <c r="I71"/>
  <c r="O67"/>
  <c r="I67"/>
  <c r="O63"/>
  <c r="I63"/>
  <c r="O59"/>
  <c r="I59"/>
  <c r="O55"/>
  <c r="I55"/>
  <c r="O51"/>
  <c r="I51"/>
  <c r="O47"/>
  <c r="I47"/>
  <c r="O43"/>
  <c r="I43"/>
  <c r="O39"/>
  <c r="I39"/>
  <c r="O35"/>
  <c r="I35"/>
  <c r="O31"/>
  <c r="I31"/>
  <c r="I9"/>
  <c r="O26"/>
  <c r="I26"/>
  <c r="O22"/>
  <c r="I22"/>
  <c r="O18"/>
  <c r="I18"/>
  <c r="O14"/>
  <c r="I14"/>
  <c r="O10"/>
  <c r="I10"/>
  <c i="4" r="I3"/>
  <c r="I179"/>
  <c r="O232"/>
  <c r="I232"/>
  <c r="O228"/>
  <c r="I228"/>
  <c r="O224"/>
  <c r="I224"/>
  <c r="O220"/>
  <c r="I220"/>
  <c r="O216"/>
  <c r="I216"/>
  <c r="O212"/>
  <c r="I212"/>
  <c r="O208"/>
  <c r="I208"/>
  <c r="O204"/>
  <c r="I204"/>
  <c r="O200"/>
  <c r="I200"/>
  <c r="O196"/>
  <c r="I196"/>
  <c r="O192"/>
  <c r="I192"/>
  <c r="O188"/>
  <c r="I188"/>
  <c r="O184"/>
  <c r="I184"/>
  <c r="O180"/>
  <c r="I180"/>
  <c r="I174"/>
  <c r="O175"/>
  <c r="I175"/>
  <c r="I133"/>
  <c r="O170"/>
  <c r="I170"/>
  <c r="O166"/>
  <c r="I166"/>
  <c r="O162"/>
  <c r="I162"/>
  <c r="O158"/>
  <c r="I158"/>
  <c r="O154"/>
  <c r="I154"/>
  <c r="O150"/>
  <c r="I150"/>
  <c r="O146"/>
  <c r="I146"/>
  <c r="O142"/>
  <c r="I142"/>
  <c r="O138"/>
  <c r="I138"/>
  <c r="O134"/>
  <c r="I134"/>
  <c r="I124"/>
  <c r="O129"/>
  <c r="I129"/>
  <c r="O125"/>
  <c r="I125"/>
  <c r="I111"/>
  <c r="O120"/>
  <c r="I120"/>
  <c r="O116"/>
  <c r="I116"/>
  <c r="O112"/>
  <c r="I112"/>
  <c r="I38"/>
  <c r="O107"/>
  <c r="I107"/>
  <c r="O103"/>
  <c r="I103"/>
  <c r="O99"/>
  <c r="I99"/>
  <c r="O95"/>
  <c r="I95"/>
  <c r="O91"/>
  <c r="I91"/>
  <c r="O87"/>
  <c r="I87"/>
  <c r="O83"/>
  <c r="I83"/>
  <c r="O79"/>
  <c r="I79"/>
  <c r="O75"/>
  <c r="I75"/>
  <c r="O71"/>
  <c r="I71"/>
  <c r="O67"/>
  <c r="I67"/>
  <c r="O63"/>
  <c r="I63"/>
  <c r="O59"/>
  <c r="I59"/>
  <c r="O55"/>
  <c r="I55"/>
  <c r="O51"/>
  <c r="I51"/>
  <c r="O47"/>
  <c r="I47"/>
  <c r="O43"/>
  <c r="I43"/>
  <c r="O39"/>
  <c r="I39"/>
  <c r="I9"/>
  <c r="O34"/>
  <c r="I34"/>
  <c r="O30"/>
  <c r="I30"/>
  <c r="O26"/>
  <c r="I26"/>
  <c r="O22"/>
  <c r="I22"/>
  <c r="O18"/>
  <c r="I18"/>
  <c r="O14"/>
  <c r="I14"/>
  <c r="O10"/>
  <c r="I10"/>
  <c i="3" r="I3"/>
  <c r="I310"/>
  <c r="O447"/>
  <c r="I447"/>
  <c r="O443"/>
  <c r="I443"/>
  <c r="O439"/>
  <c r="I439"/>
  <c r="O435"/>
  <c r="I435"/>
  <c r="O431"/>
  <c r="I431"/>
  <c r="O427"/>
  <c r="I427"/>
  <c r="O423"/>
  <c r="I423"/>
  <c r="O419"/>
  <c r="I419"/>
  <c r="O415"/>
  <c r="I415"/>
  <c r="O411"/>
  <c r="I411"/>
  <c r="O407"/>
  <c r="I407"/>
  <c r="O403"/>
  <c r="I403"/>
  <c r="O399"/>
  <c r="I399"/>
  <c r="O395"/>
  <c r="I395"/>
  <c r="O391"/>
  <c r="I391"/>
  <c r="O387"/>
  <c r="I387"/>
  <c r="O383"/>
  <c r="I383"/>
  <c r="O379"/>
  <c r="I379"/>
  <c r="O375"/>
  <c r="I375"/>
  <c r="O371"/>
  <c r="I371"/>
  <c r="O367"/>
  <c r="I367"/>
  <c r="O363"/>
  <c r="I363"/>
  <c r="O359"/>
  <c r="I359"/>
  <c r="O355"/>
  <c r="I355"/>
  <c r="O351"/>
  <c r="I351"/>
  <c r="O347"/>
  <c r="I347"/>
  <c r="O343"/>
  <c r="I343"/>
  <c r="O339"/>
  <c r="I339"/>
  <c r="O335"/>
  <c r="I335"/>
  <c r="O331"/>
  <c r="I331"/>
  <c r="O327"/>
  <c r="I327"/>
  <c r="O323"/>
  <c r="I323"/>
  <c r="O319"/>
  <c r="I319"/>
  <c r="O315"/>
  <c r="I315"/>
  <c r="O311"/>
  <c r="I311"/>
  <c r="I297"/>
  <c r="O306"/>
  <c r="I306"/>
  <c r="O302"/>
  <c r="I302"/>
  <c r="O298"/>
  <c r="I298"/>
  <c r="I292"/>
  <c r="O293"/>
  <c r="I293"/>
  <c r="I287"/>
  <c r="O288"/>
  <c r="I288"/>
  <c r="I154"/>
  <c r="O283"/>
  <c r="I283"/>
  <c r="O279"/>
  <c r="I279"/>
  <c r="O275"/>
  <c r="I275"/>
  <c r="O271"/>
  <c r="I271"/>
  <c r="O267"/>
  <c r="I267"/>
  <c r="O263"/>
  <c r="I263"/>
  <c r="O259"/>
  <c r="I259"/>
  <c r="O255"/>
  <c r="I255"/>
  <c r="O251"/>
  <c r="I251"/>
  <c r="O247"/>
  <c r="I247"/>
  <c r="O243"/>
  <c r="I243"/>
  <c r="O239"/>
  <c r="I239"/>
  <c r="O235"/>
  <c r="I235"/>
  <c r="O231"/>
  <c r="I231"/>
  <c r="O227"/>
  <c r="I227"/>
  <c r="O223"/>
  <c r="I223"/>
  <c r="O219"/>
  <c r="I219"/>
  <c r="O215"/>
  <c r="I215"/>
  <c r="O211"/>
  <c r="I211"/>
  <c r="O207"/>
  <c r="I207"/>
  <c r="O203"/>
  <c r="I203"/>
  <c r="O199"/>
  <c r="I199"/>
  <c r="O195"/>
  <c r="I195"/>
  <c r="O191"/>
  <c r="I191"/>
  <c r="O187"/>
  <c r="I187"/>
  <c r="O183"/>
  <c r="I183"/>
  <c r="O179"/>
  <c r="I179"/>
  <c r="O175"/>
  <c r="I175"/>
  <c r="O171"/>
  <c r="I171"/>
  <c r="O167"/>
  <c r="I167"/>
  <c r="O163"/>
  <c r="I163"/>
  <c r="O159"/>
  <c r="I159"/>
  <c r="O155"/>
  <c r="I155"/>
  <c r="I133"/>
  <c r="O150"/>
  <c r="I150"/>
  <c r="O146"/>
  <c r="I146"/>
  <c r="O142"/>
  <c r="I142"/>
  <c r="O138"/>
  <c r="I138"/>
  <c r="O134"/>
  <c r="I134"/>
  <c r="I128"/>
  <c r="O129"/>
  <c r="I129"/>
  <c r="I115"/>
  <c r="O124"/>
  <c r="I124"/>
  <c r="O120"/>
  <c r="I120"/>
  <c r="O116"/>
  <c r="I116"/>
  <c r="I34"/>
  <c r="O111"/>
  <c r="I111"/>
  <c r="O107"/>
  <c r="I107"/>
  <c r="O103"/>
  <c r="I103"/>
  <c r="O99"/>
  <c r="I99"/>
  <c r="O95"/>
  <c r="I95"/>
  <c r="O91"/>
  <c r="I91"/>
  <c r="O87"/>
  <c r="I87"/>
  <c r="O83"/>
  <c r="I83"/>
  <c r="O79"/>
  <c r="I79"/>
  <c r="O75"/>
  <c r="I75"/>
  <c r="O71"/>
  <c r="I71"/>
  <c r="O67"/>
  <c r="I67"/>
  <c r="O63"/>
  <c r="I63"/>
  <c r="O59"/>
  <c r="I59"/>
  <c r="O55"/>
  <c r="I55"/>
  <c r="O51"/>
  <c r="I51"/>
  <c r="O47"/>
  <c r="I47"/>
  <c r="O43"/>
  <c r="I43"/>
  <c r="O39"/>
  <c r="I39"/>
  <c r="O35"/>
  <c r="I35"/>
  <c r="I9"/>
  <c r="O30"/>
  <c r="I30"/>
  <c r="O26"/>
  <c r="I26"/>
  <c r="O22"/>
  <c r="I22"/>
  <c r="O18"/>
  <c r="I18"/>
  <c r="O14"/>
  <c r="I14"/>
  <c r="O10"/>
  <c r="I10"/>
  <c i="2" r="I3"/>
  <c r="I9"/>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<sst xmlns="http://schemas.openxmlformats.org/spreadsheetml/2006/main">
  <si>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</si>
  <si>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</si>
  <si>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Soupis prací objektu</t>
  </si>
  <si>
    <t>S</t>
  </si>
  <si>
    <t>Stavba:</t>
  </si>
  <si>
    <t>33121</t>
  </si>
  <si>
    <t>II/502 Jičín - ulice Ruská a Poděbradova_MJ</t>
  </si>
  <si>
    <t>SO 002</t>
  </si>
  <si>
    <t>O</t>
  </si>
  <si>
    <t>Objekt:</t>
  </si>
  <si>
    <t>IMJ</t>
  </si>
  <si>
    <t>Investor Město Jičín</t>
  </si>
  <si>
    <t>O1</t>
  </si>
  <si>
    <t>Rozpočet:</t>
  </si>
  <si>
    <t>Vedlejší a ostatní 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</si>
  <si>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</si>
  <si>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</si>
  <si>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</si>
  <si>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</si>
  <si>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</si>
  <si>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</si>
  <si>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</si>
  <si>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</si>
  <si>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</si>
  <si>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</si>
  <si>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</si>
  <si>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</si>
  <si>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</si>
  <si>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</si>
  <si>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</si>
  <si>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02730</t>
  </si>
  <si>
    <t/>
  </si>
  <si>
    <t>POMOC PRÁCE ZŘÍZ NEBO ZAJIŠŤ OCHRANU INŽENÝRSKÝCH SÍTÍ</t>
  </si>
  <si>
    <t>KPL</t>
  </si>
  <si>
    <t>PP</t>
  </si>
  <si>
    <t xml:space="preserve">Zajištění inženýrských sítí během realizace stavby dle požadavku správců. Nutné vytyčení všech podzemních sítí s protokolárním zápisem příslušných správců. Přesnou polohu podzemních vedení ověřit ručně kopanými sondami. Podzemní plynovod, sdělovací kabely, elektrické vedení včetně vrchního vedení, vodovod, kanalizace v trase příčné přechody i v souběhu apod. Přechody nutno ochránit. Zajištění stavby proti škodě na okolních pozemcích a objektech. 
Délka hlavní stavby 1,165 46  km.
Pro SO 101.1, SO 101.2, SO 102, SO 103, SO 104.1.1, SO 104.1.2, SO 105, SO 106, SO 301, SO 401.2.1, SO 402, SO 501.1, SO 501.2, 
SO 501.3, SO 801, S0 901
PEVNÁ CENA</t>
  </si>
  <si>
    <t>VV</t>
  </si>
  <si>
    <t>"zajištěnía ochrana stávajících IS :"_x000d_
 1 = 1,000 [A]</t>
  </si>
  <si>
    <t>TS</t>
  </si>
  <si>
    <t>zahrnuje veškeré náklady spojené s objednatelem požadovanými zařízeními</t>
  </si>
  <si>
    <t>02910</t>
  </si>
  <si>
    <t>OSTATNÍ POŽADAVKY - ZEMĚMĚŘIČSKÁ MĚŘENÍ</t>
  </si>
  <si>
    <t xml:space="preserve">Zaměření skutečného provedení díla ke kolaudaci stavby v délce stavby 1,165 46  km.
Pro SO 101.1, SO 101.2, SO 102, SO 103, SO 104.1.1, SO 104.1.2, SO 105, SO 106, SO 203, SO 301, SO 401.2.1, SO 402, SO 501.1, SO 501.2, SO 501.3, SO 801, S0 901
3x tištěné paré + 1x CD
PEVNÁ CENA</t>
  </si>
  <si>
    <t>1 = 1,000 [A]</t>
  </si>
  <si>
    <t>zahrnuje veškeré náklady spojené s objednatelem požadovanými pracemi</t>
  </si>
  <si>
    <t>02911</t>
  </si>
  <si>
    <t>A</t>
  </si>
  <si>
    <t>OSTATNÍ POŽADAVKY - GEODETICKÉ ZAMĚŘENÍ</t>
  </si>
  <si>
    <t xml:space="preserve">Geometrický oddělovací plán pro majetkové vypořádání vlastnických vztahu, potvrzený katastrálním úřadem.
Délka hlavní stavby 1,165 46  km.
Pro SO 100.1, SO 100.2, SO 100.3, SO 100.4, SO 181, SO 201, SO 401.2.2, SO 401.3.2, SO 500.1, SO 500.2, SO 500.3, SO 500.4
12 x tiskem
PEVNÁ CENA</t>
  </si>
  <si>
    <t>B</t>
  </si>
  <si>
    <t>OSTATNÍ POŽADAVKY - GEODETICKÉ ZAMĚŘENÍ VRSTEV</t>
  </si>
  <si>
    <t xml:space="preserve">Zaměření vrstev pro určení kubatur sanací  a pro určení kubatur konstrukčních vrstev a celkových plošných a délkových výměr. 
Délka hlavní stavby 1,165 46  km.
Pro SO 100.1, SO 100.2, SO 100.3, SO 100.4, SO 181, SO 201, SO 401.2.2, SO 401.3.2, SO 500.1, SO 500.2, SO 500.3, SO 500.4
PEVNÁ CENA</t>
  </si>
  <si>
    <t>C</t>
  </si>
  <si>
    <t xml:space="preserve">Veškerá nutná zaměření nutná k realizaci díla (např.zaměření stavby před výstavbou, vytyčení stavby a obvodu staveniště apod.) a k uvedení stavby do užívání a řádnému předání dokončeného díla. 
Délka hlavní stavby 1,165 46  km.
Pro SO 100.1, SO 100.2, SO 100.3, SO 100.4, SO 181, SO 201, SO 401.2.2, SO 401.3.2, SO 500.1, SO 500.2, SO 500.3, SO 500.4
PEVNÁ CENA</t>
  </si>
  <si>
    <t>02940</t>
  </si>
  <si>
    <t>OSTATNÍ POŽADAVKY - VYPRACOVÁNÍ DOKUMENTACE</t>
  </si>
  <si>
    <t xml:space="preserve">Dokumentace skutečného provedení stavby - DSPS. Výkresy a související písemnosti
zhotovené stavby potřebné pro evidenci pozemní komunikace. Výkresy odchylek a
změn stavby oproti PDPS. Ověřené podpisem odpovědného zástupce
zhotovitele a správce stavby - tiskem ve 4 vyhotoveních a 1 x na CD. 
Délka hlavní stavby 1,165 46  km.
Pro SO 100.1, SO 100.2, SO 100.3, SO 100.4, SO 181, SO 201, SO 401.2.2, SO 401.3.2, SO 500.1, SO 500.2, SO 500.3, SO 500.4
PEVNÁ CENA</t>
  </si>
  <si>
    <t>02943</t>
  </si>
  <si>
    <t>OSTATNÍ POŽADAVKY - VYPRACOVÁNÍ RDS</t>
  </si>
  <si>
    <t xml:space="preserve">Realizační dokumentace stavby ( tiskem 3x + 1x CD).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 poruch netuhých vozovek, aktualizace dopracování dopravního značení. Vypracuje autorizovaná osoba. Odsouhlasí správce stavby. Havarijní plán a protipovodňový plán ( tiskem 2x).
Délka hlavní stavby 1,165 46  km.
Pro SO 100.1, SO 100.2, SO 100.3, SO 100.4, SO 181, SO 201, SO 401.2.2, SO 401.3.2, SO 500.1, SO 500.2, SO 500.3, SO 500.4
PEVNÁ CENA</t>
  </si>
  <si>
    <t>02946</t>
  </si>
  <si>
    <t>OSTAT POŽADAVKY - FOTODOKUMENTACE</t>
  </si>
  <si>
    <t xml:space="preserve">1 x měsíčně sada barevných fotografií v elektronické formě. 
3 x závěrečná fotodokumentace s popisem v tištěné i elektronické podobě.
Délka hlavní stavby 1,165 46  km.
Pro SO 100.1, SO 100.2, SO 100.3, SO 100.4, SO 181, SO 201, SO 401.2.2, SO 401.3.2, SO 500.1, SO 500.2, SO 500.3, SO 500.4
PEVNÁ CENA</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</si>
  <si>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</si>
  <si>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</si>
  <si>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t>
  </si>
  <si>
    <t xml:space="preserve">Zjištění a zdokumentování stávajícího stavu zástavby a objektů vč. fotodokumentace, které mohou být dotčeny stavbou před započetím, v průběhu a na konci stavebních prací. 
Délka hlavní stavby 1,165 46  km.
Pro SO 100.1, SO 100.2, SO 100.3, SO 100.4, SO 181, SO 201, SO 401.2.2, SO 401.3.2, SO 500.1, SO 500.2, SO 500.3, SO 500.4
PEVNÁ CENA</t>
  </si>
  <si>
    <t>029511</t>
  </si>
  <si>
    <t>OSTATNÍ POŽADAVKY - POSUDKY A KONTROLY</t>
  </si>
  <si>
    <t>Provedení vzorkování vybouraných materiálu pro určení jejich vlastností a určení druhu odpadu dle příslušné legislativy dle ust. §42 a následně dle přílohy č. 24 vyhlášky č. 273/2021 Sb. o podrobnostech nakládání s odpady a její další novelizace a vyhláškou č. 283/2023 Sb.</t>
  </si>
  <si>
    <t>02991</t>
  </si>
  <si>
    <t>OSTATNÍ POŽADAVKY - INFORMAČNÍ TABULE</t>
  </si>
  <si>
    <t>KUS</t>
  </si>
  <si>
    <t>Náklady na zřízení a udržování informačních tabulí (2ks na celou stavbu) s údaji o stavbě s textem dle vzoru
objednatele vč.kotvení a podstavce. Po ukončení stavby odstranění.
PEVNÁ CENA</t>
  </si>
  <si>
    <t>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</si>
  <si>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</si>
  <si>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03720</t>
  </si>
  <si>
    <t>POMOC PRÁCE ZAJIŠŤ NEBO ZŘÍZ REGULACI A OCHRANU DOPRAVY</t>
  </si>
  <si>
    <t xml:space="preserve">Úhrnná částka musí obsahovat veškeré náklady na dočasné úpravy a regulaci
dopravy (i pěší) na staveništi a nezbytné značení a opatření vyplývající z
požadavků BOZP na staveništi vč. provizorních lávek a nájezdů, oplocení celé i dílčí částí stavby apod.
Trasy pro pěší v souladu s vyhl. č. 398/2009 Sb., o
obecných technických požadavcích zabezpečujících bezbariérové užívání staveb.
Po dobu realizace stavby bude zajištěn přístup k objektům pro požární techniku, policie,
záchranné služby a provizorní přístupy k přilehlým nemovitostem a provozovnám 
vč. organizace těchto přístupů a zajištění informovanosti občanů.  
Délka hlavní stavby 1,165 46  km.
Pro SO 100.1, SO 100.2, SO 100.3, SO 100.4, SO 181, SO 201, SO 401.2.2, SO 401.3.2, SO 500.1, SO 500.2, SO 500.3, SO 500.4
PEVNÁ CENA</t>
  </si>
  <si>
    <t>zahrnuje objednatelem povolené náklady na požadovaná zařízení zhotovitele</t>
  </si>
  <si>
    <t>SO 101.1</t>
  </si>
  <si>
    <t>Komunikace pro pěší včetně řešení vjezdů k nemovitostem - oprava</t>
  </si>
  <si>
    <t>014211</t>
  </si>
  <si>
    <t>POPLATKY ZA ZEMNÍK - ORNICE</t>
  </si>
  <si>
    <t>M3</t>
  </si>
  <si>
    <t>nákup ornice</t>
  </si>
  <si>
    <t>dle pol.č.18232 : 2420*0,15 = 363,000 [A]</t>
  </si>
  <si>
    <t>zahrnuje veškeré poplatky majiteli zemníku související s nákupem zeminy (nikoliv s otvírkou zemníku)</t>
  </si>
  <si>
    <t>015111</t>
  </si>
  <si>
    <t xml:space="preserve">POPLATKY ZA LIKVIDACI ODPADŮ NEKONTAMINOVANÝCH - 17 05 04  VYTĚŽENÉ ZEMINY A HORNINY -  I. TŘÍDA TĚŽITELNOSTI</t>
  </si>
  <si>
    <t>T</t>
  </si>
  <si>
    <t>zemina/výkopek/podkladní štěrkové vrstvy
nejméně 70% hmotnosti tohoto odpadu musí být předáno k recyklaci (viz. ZP) pro zpětné využití na stavbách</t>
  </si>
  <si>
    <t>odkopávky pol. 122738: 2108,509*2,0 = 4217,018 [A]_x000d_
 odstranění podkladních vrstev pol. 113328: 1483,25*2,0 = 2966,500 [B]_x000d_
 odstranění dlažebních kostek lože pol. 113478: 10,24*2,0 = 20,480 [C]_x000d_
 odstranění dlaždic lože pol. 113488: 87,65*2,0 = 175,300 [D]_x000d_
 sejmutí drnu pol. 11130: 905*0,15*2,0 = 271,500 [E]_x000d_
 odstranění asf.kce lože pol. 113438: 177,35*2,0 = 354,700 [G]_x000d_
 Celkem: A+B+C+D+E+G = 8005,498 [H]</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</si>
  <si>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</si>
  <si>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015130</t>
  </si>
  <si>
    <t xml:space="preserve">POPLATKY ZA LIKVIDACI ODPADŮ NEKONTAMINOVANÝCH - 17 03 02  VYBOURANÝ ASFALTOVÝ BETON BEZ DEHTU</t>
  </si>
  <si>
    <t>asfaltová směs
nejméně 70% hmotnosti tohoto odpadu musí být předáno k recyklaci (viz. ZP) pro zpětné využití na stavbách</t>
  </si>
  <si>
    <t>živičné vrstvy pol. 113438: 115,95*2,5 = 289,875 [A]</t>
  </si>
  <si>
    <t>015140</t>
  </si>
  <si>
    <t xml:space="preserve">POPLATKY ZA LIKVIDACI ODPADŮ NEKONTAMINOVANÝCH - 17 01 01  BETON Z DEMOLIC OBJEKTŮ, ZÁKLADŮ TV</t>
  </si>
  <si>
    <t>vybourané b/žb potrubí, šachty a ostatní objekty
nejméně 70% hmotnosti tohoto odpadu musí být předáno k recyklaci (viz. ZP) pro zpětné využití na stavbách</t>
  </si>
  <si>
    <t>betonová dlažba pol. 113488: 123,83*2,2 = 272,426 [A]_x000d_
 betonové obruby + lože pol. 113524: 2440,5*0,35*0,35*2,2 = 657,715 [B]_x000d_
 žb kce pol. 967118 : 0,256*2,5 = 0,640 [D]_x000d_
 ul.vp. pol.96687 : 27*2,0*2,3 = 124,200 [F]_x000d_
 Celkem: A+B+D+F = 1054,981 [G]</t>
  </si>
  <si>
    <t>015190</t>
  </si>
  <si>
    <t>R</t>
  </si>
  <si>
    <t xml:space="preserve">POPLATKY ZA LIKVIDACI ODPADŮ NEKONTAMINOVANÝCH - 17 02 03  PLASTY</t>
  </si>
  <si>
    <t>plastové potrubí</t>
  </si>
  <si>
    <t>kanalizační potrubí pol.969233 : 148,5*0,007 = 1,040 [A]</t>
  </si>
  <si>
    <t>015330</t>
  </si>
  <si>
    <t xml:space="preserve">POPLATKY ZA LIKVIDACI ODPADŮ NEKONTAMINOVANÝCH - 17 05 04  KAMENNÁ SUŤ</t>
  </si>
  <si>
    <t>kámen, žula</t>
  </si>
  <si>
    <t>odstranění dlažebních kostek bez lože pol. 113378: 41,085*2,6 = 106,821 [C]_x000d_
 odstranění dlažebních kostek pol. 113478: 15,36*2,6 = 39,936 [D]_x000d_
 Celkem: C+D = 146,757 [E]</t>
  </si>
  <si>
    <t>1</t>
  </si>
  <si>
    <t>Zemní práce</t>
  </si>
  <si>
    <t>11130</t>
  </si>
  <si>
    <t>SEJMUTÍ DRNU</t>
  </si>
  <si>
    <t>M2</t>
  </si>
  <si>
    <t xml:space="preserve">drnu nebo stávající zeleně včetně naložení, odvozu a uložení na skládku  
ZHOTOVITEL V CENĚ ZOHLEDNÍ SKUTEČNÉ NÁKLADY NA DOPRAVU NA MÍSTO ULOŽENÍ</t>
  </si>
  <si>
    <t xml:space="preserve">"dle  PD D.1.1.1, D.1.1.2.4.1., 2.3.1, D.1.1.2.1.1-3 :"_x000d_
 stávající zatravnění v tl.0,15m odstranění zeleně - dle koordinační situace a tabulky kubatur: 905 = 905,000 [A]</t>
  </si>
  <si>
    <t xml:space="preserve">Položka zahrnuje:
- vodorovnou dopravu  a uložení na skládku
Položka nezahrnuje:
- x</t>
  </si>
  <si>
    <t>113328</t>
  </si>
  <si>
    <t>ODSTRAN PODKL ZPEVNĚNÝCH PLOCH Z KAMENIVA NESTMEL, ODVOZ DO 20KM</t>
  </si>
  <si>
    <t>včetně naložení, odvozu a uložení na skládku
ZHOTOVITEL V CENĚ ZOHLEDNÍ SKUTEČNÉ NÁKLADY NA DOPRAVU NA MÍSTO ULOŽENÍ</t>
  </si>
  <si>
    <t>asfalt. komunikace - dle situací PK a tabulky kubatur: 2739,0*0,15 = 410,850 [A]_x000d_
 chodník betonová dlažba - dle situací PK a tabulky kubatur: 2868*0,15 = 430,200 [D]_x000d_
 chodník betonové dlaždice - dle situací PK a tabulky kubatur: 1139,5*0,15 = 170,925 [E]_x000d_
 chodník dlažba kostky malé - dle situací PK a tabulky kubatur: 768,5*0,15 = 115,275 [F]_x000d_
 vjezdy dlažba kostky malé - dle situací PK a tabulky kubatur: 393*0,25 = 98,250 [G]_x000d_
 vjezdy štěrk -dle situací PK a tabulky kubatur: 157*0,25 = 39,250 [H]_x000d_
 zatravňovací dlaždice - dle situací PK a tabulky kubatur: 122*0,15 = 18,300 [I]_x000d_
 parkování - betonová dlažba - dle situací PK a tabulky kubatur: 253*0,25 = 63,250 [J]_x000d_
 asf.vozovka - dle situací PK a tabulky kubatur- předpoklad výskyt dlažby 50%: 2739*0,10*0,50 = 136,950 [K]_x000d_
 Celkem: A+D+E+F+G+H+I+J+K = 1483,250 [L]</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</si>
  <si>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</si>
  <si>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113374</t>
  </si>
  <si>
    <t>ODSTRAN PODKLADU ZPEVNĚNÝCH PLOCH Z DLAŽEB KOSTEK, ODVOZ DO 5KM</t>
  </si>
  <si>
    <t>vč. očištění, uskladnění na palety, naložení, odvezení a uložení na skládku Města Jičín</t>
  </si>
  <si>
    <t xml:space="preserve">"cca 30% odpadu bude naloženo, odvezeno a uloženo skládku, cca 70% materiálu bude očištěno, naloženo, odvezeno a uloženo na skládkuMěsta Jičín :  "_x000d_
 asf.vozovka -dle situací PK a tabulky kubatur- předpoklad výskyt dlažby 50%: 2739*0,10*0,70*0,50 = 95,865 [B]</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</si>
  <si>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</si>
  <si>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113378</t>
  </si>
  <si>
    <t>ODSTRAN PODKLADU ZPEVNĚNÝCH PLOCH Z DLAŽEB KOSTEK, ODVOZ DO 20KM</t>
  </si>
  <si>
    <t xml:space="preserve">"cca 30% odpadu bude naloženo, odvezeno a uloženo skládku, cca 70% materiálu bude očištěno, naloženo, odvezeno a uloženo na skládkuMěsta Jičín :  "_x000d_
 asf.vozovka -dle situací PK a tabulky kubatur- předpoklad výskyt dlažby 50%: 2739*0,10*0,30*0,50 = 41,085 [B]</t>
  </si>
  <si>
    <t>113438</t>
  </si>
  <si>
    <t>ODSTRAN KRYTU ZPEVNĚNÝCH PLOCH S ASFALT POJIVEM VČET PODKLADU, ODVOZ DO 20KM</t>
  </si>
  <si>
    <t>včetně naložení, odvozu a uložení na skládku nebo mezideponii
ZHOTOVITEL V CENĚ ZOHLEDNÍ SKUTEČNÉ NÁKLADY NA DOPRAVU NA MÍSTO ULOŽENÍ</t>
  </si>
  <si>
    <t>asfalt. chodník - dle situací PK a tabulky kubatur, předpoklad - asf.v tl.10cm, ŠD v tl.15cm: 1091*(0,1+0,15) = 272,750 [D]_x000d_
 asfalt. vjezdy - dle situací PK a tabulky kubatur, předpoklad - asf.v tl.10cm, ŠD v tl.20cm: 68,5*(0,1+0,2) = 20,550 [C]_x000d_
 Celkem: D+C = 293,300 [E]</t>
  </si>
  <si>
    <t>113474</t>
  </si>
  <si>
    <t>ODSTRAN KRYTU ZPEVNĚNÝCH PLOCH Z DLAŽEB KOSTEK VČET PODKL, ODVOZ DO 5KM</t>
  </si>
  <si>
    <t xml:space="preserve">"cca 30% odpadu bude naloženo, odvezeno a uloženo skládku, cca 70% materiálu bude očištěno, naloženo, odvezeno a uloženo na skládkuMěsta Jičín :  "_x000d_
 chodník a vjezdy dlažba kostky malé - odpočet předláždění - dle situací PK a tabulky kubatur: (768,5+393-84,9-238,4-138,8)*(0,06+0,04)*0,7 = 48,958 [A]_x000d_
 Celkem: A = 48,958 [B]</t>
  </si>
  <si>
    <t>113478</t>
  </si>
  <si>
    <t>ODSTRAN KRYTU ZPEVNĚNÝCH PLOCH Z DLAŽEB KOSTEK VČET PODKL, ODVOZ DO 20KM</t>
  </si>
  <si>
    <t xml:space="preserve">"cca 30% odpadu bude naloženo, odvezeno a uloženo skládku, cca 70% materiálu bude očištěno, naloženo, odvezeno a uloženo na skládkuMěsta Jičín :  "_x000d_
 chodník a vjezdy dlažba kostky malé - odpočet předláždění - dle situací PK a tabulky kubatur: (768,5+393-84,9-238,4-138,8)*(0,06+0,04)*0,3 = 20,982 [A]_x000d_
 doplnění nového materiálu za poškozený/nepoužitelný - předpoklad 10% : 84,9*0,1*(0,06+0,04) = 0,849 [C]_x000d_
 doplnění nového materiálu za poškozený/nepoužitelný - předpoklad 10% : 238,4*0,1*(0,06+0,04) = 2,384 [B]_x000d_
 doplnění nového materiálu za poškozený/nepoužitelný - předpoklad 10% : 138,8*0,1*(0,06+0,04) = 1,388 [D]_x000d_
 Celkem: A+C+B+D = 25,603 [E]</t>
  </si>
  <si>
    <t>113484</t>
  </si>
  <si>
    <t>ODSTRANĚNÍ KRYTU ZPEVNĚNÝCH PLOCH Z DLAŽDIC VČETNĚ PODKLADU, ODVOZ DO 5KM</t>
  </si>
  <si>
    <t xml:space="preserve">"cca 50% odpadu bude naloženo, odvezeno a uloženo skládku, cca 50% materiálu bude očištěno, naloženo, odvezeno a uloženo na skládkuMěsta Jičín :  "_x000d_
 chodník betonová dlažba - dle situací PK a tabulky kubatur: 2868*(0,06+0,04)*0,5 = 143,400 [A]_x000d_
 chodník betonové dlaždice - dle situací PK a tabulky kubatur: 1139,5*(0,04+0,04)*0,5 = 45,580 [B]_x000d_
 zatravňovací dlaždice - dle situací PK a tabulky kubatur: 122*(0,08+0,04)*0,5 = 7,320 [C]_x000d_
 parkování - betonová dlažba - dle situací PK a tabulky kubatur: 253*(0,08+0,04)*0,5 = 15,180 [D]_x000d_
 Celkem: A+B+C+D = 211,480 [E]</t>
  </si>
  <si>
    <t>113488</t>
  </si>
  <si>
    <t>ODSTRANĚNÍ KRYTU ZPEVNĚNÝCH PLOCH Z DLAŽDIC VČETNĚ PODKLADU, ODVOZ DO 20KM</t>
  </si>
  <si>
    <t>113524</t>
  </si>
  <si>
    <t>ODSTRANĚNÍ CHODNÍKOVÝCH A SILNIČNÍCH OBRUBNÍKŮ BETONOVÝCH, ODVOZ DO 5KM</t>
  </si>
  <si>
    <t>M</t>
  </si>
  <si>
    <t xml:space="preserve">včetně naložení, odvozu a uložení na skládku  
ZHOTOVITEL V CENĚ ZOHLEDNÍ SKUTEČNÉ NÁKLADY NA DOPRAVU NA MÍSTO ULOŽENÍ</t>
  </si>
  <si>
    <t>silniční obrubniky - dle situací PK a tabulky kubatur: 1945 = 1945,000 [A]_x000d_
 chodníkové obrubniky - dle situací PK a tabulky kubatur: 495,5 = 495,500 [B]_x000d_
 Celkem: A+B = 2440,500 [C]</t>
  </si>
  <si>
    <t>113554</t>
  </si>
  <si>
    <t>ODSTRANĚNÍ OBRUB Z DLAŽEBNÍCH KOSTEK JEDNODUCHÝCH, ODVOZ DO 5KM</t>
  </si>
  <si>
    <t>obruby z kostek - dle koordinační situace a tabulky kubatur: 329 = 329,000 [A]</t>
  </si>
  <si>
    <t>113724</t>
  </si>
  <si>
    <t>FRÉZOVÁNÍ ZPEVNĚNÝCH PLOCH ASFALTOVÝCH, ODVOZ DO 5KM</t>
  </si>
  <si>
    <t xml:space="preserve">stávající asf. kce  
zhotovitel v ceně zohlední možnost použití materiálu zpět na stavbě, včetně odvozu a uložení na skládku objednatele.</t>
  </si>
  <si>
    <t>asfalt. komunikace - dlesituací PK a tabulky kubatur: 2452,5*0,12 = 294,300 [E]_x000d_
 napojení na stávající živičný povrch - dle koordinační situace a tabulky kubatur: 11*0,04+11*0,5*0,06 = 0,770 [A]_x000d_
 Celkem: E+A = 295,070 [F]</t>
  </si>
  <si>
    <t>113765</t>
  </si>
  <si>
    <t>FRÉZOVÁNÍ DRÁŽKY PRŮŘEZU DO 600MM2 V ASFALTOVÉ VOZOVCE</t>
  </si>
  <si>
    <t>napojení na stáv.kryt 20x30</t>
  </si>
  <si>
    <t>napojení na stávající asf. povrch - dle koordinační situace a tabulky kubatur + dle potřeby: 5,5+10 = 15,500 [A]</t>
  </si>
  <si>
    <t>Položka zahrnuje:
- veškerou manipulaci s vybouranou sutí a s vybouranými hmotami vč. uložení na skládku.
Položka nezahrnuje:
- x</t>
  </si>
  <si>
    <t>122738</t>
  </si>
  <si>
    <t>ODKOPÁVKY A PROKOPÁVKY OBECNÉ TŘ. I, ODVOZ DO 20KM</t>
  </si>
  <si>
    <t xml:space="preserve">chodník mozaika vějíř - odkop pro konstrukční vrstvy: (2233-131-168-210)*0,25 = 431,000 [A]_x000d_
 chodník kamenná dlažba mozaika - ul.17 listopadu- odkop pro konstrukční vrstvy: 8*0,25 = 2,000 [B]_x000d_
 chodníky a zpevněné plochy - kamenná dlažba mozaika - ul.Ruská- odkop pro konstrukční vrstvy: 383*0,25 = 95,750 [C]_x000d_
 chodníky a zpevněné plochy - kamenná dlažba mozaika - ul.Ruská- odkop pro konstrukční vrstvy: 31*0,25 = 7,750 [D]_x000d_
 chodník velkoformátovádlažba - odkop pro konstrukční vrstvy: (175+10)*0,29 = 53,650 [E]_x000d_
 hladká dlažba lemující reliéfní dlažbu - odkop pro konstrukční vrstvy : (3,6+18,1+4,2+4,3+210)*0,25 = 60,050 [F]_x000d_
 chodníky a zpevněné plochy- odkop pro konstrukční vrstvy: (2460-183-183)*0,25 = 523,500 [G]_x000d_
 předláždění chodníku - nová kce ul.Janouškova - odkop pro konstrukční vrstvy: 108*0,25 = 27,000 [H]_x000d_
 rovinný prvek š.0,4m - hladká dlažba  - odkop pro konstrukční vrstvy: (101*0,5+183)*0,25 = 58,375 [I]_x000d_
 chodník reliéfní dlažba - odkop pro konstrukční vrstvy: (183+101*0,7)*0,25 = 63,425 [J]_x000d_
 chodníky a zpevněné plochy - odkop pro konstrukční vrstvy: (830-101-101)*0,25 = 157,000 [K]_x000d_
 reliéfní dlažba pro nevidomé : varovný, signální 200x200x30 - odkop pro konstrukční vrstvy: (7,2+21,5+6+6,1+131)*0,25 = 42,950 [L]_x000d_
 hmatný 200x200x30 - odkop pro konstrukční vrstvy: 168*0,25 = 42,000 [M]_x000d_
 zatravňovací tvárnice vkm cca 0,900 vlevo - odkop pro konstrukční vrstvy: 67*1,4*0,25 = 23,450 [N]_x000d_
 Předláždění stávajícího chodníkui v místě vjezdů ul.17.listopadu - odkop pro konstrukční vrstvy: (88+7,3-6,1-4,3)*0,25 = 21,225 [O]_x000d_
 Předláždění stávajícího chodníkui v místě vjezdů ul.Ruská - odkop pro konstrukční vrstvy: (650+11-383-21,5-18,1)*0,25 = 59,600 [P]_x000d_
 Předláždění stávajícího chodníkui v místě vjezdů ul.Ruská - odkop pro konstrukční vrstvy: (180-31-6-4,2)*0,25 = 34,700 [Q]_x000d_
 chodník - stávající velkoformátová dlažba - na zú před MěÚ - odkop pro konstrukční vrstvy: 70*0,29 = 20,300 [R]_x000d_
 sjezd v km 1,145 - odkop pro konstrukční vrstvy: 6*1,3*0,30 = 2,340 [AO]_x000d_
 vjezdy mimo chodník - kamenná dlažba - odkop pro konstrukční vrstvy: 230*0,40 = 92,000 [AP]_x000d_
 vjezdy průběžný chodník - odkop pro konstrukční vrstvy:  119,5*0,36 = 43,020 [AQ]_x000d_
 vjezdy mimo chodník - odkop pro konstrukční vrstvy: (240-19-19)*0,37 = 74,740 [AR]_x000d_
 vjezdy chodníkový- odkop pro konstrukční vrstvy: (238-32-32)*0,37 = 64,380 [AS]_x000d_
 rovinný prvek š.0,4m - hladká dlažba - odkop pro konstrukční vrstvy: (101*0,5+19+32)*0,37 = 37,555 [AT]_x000d_
 vjezdy reliéfní dlažba - odkop pro konstrukční vrstvy: (19+32+101*0,3)*0,37 = 30,081 [AU]_x000d_
 vjezdy průběžný chodník - odkop pro konstrukční vrstvy:  (20,5+42)*0,35 = 21,875 [AV]_x000d_
 sanace aktivní zóny :dle pol. č.21452 : 2800,083 = 2800,083 [AN]_x000d_
 asfalt. komunikace - odpočet bouraných konstrukcí: -2739*(0,12+0,10+0,15) = -1013,430 [AC]_x000d_
 asfalt. chodník - odpočet bouraných konstrukcí: -1091*(0,1+0,15) = -272,750 [AD]_x000d_
 asfalt. vjezdy - odpočet bouraných konstrukcí: -68,5*(0,1+0,20) = -20,550 [AE]_x000d_
 chodník betonová dlažba - odpočet bouraných konstrukcí: -2868*(0,06+0,04+0,15) = -717,000 [AF]_x000d_
 chodník betonové dlaždice - odpočet bouraných konstrukcí: -1139,5*(0,04+0,04+0,15) = -262,085 [AG]_x000d_
 chodník dlažba kostky malé - odpočet bouraných konstrukcí: -768,5*(0,06+0,04+0,15) = -192,125 [AH]_x000d_
 vjezdy dlažba kostky malé - odpočet bouraných konstrukcí: -393*(0,06+0,04+0,25) = -137,550 [AI]_x000d_
 vjezdy štěrk - odpočet bouraných konstrukcí: -157*0,25 = -39,250 [AJ]_x000d_
 zatravňovací dlaždice - odpočet bouraných konstrukcí: -122*(0,08+0,04+0,15) = -32,940 [AK]_x000d_
 parkování - betonová dlažba - odpočet bouraných konstrukcí: -253*(0,08+0,04+0,25) = -93,610 [AL]_x000d_
 Celkem: A+B+C+D+E+F+G+H+I+J+K+L+M+N+O+P+Q+R+AO+AP+AQ+AR+AS+AT+AU+AV+AN+AC+AD+AE+AF+AG+AH+AI+AJ+AK+AL = 2108,509 [AW]</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</si>
  <si>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</si>
  <si>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</si>
  <si>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</si>
  <si>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dle pol.122738 : 2108,509 = 2108,509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</si>
  <si>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</si>
  <si>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</si>
  <si>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</si>
  <si>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dle pol. č.56333 : 6854,1*1,1 = 7539,510 [A]_x000d_
 dle pol. č.56335 : 970,8*1,1 = 1067,880 [B]_x000d_
 dle pol. č.56334 : 7,8*1,1 = 8,580 [C]_x000d_
 Celkem: A+B+C = 8615,970 [D]</t>
  </si>
  <si>
    <t>položka zahrnuje úpravu pláně včetně vyrovnání výškových rozdílů. Míru zhutnění určuje projekt.</t>
  </si>
  <si>
    <t>18232</t>
  </si>
  <si>
    <t>ROZPROSTŘENÍ ORNICE V ROVINĚ V TL DO 0,15M</t>
  </si>
  <si>
    <t>včetně dodávky vhodné zeminy</t>
  </si>
  <si>
    <t>zeleň - dle situace PK a tabulky kubatur: 2420 = 2420,000 [A]</t>
  </si>
  <si>
    <t>položka zahrnuje:
nutné přemístění ornice z dočasných skládek vzdálených do 50m
rozprostření ornice v předepsané tloušťce v rovině a ve svahu do 1:5</t>
  </si>
  <si>
    <t>18241</t>
  </si>
  <si>
    <t>ZALOŽENÍ TRÁVNÍKU RUČNÍM VÝSEVEM</t>
  </si>
  <si>
    <t>specifikace dle PD TZ vč.odplevelení, osetí a zaválcování</t>
  </si>
  <si>
    <t>zeleň - dle koordinační situace a tabulky kubatur: 2420 = 2420,000 [A]</t>
  </si>
  <si>
    <t>Položka zahrnuje:
- dodání předepsané travní směsi, její výsev na ornici, zalévání, první pokosení, to vše bez ohledu na sklon terénu
Položka nezahrnuje:
- x</t>
  </si>
  <si>
    <t>18247</t>
  </si>
  <si>
    <t>OŠETŘOVÁNÍ TRÁVNÍKU</t>
  </si>
  <si>
    <t>Zahrnuje pokosení se shrabáním, naložení shrabků na dopravní prostředek, s odvozem a se složením, to vše bez ohledu na sklon terénu
zahrnuje nutné zalití a hnojení</t>
  </si>
  <si>
    <t>18481</t>
  </si>
  <si>
    <t>OCHRANA STROMŮ BEDNĚNÍM</t>
  </si>
  <si>
    <t>v průběhu výstavby : 28*2*0,5*5 = 140,000 [A]</t>
  </si>
  <si>
    <t>Položka zahrnuje:
- veškerý materiál, výrobky a polotovary, včetně mimostaveništní a vnitrostaveništní dopravy (rovněž přesuny), včetně naložení a složení, případně s uložením
Položka nezahrnuje:
- x</t>
  </si>
  <si>
    <t>2</t>
  </si>
  <si>
    <t>Základy</t>
  </si>
  <si>
    <t>21452</t>
  </si>
  <si>
    <t>SANAČNÍ VRSTVY Z KAMENIVA DRCENÉHO</t>
  </si>
  <si>
    <t>sanace aktivní zóny štěrkodrtí ŠD 0/63
- položka bude čerpána dle skutečnosti na základě průkazních zkoušek a se souhlasem TDS</t>
  </si>
  <si>
    <t>dle pol. č.56333 : 6854,1*1,1*0,3 = 2261,853 [A]_x000d_
 dle pol. č.56335 : 970,8*1,1*0,5 = 533,940 [B]_x000d_
 dle pol. č.56334 : 7,8*1,1*0,5 = 4,290 [C]_x000d_
 Celkem: A+B+C = 2800,083 [D]</t>
  </si>
  <si>
    <t>položka zahrnuje dodávku předepsaného kameniva, mimostaveništní a vnitrostaveništní dopravu a jeho uložení
není-li v zadávací dokumentaci uvedeno jinak, jedná se o nakupovaný materiál</t>
  </si>
  <si>
    <t>21461</t>
  </si>
  <si>
    <t>SEPARAČNÍ GEOTEXTILIE</t>
  </si>
  <si>
    <t xml:space="preserve">separační netkaná geotextilie typu S1 GTX-NW, S dle TP97  vč.přesahů 
- položka bude čerpána dle skutečnosti na základě průkazních zkoušek a se souhlasem TDS</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</si>
  <si>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</si>
  <si>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21461B</t>
  </si>
  <si>
    <t>SEPARAČNÍ GEOTEXTILIE DO 200G/M2</t>
  </si>
  <si>
    <t xml:space="preserve">pro oddělení kačírku od zeminy -  netkaná geotextilie zpevněná vpichováním s separační, ochrannou, filtrační a zpevňovací funkci, barva bílá, plošná hmotnost 150 g/m2 vč.přesahů</t>
  </si>
  <si>
    <t>"povrch z kačírku - dle situací PK a tabulky kubatur: "_x000d_
 v km 0,220 a RD v km 1,0 a čp.309 : (20+22+20) = 62,000 [A]</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</si>
  <si>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</si>
  <si>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3</t>
  </si>
  <si>
    <t>Svislé konstrukce</t>
  </si>
  <si>
    <t>311212</t>
  </si>
  <si>
    <t>ZDI A STĚNY PODPĚR A VOLNÉ Z KAMENE A LOM VÝROBKŮ NA MC</t>
  </si>
  <si>
    <t>rozebrání a provedení stávající zdi z kamene, poškozený kámen bude nahrazen novým stejných vlastností, vč.poplatku za skládku</t>
  </si>
  <si>
    <t>oprava zdi v případě poškození a u výškové upravy schodů v km cca 0,300 : 10*0,5*1,5 = 7,500 [A]</t>
  </si>
  <si>
    <t>Položka zahrnuje:
- dodání předepsaného hlavního materiálu
- spojovacího materiálu
- vyzdění do předepsaného tvaru
- včetně mimostaveništní a vnitrostaveništní dopravy
Položka nezahrnuje:
- x</t>
  </si>
  <si>
    <t>4</t>
  </si>
  <si>
    <t>Vodorovné konstrukce</t>
  </si>
  <si>
    <t>431114</t>
  </si>
  <si>
    <t>SCHODIŠŤ KONSTR Z DÍLCŮ BETON DO C25/30</t>
  </si>
  <si>
    <t>z vybrolisovaného betonu, barva přírodní</t>
  </si>
  <si>
    <t>před čp.612 a 613 : 7*0,35*0,15 = 0,368 [A]</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</si>
  <si>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</si>
  <si>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43419</t>
  </si>
  <si>
    <t>R2</t>
  </si>
  <si>
    <t>SCHODIŠŤOVÉ STUPNĚ, Z DÍLCŮ KAMENNÝCH - doplnění nových stupňů</t>
  </si>
  <si>
    <t>stejné vlastnosti - zrnitost, struktura, barevnost, tvrdost tvar, profilace a způsob opracování stejný jako stávající stupně
opracování bude provedeno ručně za pomocí tradičních kamenických nástrojů
malta (min.20MPa) bude minerální v barvě okolního kamenem stejně tvrdá jako kámen 
vč.naložení a převoz ke kameníkovi a zpět</t>
  </si>
  <si>
    <t>dle PD D.1.1.2.4.1 schodiště u hřbitova : 3*0,7*0,4 = 0,840 [A]</t>
  </si>
  <si>
    <t>Položka zahrnuje veškerý materiál, výrobky a polotovary, včetně mimostaveništní a vnitrostaveništní dopravy (rovněž přesuny), včetně naložení a složení, případně s uložením.</t>
  </si>
  <si>
    <t>434198</t>
  </si>
  <si>
    <t>VÝŠKOVÁ ÚPRAVA SCHODIŠŤOVÝCH STUPŇŮ</t>
  </si>
  <si>
    <t>vč.podkladu z C12/15</t>
  </si>
  <si>
    <t>v km 0,300 dle potřeby : 2*3 = 6,000 [A]</t>
  </si>
  <si>
    <t xml:space="preserve">Položka zahrnuje:
- rozebrání stávajících kamenných (nebo prefabrikovaných) stupňů, manipulaci
- jejich očištění, případně vyspravení
- doplnění původního podkladu
- osazení do nové polohy.
Položka nezahrnuje:
-  x</t>
  </si>
  <si>
    <t>451312</t>
  </si>
  <si>
    <t>PODKLADNÍ A VÝPLŇOVÉ VRSTVY Z PROSTÉHO BETONU C12/15</t>
  </si>
  <si>
    <t>podklad z C12/15</t>
  </si>
  <si>
    <t>základ pro schodištěu hřbitova : 3*0,9*0,2 = 0,540 [B]_x000d_
 před čp.612 a 613 : 7*0,5*0,20*1 = 0,700 [A]_x000d_
 Celkem: B+A = 1,240 [C]</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</si>
  <si>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</si>
  <si>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45157</t>
  </si>
  <si>
    <t>PODKLADNÍ A VÝPLŇOVÉ VRSTVY Z KAMENIVA TĚŽENÉHO</t>
  </si>
  <si>
    <t>kačírkové kamenivo fr.16/32</t>
  </si>
  <si>
    <t>"povrch z kačírku - dle situací PK a tabulky kubatur: "_x000d_
 v km 0,220 a RD v km 1,0 a čp.309 : (20+22+20)*0,15 = 9,300 [A]</t>
  </si>
  <si>
    <t>Položka zahrnuje:
- dodávku předepsaného kameniva
- mimostaveništní a vnitrostaveništní dopravu a jeho uložení
- není-li v zadávací dokumentaci uvedeno jinak, jedná se o nakupovaný materiál
Položka nezahrnuje:
- x</t>
  </si>
  <si>
    <t>5</t>
  </si>
  <si>
    <t>Komunikace</t>
  </si>
  <si>
    <t>56333</t>
  </si>
  <si>
    <t>VOZOVKOVÉ VRSTVY ZE ŠTĚRKODRTI TL. DO 150MM</t>
  </si>
  <si>
    <t>ŠDa fr.0/32 tl.150mm, ČSN 73 6126-1</t>
  </si>
  <si>
    <t xml:space="preserve">chodník mozaika vějíř - dle situace PK a tabulky kubatur: 2233-131-168-210 = 1724,000 [A]_x000d_
 chodník kamenná dlažba mozaika - ul.17 listopadu- dle situace PK a tabulky kubatur: 8 = 8,000 [B]_x000d_
 chodníky a zpevněné plochy - kamenná dlažba mozaika - ul.Ruská- dle situace PK a tabulky kubatur: 383 = 383,000 [C]_x000d_
 chodníky a zpevněné plochy - kamenná dlažba mozaika - ul.Ruská- dle situace PK a tabulky kubatur: 31 = 31,000 [D]_x000d_
 chodník velkoformátovádlažba - dle koordinační situace a tabulky kubatur: 175+10 = 185,000 [E]_x000d_
 hladká dlažba lemující reliéfní dlažbu : (3,6+18,1+4,2+4,3+210) = 240,200 [F]_x000d_
 chodníky a zpevněné plochy- dle situací PK a tabulky kubatur: (2460-183-183) = 2094,000 [G]_x000d_
 předláždění chodníku - nová kce ul.Janouškova - dle situace PK a tabulky kubatur : 108 = 108,000 [H]_x000d_
 rovinný prvek š.0,4m - hladká dlažba : 101*0,5+183 = 233,500 [I]_x000d_
 chodník reliéfní dlažba - dle situací PK a tabulky kubatur: 183+101*0,7 = 253,700 [J]_x000d_
 chodníky a zpevněné plochy -  dle situací PK a tabulky kubatur : (830-101-101) = 628,000 [K]_x000d_
 reliéfní dlažba pro nevidomé : varovný, signální 200x200x30 : 7,2+21,5+6+6,1+131 = 171,800 [L]_x000d_
 hmatný 200x200x30 : 168 = 168,000 [M]_x000d_
 zatravňovací tvárnice vkm cca 0,900 vlevo - dle situací PK a tabulky kubatur: 67*1,4 = 93,800 [N]_x000d_
 Předláždění stávajícího chodníkui v místě vjezdů ul.17.listopadu - dle situací PK a tabulky kubatur: 88+7,3-6,1-4,3 = 84,900 [O]_x000d_
 Předláždění stávajícího chodníkui v místě vjezdů ul.Ruská - dle situací PK a tabulky kubatur: 650+11-383-21,5-18,1 = 238,400 [P]_x000d_
 Předláždění stávajícího chodníkui v místě vjezdů ul.Ruská - dle situací PK a tabulky kubatur: 180-31-6-4,2 = 138,800 [Q]_x000d_
 chodník - stávající velkoformátová dlažba - na zú před MěÚ - dle situací PK a tabulky kubatur : 70 = 70,000 [R]_x000d_
 Celkem: A+B+C+D+E+F+G+H+I+J+K+L+M+N+O+P+Q+R = 6854,100 [S]</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</si>
  <si>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</si>
  <si>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</si>
  <si>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</si>
  <si>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ŠDa fr.0/32 tl.200mm, ČSN 73 6126-1</t>
  </si>
  <si>
    <t>sjezd v km 1,145 - dle situace PK a tabulky kubatur: 6*1,3 = 7,800 [A]</t>
  </si>
  <si>
    <t>56335</t>
  </si>
  <si>
    <t>VOZOVKOVÉ VRSTVY ZE ŠTĚRKODRTI TL. DO 250MM</t>
  </si>
  <si>
    <t>ŠDa fr.0/32 tl.250mm, ČSN 73 6126-1</t>
  </si>
  <si>
    <t xml:space="preserve">vjezdy mimo chodník - kamenná dlažba - dle situací PK a tabulky kubatur: 230 = 230,000 [B]_x000d_
 vjezdy průběžný chodník - dle situací PK a tabulky kubatur :  119,5 = 119,500 [G]_x000d_
 vjezdy mimo chodník -  dle situací PK a tabulky kubatur: (240-19-19) = 202,000 [F]_x000d_
 vjezdy chodníkový -  dle situací PK a tabulky kubatur: (238-32-32) = 174,000 [E]_x000d_
 rovinný prvek š.0,4m - hladká dlažba : 101*0,5+19+32 = 101,500 [A]_x000d_
 vjezdy reliéfní dlažba - dle situací PK a tabulky kubatur: 19+32+101*0,3 = 81,300 [H]_x000d_
 vjezdy průběžný chodník - dle situací PK a tabulky kubatur :  (20,5+42) = 62,500 [I]_x000d_
 Celkem: B+G+F+E+A+H+I = 970,800 [J]</t>
  </si>
  <si>
    <t>56361</t>
  </si>
  <si>
    <t>VOZOVKOVÉ VRSTVY Z RECYKLOVANÉHO MATERIÁLU TL DO 50MM</t>
  </si>
  <si>
    <t>asfaltový R-mat 0/32</t>
  </si>
  <si>
    <t>sjezd v km 1,145 - dle situace PK a tabulky kubatur: 6*1,05 = 6,300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</si>
  <si>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</si>
  <si>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572213</t>
  </si>
  <si>
    <t>SPOJOVACÍ POSTŘIK Z EMULZE DO 0,5KG/M2</t>
  </si>
  <si>
    <t>spoj. postřik kationaktivní emulzi PS-C 0,35 kg/m2 ČSN 73 6129, ČSN 73 6132, ČSN EN 13808</t>
  </si>
  <si>
    <t>napojení na stávající asfalt. povrch - dle situace PK a tabulky kubatur: 11*0,5 = 5,500 [A]</t>
  </si>
  <si>
    <t>- dodání všech předepsaných materiálů pro postřiky v předepsaném množství
- provedení dle předepsaného technologického předpisu
- zřízení vrstvy bez rozlišení šířky, pokládání vrstvy po etapách
- úpravu napojení, ukončení</t>
  </si>
  <si>
    <t>spoj. postřik kationaktivní emulzi PS-C 0,25 kg/m2 ČSN 73 6129, ČSN 73 6132, ČSN EN 13808</t>
  </si>
  <si>
    <t>napojení na stávající asfalt. povrch - dle situace PK a tabulky kubatur: 11 = 11,000 [A]</t>
  </si>
  <si>
    <t>574A34</t>
  </si>
  <si>
    <t>ASFALTOVÝ BETON PRO OBRUSNÉ VRSTVY ACO 11+, 11S TL. 40MM</t>
  </si>
  <si>
    <t>asfaltový beton pro obrusnou vrstvu, ACO 11+ 40mm 50/70, ČSN 73 6121</t>
  </si>
  <si>
    <t>napojení na stávající asfalt. povrch - dle situací PK a tabulky kubatur: 11 = 11,000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</si>
  <si>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</si>
  <si>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574A43</t>
  </si>
  <si>
    <t>ASFALTOVÝ BETON PRO OBRUSNÉ VRSTVY ACO 11 TL. 50MM</t>
  </si>
  <si>
    <t xml:space="preserve">asfaltový beton pro obrusnou vrstvu, ACO 11  tl. 50mm, 50/70, ČSN 73 6121</t>
  </si>
  <si>
    <t>sjezd v km 1,145 - dle situace PK a tabulky kubatur: 6 = 6,000 [A]</t>
  </si>
  <si>
    <t>574C56</t>
  </si>
  <si>
    <t>ASFALTOVÝ BETON PRO LOŽNÍ VRSTVY ACL 16+, 16S TL. 60MM</t>
  </si>
  <si>
    <t>asfaltový beton pro ložní vrstvu, ACL 16+ 60mm 50/70, ČSN 73 6121</t>
  </si>
  <si>
    <t>58221</t>
  </si>
  <si>
    <t>DLÁŽDĚNÉ KRYTY Z DROBNÝCH KOSTEK DO LOŽE Z KAMENIVA</t>
  </si>
  <si>
    <t xml:space="preserve">Kamenná dlažba – žulová drobná kostka 8/10 - šedá do lože z kameniva 0/4  tl.50mm s vyplněním spár dle TP192, do vějíře</t>
  </si>
  <si>
    <t xml:space="preserve">vjezdy mimo chodník - kamenná dlažba - dle situací PK a tabulky kubatur: 230 = 230,000 [B]_x000d_
 vjezdy průběžný chodník - dle situací PK a tabulky kubatur :  119,5 = 119,500 [G]_x000d_
 Celkem: B+G = 349,500 [H]</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</si>
  <si>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</si>
  <si>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582311</t>
  </si>
  <si>
    <t>DLÁŽDĚNÉ KRYTY Z MOZAIK KOSTEK JEDNOBAREVNÝCH DO LOŽE Z KAMENIVA</t>
  </si>
  <si>
    <t xml:space="preserve">kamenná dlažba - mozaika 4/6 šedá do lože z kameniva 0/4  tl.50mm, vazba do vějíře  viz. obr.14 Souhrnné TZ</t>
  </si>
  <si>
    <t>chodník kamenná dlažba mozaika vějíř - dle situace PK a tabulky kubatur: 2233-131-168-210 = 1724,000 [A]</t>
  </si>
  <si>
    <t>582312</t>
  </si>
  <si>
    <t>DLÁŽDĚNÉ KRYTY Z MOZAIK KOSTEK VÍCEBAREVNÝCH DO LOŽE Z KAMENIVA</t>
  </si>
  <si>
    <t xml:space="preserve">kamenná dlažba - mozaika 4/6 do lože z kameniva  0/4  tl.50mm, vzor černé a bílé čtverce (60% žula / 40% mramor) viz. obr.17 Souhrnné TZ</t>
  </si>
  <si>
    <t>chodník kamenná dlažba mozaika - ul.17 listopadu- dle situace PK a tabulky kubatur: 8 = 8,000 [A]_x000d_
 doplnění nového materiálu za poškozený/nepoužitelný - předpoklad 10% : 84,9*0,1 = 8,490 [B]_x000d_
 Celkem: A+B = 16,490 [C]</t>
  </si>
  <si>
    <t xml:space="preserve">kamenná dlažba - mozaika 4/6 do lože z kameniva  0/4  tl.50mm, vzor tmavá linka na světlem podkladu - vazba do vějiře v kombinaci s průběžnou linkou (barevnost dle stávající dlažby) viz. obr.13 Souhrnné TZ</t>
  </si>
  <si>
    <t>chodníky a zpevněné plochy - kamenná dlažba mozaika - ul.Ruská- dle situace PK a tabulky kubatur: 383 = 383,000 [A]_x000d_
 doplnění nového materiálu za poškozený/nepoužitelný - předpoklad 10% : 238,4*0,10 = 23,840 [B]_x000d_
 Celkem: A+B = 406,840 [C]</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</si>
  <si>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</si>
  <si>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 xml:space="preserve">kamenná dlažba - mozaika 4/6 do lože z kameniva  0/4  tl.50mm, vzor tmavá kříže se světlou výplní na světlem podkladu (barevnost dle stávající dlažby)  viz. obr.12 Souhrnné TZ</t>
  </si>
  <si>
    <t>chodníky a zpevněné plochy - kamenná dlažba mozaika - ul.Ruská- dle situace PK a tabulky kubatur: 31 = 31,000 [A]_x000d_
 doplnění nového materiálu za poškozený/nepoužitelný - předpoklad 10% : 138,8*0,1 = 13,880 [B]_x000d_
 Celkem: A+B = 44,880 [C]</t>
  </si>
  <si>
    <t>58241</t>
  </si>
  <si>
    <t>DLÁŽDĚNÉ KRYTY Z KAMEN DESEK DO LOŽE Z KAMENIVA</t>
  </si>
  <si>
    <t xml:space="preserve">velkoformátová kamenná dlažba z žuly s vhodnou povrchovou úpravou 600 x 600 x 60 mm
včetně ložní vrstvy z kameniva 0/8  tl. 80 mm</t>
  </si>
  <si>
    <t>chodník velkoformátovádlažba - dle koordinační situace a tabulky kubatur: 175+10 = 185,000 [A]</t>
  </si>
  <si>
    <t>58242</t>
  </si>
  <si>
    <t>DLÁŽDĚNÉ KRYTY Z KAMEN DESEK DO LOŽE Z MC</t>
  </si>
  <si>
    <t xml:space="preserve">rovinný prvek š.0,30m - hladká dlažba bez zkosených hran 300x300x30,  šedá dle mozaikové dlažby, lože z MC M10 v tl.50mm</t>
  </si>
  <si>
    <t>"hladká dlažba lemující reliéfní dlažbu : "_x000d_
 (3,6+18,1+4,2+4,3+210) = 240,200 [A]</t>
  </si>
  <si>
    <t>58251</t>
  </si>
  <si>
    <t>DLÁŽDĚNÉ KRYTY Z BETONOVÝCH DLAŽDIC DO LOŽE Z KAMENIVA</t>
  </si>
  <si>
    <t xml:space="preserve">konstrukce vjezdů bet.dlažba 200x200x80 melírovaný - šedá, zkosené hrany 
včetně ložní vrstvy z kameniva 0/4  tl. 40 mm</t>
  </si>
  <si>
    <t xml:space="preserve">vjezdy mimo chodník -  dle situací PK a tabulky kubatur: (240-19-19) = 202,000 [F]_x000d_
 "provedení dle vzoru viz.PD výskyt v ploše z 80%:"_x000d_
 vjezdy chodníkový -  dle situací PK a tabulky kubatur: (238-32-32)*0,8 = 139,200 [E]_x000d_
 Celkem: F+E = 341,200 [G]</t>
  </si>
  <si>
    <t xml:space="preserve">konstrukce chodníku bet.dlažba 200x200x60 melírovaný - šedá, zkosené hrany
včetně ložní vrstvy z kameniva 0/4  tl. 40 mm</t>
  </si>
  <si>
    <t>"provedení dle vzoru viz.PD výskyt v ploše z 80%:"_x000d_
 chodníky a zpevněné plochy- dle situací PK a tabulky kubatur: (2460-183-183)*0,8 = 1675,200 [D]_x000d_
 předláždění chodníku - nová kce ul.Janouškova - dle situace PK a tabulky kubatur : 108*0,8 = 86,400 [E]_x000d_
 Celkem: D+E = 1761,600 [F]</t>
  </si>
  <si>
    <t>D</t>
  </si>
  <si>
    <t xml:space="preserve">konstrukce vjezdů bet.dlažba 200x200x80 melírovaný - šedá, rovné hrany (2 řady)
včetně ložní vrstvy z kameniva 0/4  tl. 40 mm</t>
  </si>
  <si>
    <t>rovinný prvek š.0,4m - hladká dlažba : 101*0,5+19+32 = 101,500 [A]</t>
  </si>
  <si>
    <t>E</t>
  </si>
  <si>
    <t xml:space="preserve">konstrukce vjezdů bet.dlažba 200x200x80 bílá, zkosené hrany
včetně ložní vrstvy z kameniva 0/4  tl. 40 mm</t>
  </si>
  <si>
    <t xml:space="preserve">"provedení dle vzoru viz.PD výskyt v ploše z 20%:"_x000d_
 vjezdy v chodníku -  dle situací PK a tabulky kubatur: (238-32-32)*0,2 = 34,800 [E]</t>
  </si>
  <si>
    <t>F</t>
  </si>
  <si>
    <t xml:space="preserve">konstrukce chodníku bet.dlažba 200x200x60 bílá, zkosené hrany
včetně ložní vrstvy z kameniva 0/4  tl. 40 mm</t>
  </si>
  <si>
    <t>"provedení dle vzoru viz.PD výskyt v ploše z 20%:"_x000d_
 chodníky a zpevněné plochy- dle situací PK a tabulky kubatur: (2460-183-183)*0,2 = 418,800 [D]_x000d_
 předláždění chodníku - nová kce ul.Janouškova - dle situace PK a tabulky kubatur : 108*0,2 = 21,600 [E]_x000d_
 Celkem: D+E = 440,400 [F]</t>
  </si>
  <si>
    <t>G</t>
  </si>
  <si>
    <t xml:space="preserve">konstrukce chodníku bet.dlažba 200x200x60 melírovaný - šedá, rovné hrany
včetně ložní vrstvy 0/4  tl. 40 mm</t>
  </si>
  <si>
    <t>rovinný prvek š.0,4m - hladká dlažba : 101*0,5+183 = 233,500 [A]</t>
  </si>
  <si>
    <t>H</t>
  </si>
  <si>
    <t xml:space="preserve">reliéfní dlažba pro nevidomé 200x100x60 - antracit (černá)
včetně ložní vrstvy z kameniva 0/4  tl. 40 mm</t>
  </si>
  <si>
    <t>chodník reliéfní dlažba - dle situací PK a tabulky kubatur: 183+101*0,7 = 253,700 [A]</t>
  </si>
  <si>
    <t>CH</t>
  </si>
  <si>
    <t xml:space="preserve">reliéfní dlažba pro nevidomé 200x100x80 - antracit (černá)
včetně ložní vrstvy z kameniva 0/4  tl. 40 mm</t>
  </si>
  <si>
    <t>vjezdy reliéfní dlažba - dle situací PK a tabulky kubatur: 19+32+101*0,3 = 81,300 [A]</t>
  </si>
  <si>
    <t>I</t>
  </si>
  <si>
    <t xml:space="preserve">konstrukce chodníku bet.dlažba ve stylu žulových dlažebních kostek s brokovaným povrchem, nepravidelná skladba 117 kamenů šedá
včetně ložní vrstvy z kameniva 0/4  tl. 40 mm, viz. obr.15 Souhrnné TZ</t>
  </si>
  <si>
    <t xml:space="preserve">chodníky a zpevněné plochy -  dle situací PK a tabulky kubatur : (830-101-101) = 628,000 [F]_x000d_
 vjezdy průběžný chodník - dle situací PK a tabulky kubatur :  (20,5+42) = 62,500 [G]_x000d_
 Celkem: F+G = 690,500 [H]</t>
  </si>
  <si>
    <t>58272</t>
  </si>
  <si>
    <t>DLÁŽDĚNÉ KRYTY Z DESEK Z KONGLOMER KAMENE DO LOŽE Z MC</t>
  </si>
  <si>
    <t>Reliéfní dlažba z kompozitního kamene 200x200x30 - bílá, lože z MC M10 v tl.50mm</t>
  </si>
  <si>
    <t>"reliéfní dlažba pro nevidomé : "_x000d_
 varovný, signální 200x200x30 : 7,2+21,5+6+6,1+131 = 171,800 [A]_x000d_
 hmatný 200x200x30 : 168 = 168,000 [B]_x000d_
 Celkem: A+B = 339,800 [C]</t>
  </si>
  <si>
    <t>58401</t>
  </si>
  <si>
    <t>VOZOVKOVÉ KRYTY Z VEGETAČNÍCH DÍLCŮ DO LOŽE Z KAM TL DO 100MM</t>
  </si>
  <si>
    <t xml:space="preserve">zatravňovací tvárnice tvar kosočtverce 600/400/80 mm přírodní
včetně lože z kameniva 0/8  tl. 40 mm</t>
  </si>
  <si>
    <t>zatravňovací tvárnice vkm cca 0,900 vlevo - dle situací PK a tabulky kubatur: 67*1,4 = 93,800 [A]</t>
  </si>
  <si>
    <t xml:space="preserve">-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</si>
  <si>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587203</t>
  </si>
  <si>
    <t>PŘEDLÁŽDĚNÍ KRYTU Z MOZAIKOVÝCH KOSTEK</t>
  </si>
  <si>
    <t xml:space="preserve">stávající kamenná dlažba - mozaika 4/6 do lože z kameniva  0/4  tl.50mm, do vějíře viz. obr.14 Souhrnné TZ</t>
  </si>
  <si>
    <t>Předláždění stávajícího chodníku v místě napojení na nový kryt ul.Ruská a dle potřeby- dle situací PK a tabulky kubatur: 20+6 = 26,000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</si>
  <si>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</si>
  <si>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 xml:space="preserve">stávající kamenná dlažba - mozaika 4/6 do lože z kameniva  0/4  tl.50mm, vzor černé a bílé čtverce (žula/mramor) viz. obr.17 Souhrnné TZ</t>
  </si>
  <si>
    <t>Předláždění stávajícího chodníkui v místě vjezdů ul.17.listopadu - dle situací PK a tabulky kubatur: 88+7,3-6,1-4,3 = 84,900 [A]_x000d_
 doplnění nového materiálu za poškozený/nepoužitelný - předpoklad 10% : -84,9*0,1 = -8,490 [B]_x000d_
 Celkem: A+B = 76,410 [C]</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</si>
  <si>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</si>
  <si>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 xml:space="preserve">stávající kamenná dlažba - mozaika 4/6 do lože z kameniva  0/4  tl.50mm, vzor tmavá linka na světlem podkladu - vazba do vějiře v kombinaci s průběžnou linkou viz. obr.13 Souhrnné TZ</t>
  </si>
  <si>
    <t>Předláždění stávajícího chodníkui v místě vjezdů ul.Ruská - dle situací PK a tabulky kubatur: 650+11-383-21,5-18,1 = 238,400 [A]_x000d_
 doplnění nového materiálu za poškozený/nepoužitelný - předpoklad 10% : -238,4*0,1 = -23,840 [B]_x000d_
 Celkem: A+B = 214,560 [C]</t>
  </si>
  <si>
    <t xml:space="preserve">stávající kamenná dlažba - mozaika 4/6 do lože z kameniva  0/4  tl.50mm, vzor tmavá kříže se světlou výplní na světlem podkladu  viz. obr.12 Souhrnné TZ</t>
  </si>
  <si>
    <t>Předláždění stávajícího chodníkui v místě vjezdů ul.Ruská - dle situací PK a tabulky kubatur: 180-31-6-4,2 = 138,800 [A]_x000d_
 doplnění nového materiálu za poškozený/nepoužitelný - předpoklad 10% : -138,8*0,1 = -13,880 [B]_x000d_
 Celkem: A+B = 124,920 [C]</t>
  </si>
  <si>
    <t>587205</t>
  </si>
  <si>
    <t>PŘEDLÁŽDĚNÍ KRYTU Z BETONOVÝCH DLAŽDIC</t>
  </si>
  <si>
    <t xml:space="preserve">velkoformátová bet.dlažba 600 x 600 mm do lože z kameniva 0/8 v tl.80mm  s vyplněním spár dle TP192</t>
  </si>
  <si>
    <t>chodník - stávající velkoformátová dlažba - na zú před MěÚ - dle situací PK a tabulky kubatur : 70 = 70,000 [A]</t>
  </si>
  <si>
    <t>587206</t>
  </si>
  <si>
    <t>PŘEDLÁŽDĚNÍ KRYTU Z BETONOVÝCH DLAŽDIC SE ZÁMKEM</t>
  </si>
  <si>
    <t>do lože z kameniva 0/4 v tl.40mm</t>
  </si>
  <si>
    <t>"Předláždění ploch - napojení na stávající dlažbu: "_x000d_
 dle situací PK a tabulky kubatur- předpoklad: 16 = 16,000 [A]</t>
  </si>
  <si>
    <t>6</t>
  </si>
  <si>
    <t>Úpravy povrchů, podlahy, výplně otvorů</t>
  </si>
  <si>
    <t>62444</t>
  </si>
  <si>
    <t>ÚPRAVA POVRCHŮ VNĚJŠ KONSTR ZDĚNÝCH OMÍTKOU ŠTUKOVOU</t>
  </si>
  <si>
    <t>předpoklad očištění stávajícího zdiva a obnova omítky (bude předložen postup prací, použité technologie a materiály)</t>
  </si>
  <si>
    <t>v případě zásahu do fasád budov dle potřeby : 60 = 60,000 [A]</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</si>
  <si>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</si>
  <si>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7</t>
  </si>
  <si>
    <t>Přidružená stavební výroba</t>
  </si>
  <si>
    <t>711117</t>
  </si>
  <si>
    <t>IZOLACE BĚŽNÝCH KONSTRUKCÍ PROTI ZEMNÍ VLHKOSTI Z PE FÓLIÍ</t>
  </si>
  <si>
    <t>nopová fólie š.1,0m výška nopu 8mm, výšková úprava v úrovni dlažby</t>
  </si>
  <si>
    <t>podél zástavby : ((168+54+127+68+193+22+94)+(73+115+197+32+23+56+117+147+215+65+18))*1,0 = 1784,000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</si>
  <si>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</si>
  <si>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8</t>
  </si>
  <si>
    <t>Potrubí</t>
  </si>
  <si>
    <t>89921R</t>
  </si>
  <si>
    <t>VÝŠKOVÁ ÚPRAVA MŘÍŽÍ</t>
  </si>
  <si>
    <t>kovové mříže škrabáků před vstupem vč.rámu a podkladních bet.konstrucí.</t>
  </si>
  <si>
    <t>dle potřeby u vstupů do budov : 6 = 6,000 [A]</t>
  </si>
  <si>
    <t>Položka zahrnuje:
- všechny nutné práce a materiály pro zvýšení nebo snížení zařízení (včetně nutné úpravy stávajícího povrchu vozovky nebo chodníku)
Položka nezahrnuje:
- x</t>
  </si>
  <si>
    <t>89922R</t>
  </si>
  <si>
    <t>VÝŠKOVÁ ÚPRAVA SKLEPNÍHO SVĚTLÍKU</t>
  </si>
  <si>
    <t>Demontáž a opětovná montáž mříže vč.rámu a tělesa "anglického dvorku". Součástí je i úprava betonových konstrukcí a podkladů.
Rozměr cca 2,2 x 0,60m.</t>
  </si>
  <si>
    <t>"dle Souhrnné TZ a dle situací PK :"_x000d_
 v km 0,250 vlevo : 2 = 2,000 [A]_x000d_
 v km 0,300 vlevo : 4 = 4,000 [B]_x000d_
 Celkem: A+B = 6,000 [C]</t>
  </si>
  <si>
    <t>89923</t>
  </si>
  <si>
    <t>VÝŠKOVÁ ÚPRAVA KRYCÍCH HRNCŮ</t>
  </si>
  <si>
    <t>povrchové znaky do výsledné nivelety - předpoklad : 16+15+40 = 71,000 [A]</t>
  </si>
  <si>
    <t>9</t>
  </si>
  <si>
    <t>Ostatní konstrukce a práce</t>
  </si>
  <si>
    <t>9111A3</t>
  </si>
  <si>
    <t>ZÁBRADLÍ SILNIČNÍ S VODOR MADLY - DEMONTÁŽ S PŘESUNEM</t>
  </si>
  <si>
    <t>včetně naložení, odvozu a uložení na skládku nebo mezideponii, odvoz na skládku Města Jičín do 5 km</t>
  </si>
  <si>
    <t>stávající zábradlí u hřbitova : 6,2+4,3 = 10,500 [A]</t>
  </si>
  <si>
    <t>Položka zahrnuje:
- demontáž a odstranění zařízení
- jeho odvoz na předepsané místo
Položka nezahrnuje:
- x</t>
  </si>
  <si>
    <t>91297R</t>
  </si>
  <si>
    <t>DOPRAVNÍ ZRCADLO - DEMONTÁŽ</t>
  </si>
  <si>
    <t>včetně naložení, odvozu a uložení na skládku nebo mezideponii, rušené zůstavají zhotoviteli</t>
  </si>
  <si>
    <t>Položka zahrnuje:
- dodání a osazení zrcadla včetně nutných zemních prací
- předepsaná povrchová úprava
- vnitrostaveništní a mimostaveništní doprava
- odrazky plastové nebo z retroreflexní fólie
Položka nezahrnuje:
- x</t>
  </si>
  <si>
    <t>914122</t>
  </si>
  <si>
    <t>DOPRAVNÍ ZNAČKY ZÁKLADNÍ VELIKOSTI OCELOVÉ FÓLIE TŘ 1 - MONTÁŽ S PŘEMÍSTĚNÍM</t>
  </si>
  <si>
    <t>"dle situací PKpřesun vlivem stavby :"_x000d_
 IS4a : 1 = 1,000 [D]_x000d_
 IP13 : 1 = 1,000 [G]_x000d_
 E7a : 1 = 1,000 [H]_x000d_
 IP11a : 2 = 2,000 [I]_x000d_
 E7b : 2 = 2,000 [J]_x000d_
 IP13c : 1 = 1,000 [K]_x000d_
 E7 : 1 = 1,000 [L]_x000d_
 C4a : 2 = 2,000 [M]_x000d_
 IZ4a : 1 = 1,000 [N]_x000d_
 Celkem: D+G+H+I+J+K+L+M+N = 12,000 [O]</t>
  </si>
  <si>
    <t>Položka zahrnuje:
- dopravu demontované značky z dočasné skládky
- osazení a montáž značky na místě určeném projektem
- nutnou opravu poškozených částí
Položka nezahrnuje:
- dodávku značky</t>
  </si>
  <si>
    <t>914123</t>
  </si>
  <si>
    <t>DOPRAVNÍ ZNAČKY ZÁKLADNÍ VELIKOSTI OCELOVÉ FÓLIE TŘ 1 - DEMONTÁŽ</t>
  </si>
  <si>
    <t>"dle situací PK - rušené značky : "_x000d_
 A22 : 3 = 3,000 [A]_x000d_
 E13 : 3 = 3,000 [E]_x000d_
 IP6 : 2 = 2,000 [F]_x000d_
 "přesun vlivem stavby :"_x000d_
 IS4a : 1 = 1,000 [D]_x000d_
 IP13 : 1 = 1,000 [G]_x000d_
 E7a : 1 = 1,000 [H]_x000d_
 IP11a : 2 = 2,000 [I]_x000d_
 E7b : 2 = 2,000 [J]_x000d_
 IP13c : 1 = 1,000 [K]_x000d_
 E7 : 1 = 1,000 [L]_x000d_
 C4a : 2 = 2,000 [M]_x000d_
 IZ4a : 1 = 1,000 [N]_x000d_
 Celkem: A+E+F+D+G+H+I+J+K+L+M+N = 20,000 [O]</t>
  </si>
  <si>
    <t>Položka zahrnuje odstranění, demontáž a odklizení materiálu s odvozem na předepsané místo</t>
  </si>
  <si>
    <t>914131</t>
  </si>
  <si>
    <t>DOPRAVNÍ ZNAČKY ZÁKLADNÍ VELIKOSTI OCELOVÉ FÓLIE TŘ 2 - DODÁVKA A MONTÁŽ</t>
  </si>
  <si>
    <t>retroreflexní úprava pro sil.II třídy - RA2, základní velikost
dle stanovení místní úpravy provozu na pozemních komunikacích</t>
  </si>
  <si>
    <t xml:space="preserve">"dle situací PK - nové značky podél hlavní trasy :  "_x000d_
 C4a : 8 = 8,000 [B]</t>
  </si>
  <si>
    <t>položka zahrnuje:
- dodávku a montáž značek v požadovaném provedení</t>
  </si>
  <si>
    <t>914141</t>
  </si>
  <si>
    <t>DOPRAV ZNAČ ZÁKL VEL OCEL FÓLIE TŘ 3 - DODÁVKA A MONT</t>
  </si>
  <si>
    <t>retroreflexní úprava pro sil.II třídy - RA3, základní velikost
dle stanovení místní úpravy provozu na pozemních komunikacích</t>
  </si>
  <si>
    <t xml:space="preserve">"dle situací PK - nové značky podél hlavní trasy :  "_x000d_
 IP6 : 17 = 17,000 [A]_x000d_
 IP7 : 4 = 4,000 [C]_x000d_
 Celkem: A+C = 21,000 [D]</t>
  </si>
  <si>
    <t>Položka zahrnuje:
- dodávku a montáž značek v požadovaném provedení
Položka nezahrnuje:
- x</t>
  </si>
  <si>
    <t>914422</t>
  </si>
  <si>
    <t>DOPRAVNÍ ZNAČKY 100X150CM OCELOVÉ FÓLIE TŘ 1 - MONTÁŽ S PŘEMÍSTĚNÍM</t>
  </si>
  <si>
    <t xml:space="preserve">"dle situací PK -  přesun vlivem stavby :   "_x000d_
 IZ8a : 1+1 = 2,000 [A]</t>
  </si>
  <si>
    <t>914423</t>
  </si>
  <si>
    <t>DOPRAVNÍ ZNAČKY 100X150CM OCELOVÉ FÓLIE TŘ 1 - DEMONTÁŽ</t>
  </si>
  <si>
    <t xml:space="preserve">"dle situací PK -  přesun vlivem stavby :   : "_x000d_
 IZ8a : 1+1 = 2,000 [A]</t>
  </si>
  <si>
    <t>Položka zahrnuje:
- odstranění, demontáž a odklizení materiálu s odvozem na předepsané místo
Položka nezahrnuje:
- x</t>
  </si>
  <si>
    <t>914921</t>
  </si>
  <si>
    <t>SLOUPKY A STOJKY DOPRAVNÍCH ZNAČEK Z OCEL TRUBEK DO PATKY - DODÁVKA A MONTÁŽ</t>
  </si>
  <si>
    <t>včetně víčka, bet.základ z C20/25 - 0,3x0,3x0,8m</t>
  </si>
  <si>
    <t>dle situací PK - nové značky: 25 = 25,000 [A]_x000d_
 přesun dle návrhu a přesun vlivem stavby : 7 = 7,000 [O]_x000d_
 Celkem: A+O = 32,000 [P]</t>
  </si>
  <si>
    <t>Položka zahrnuje:
- sloupky
- upevňovací zařízení
- osazení (betonová patka, zemní práce)
Položka nezahrnuje:
- x</t>
  </si>
  <si>
    <t>914923</t>
  </si>
  <si>
    <t>SLOUPKY A STOJKY DZ Z OCEL TRUBEK DO PATKY DEMONTÁŽ</t>
  </si>
  <si>
    <t>včetně naložení, odvozu a uložení na skládku nebo mezideponii, zůstavá zhotoviteli</t>
  </si>
  <si>
    <t>dle situací PK - zrušené značky : 5 = 5,000 [A]_x000d_
 přesun vlivem stavby : 7 = 7,000 [B]_x000d_
 Celkem: A+B = 12,000 [C]</t>
  </si>
  <si>
    <t>91710</t>
  </si>
  <si>
    <t>OBRUBY Z BETONOVÝCH PALISÁD</t>
  </si>
  <si>
    <t>betonová palisáda 400-600/160/160, šedá do betonu C20/25 n XF3</t>
  </si>
  <si>
    <t>"dle PD D.1.1.2.1.4, D.1.1.2.3.3 :"_x000d_
 výšková úprava u čp.125 : 2*1,6*0,5*0,16 = 0,256 [A]</t>
  </si>
  <si>
    <t>Položka zahrnuje:
- dodání a pokládku betonových palisád o rozměrech předepsaných zadávací dokumentací
- betonové lože i boční betonovou opěrku
Položka nezahrnuje:
- x</t>
  </si>
  <si>
    <t>917211</t>
  </si>
  <si>
    <t>ZÁHONOVÉ OBRUBY Z BETONOVÝCH OBRUBNÍKŮ ŠÍŘ 50MM</t>
  </si>
  <si>
    <t>zahradní obruby betonové 1000/50/250, šedá do betonu C20/25 n XF3</t>
  </si>
  <si>
    <t>dle situací PK a tabulky kubatur: 1105 = 1105,000 [A]</t>
  </si>
  <si>
    <t>Položka zahrnuje:
dodání a pokládku betonových obrubníků o rozměrech předepsaných zadávací dokumentací
betonové lože i boční betonovou opěrku.</t>
  </si>
  <si>
    <t>917223</t>
  </si>
  <si>
    <t>SILNIČNÍ A CHODNÍKOVÉ OBRUBY Z BETONOVÝCH OBRUBNÍKŮ ŠÍŘ 100MM</t>
  </si>
  <si>
    <t>chodníkové obruby betonové 1000/100/250 do betonu C20/25 n XF3</t>
  </si>
  <si>
    <t>dle situací PK a tabulky kubatur: 258,5 = 258,500 [A]</t>
  </si>
  <si>
    <t>917224</t>
  </si>
  <si>
    <t>SILNIČNÍ A CHODNÍKOVÉ OBRUBY Z BETONOVÝCH OBRUBNÍKŮ ŠÍŘ 150MM</t>
  </si>
  <si>
    <t>silniční obruby betonové 1000/150/250, L+P přechodová, nájezdová 1000/150/150, šedá do betonu C20/25 n XF3</t>
  </si>
  <si>
    <t xml:space="preserve">"dle PD D.1.1.1, D.1.1.2.1.1-4:"_x000d_
 "dle situací PK a tabulky kubatur: "_x000d_
 1000/150/250 : 1100,4 = 1100,400 [A]_x000d_
  L+P přechodová : 87 = 87,000 [B]_x000d_
 nájezdová 1000/150/150 : 320,1 = 320,100 [C]_x000d_
 Celkem: A+B+C = 1507,500 [D]</t>
  </si>
  <si>
    <t>917423R</t>
  </si>
  <si>
    <t>CHODNÍKOVÉ OBRUBY Z KAMENNÝCH OBRUBNÍKŮ ŠÍŘ 100MM</t>
  </si>
  <si>
    <t>žulové řezané obruby 1000/100/250 do betonu C20/25 n XF3, tvar dle bet. prvků řešeno v RDS</t>
  </si>
  <si>
    <t>"dle PD D.1.1.1, D.1.1.2.1.1-4:"_x000d_
 dle situací PK a tabulky kubatur : 56,3 = 56,300 [A]</t>
  </si>
  <si>
    <t>Položka zahrnuje:
- dodání a pokládku betonových obrubníků o rozměrech předepsaných zadávací dokumentací
- betonové lože i boční betonovou opěrku
Položka nezahrnuje:
- x</t>
  </si>
  <si>
    <t>917424</t>
  </si>
  <si>
    <t>CHODNÍKOVÉ OBRUBY Z KAMENNÝCH OBRUBNÍKŮ ŠÍŘ 150MM</t>
  </si>
  <si>
    <t xml:space="preserve">žulové řezané obruby 1000/150/250, L+P přechodová, nájezdová 1000/150/150 do betonu C20/25 n XF3,  tvar dle bet. prvků řešeno v RDS</t>
  </si>
  <si>
    <t xml:space="preserve">"dle PD D.1.1.1, D.1.1.2.1.1-4:"_x000d_
 "dle situací PK a tabulky kubatur: "_x000d_
 1000/150/250 : 387,8 = 387,800 [A]_x000d_
  L+P přechodová : 11 = 11,000 [B]_x000d_
 nájezdová 1000/150/150 : 34,5 = 34,500 [C]_x000d_
 Celkem: A+B+C = 433,300 [D]</t>
  </si>
  <si>
    <t>Položka zahrnuje:
dodání a pokládku kamenných obrubníků o rozměrech předepsaných zadávací dokumentací
betonové lože i boční betonovou opěrku.</t>
  </si>
  <si>
    <t>917424R</t>
  </si>
  <si>
    <t>CHODNÍKOVÉ OBRUBY Z KAMENNÝCH OBRUBNÍKŮ ŠÍŘ 50MM</t>
  </si>
  <si>
    <t>žulové řezané obruby 1000/50/250 do betonu C20/25 n XF3, tvar dle bet. prvků řešeno v RDS</t>
  </si>
  <si>
    <t>dle situací PK a tabulky kubatur: 1040 = 1040,000 [A]</t>
  </si>
  <si>
    <t>917426</t>
  </si>
  <si>
    <t>CHODNÍKOVÉ OBRUBY Z KAMENNÝCH OBRUBNÍKŮ ŠÍŘ 250MM</t>
  </si>
  <si>
    <t>žulové řezané obruby OP3 1000/250/200 do betonu C20/25 n XF3</t>
  </si>
  <si>
    <t>dle situací PK a tabulky kubatur: 675,1 = 675,100 [A]</t>
  </si>
  <si>
    <t>919112</t>
  </si>
  <si>
    <t>ŘEZÁNÍ ASFALTOVÉHO KRYTU VOZOVEK TL DO 100MM</t>
  </si>
  <si>
    <t>napojení na stávající asf. povrch - dle situací PK a tabulky kubatur + dle potřeby: 5,5+10 = 15,500 [A]</t>
  </si>
  <si>
    <t>položka zahrnuje řezání vozovkové vrstvy v předepsané tloušťce, včetně spotřeby vody</t>
  </si>
  <si>
    <t>931325</t>
  </si>
  <si>
    <t>TĚSNĚNÍ DILATAČ SPAR ASF ZÁLIVKOU MODIFIK PRŮŘ DO 600MM2</t>
  </si>
  <si>
    <t xml:space="preserve">zalití spáry modifikovanou asf.zálivkou,  komůrka 20x30</t>
  </si>
  <si>
    <t>Položka zahrnuje:
- dodávku a osazení předepsaného materiálu
- očištění ploch spáry před úpravou
- očištění okolí spáry po úpravě
Položka nezahrnuje:
- těsnící profil</t>
  </si>
  <si>
    <t>93751</t>
  </si>
  <si>
    <t>MOBILIÁŘ - KOVOVÉ LAVIČKY</t>
  </si>
  <si>
    <t>Parková lavička s opěradlem bez područek - ocelová konstrukce, sedák i opěradlo z dřevěných lamel, RAL7021, - šířka. x výška x délka - 650x770x1820mm
Lavička s opěradlem, délka 1,8m, konstrukce odlitky z hliníkové slitiny opatřena práškovým vypalovacím lakem, sedák a opěradlo tvoří 17 lamel z tropického dřeva bez povrchové úpravy, kotvení na dlažbu do betonového základu pomocí závitových tyčí.
vč. betonových patek z C20/25 0,30x0,30x0,80m</t>
  </si>
  <si>
    <t xml:space="preserve">"dle Souhrnné TZ a dle situací PK :"_x000d_
 parková lavička  : 3 = 3,000 [A]</t>
  </si>
  <si>
    <t>Položka zahrnuje:
- montáž, osazení a dodávku kompletního zařízení, předepsaného zadávací dokumentací (materiál uvedený v textu představuje rozhodující podíl ve výrobku)
- mimostavništní a vnitrostaveništní dopravu
- nezbytné zemní práce a základové konstrukce
- předepsanou povrchovou úpravu (nátěry a pod.)
Položka nezahrnuje:
- x</t>
  </si>
  <si>
    <t>93753</t>
  </si>
  <si>
    <t>MOBILIÁŘ - KOVOVÉ KOŠE NA ODPADKY</t>
  </si>
  <si>
    <t xml:space="preserve">Odpadkový koš kruhového půdorysu, opláštění profily z hliníkové slitiny, objem nádoby 50 l, ocelová konstrukce opatřena ochrannou vrstvou zinku a práškovým vypalovacím lakem RAL7021, plastová nádoba z HDPE o objemu 50 l, kotvení na dlažbu nebo na zhutněném terénu do betonového základu pomocí závitových tyčí.
Rozměr :  šířka. x výška x délka - 395x785mm
vč. betonových patek z C20/25 0,40x0,40x0,80m</t>
  </si>
  <si>
    <t xml:space="preserve">"dle Souhrnné TZ a dle situací PK :"_x000d_
 odpadkový koš  : 4 = 4,000 [A]</t>
  </si>
  <si>
    <t xml:space="preserve">Trojitý odpadkový koš na tříděný odpad, oválného půdorysu, opláštění profily z hliníkové slitiny, objem nádoby 3×50 l, ocelová konstrukce opatřena ochrannou vrstvou zinku a práškovým vypalovacím lakem RAL7021, plastová nádoba z HDPE, objem 3 x 50 l, kotvení na dlažbu nebo na zhutněném terénu do betonového základu pomocí závitových tyčí. 
Rozměr :  šířka. x výška x délka - 395x785x1065mm
vč. betonových patek z C20/25 0,40x1,10x0,80m</t>
  </si>
  <si>
    <t xml:space="preserve">"dle Souhrnné TZ a dle situací PK :"_x000d_
 trojitý odpadkový koš  : 3 = 3,000 [A]</t>
  </si>
  <si>
    <t>93754</t>
  </si>
  <si>
    <t>MOBILIÁŘ - KOVOVÉ STOJANY NA KOLA</t>
  </si>
  <si>
    <t>Stojan na jízdní kola - ocelová konstrukce, rozměr - 700×48×824 mm - hlavní částí tohoto ocelového svařence 
je ohnutá ocelová trubka o 48/3 mm na kterou jsou navařena v rozích oka a ve spodní (podzemní) části platle pro kotvení.
Materiál : ocel tř. 11 
Povrchová úprava : ochranná vrstva zinku, prášk.vypal.barva RAL 7021.
Kotvení : chemickou kotvou pomocí 4 nerezových závitových tyčí M10 délky min. 200 mm a 4 kloboukových matic M10 s
podložkou do předem vybetonovaných základů.
vč. betonových patek z C20/25 0,30x0,30x0,80m</t>
  </si>
  <si>
    <t xml:space="preserve">"dle Souhrnné TZ a dle situací PK :"_x000d_
 stojan na kola  : 23 = 23,000 [A]</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</si>
  <si>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</si>
  <si>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93767R</t>
  </si>
  <si>
    <t>ODSTRANĚNÍ - PŘÍSTŘEŠKY PRO ZASTÁVKY VEŘEJNÉ DOPRAVY</t>
  </si>
  <si>
    <t>včetně naložení, odvozu a uložení na skládku, vč.poplatku za skládku
ZHOTOVITEL V CENĚ ZOHLEDNÍ SKUTEČNÉ NÁKLADY NA DOPRAVU NA MÍSTO ULOŽENÍ</t>
  </si>
  <si>
    <t xml:space="preserve">"dle situací PK :"_x000d_
 přístřešek v km 0,500  : 1 = 1,000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</si>
  <si>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</si>
  <si>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93799R</t>
  </si>
  <si>
    <t>MOBILIÁŘ - INFORMAČNÍ NOSIČ</t>
  </si>
  <si>
    <t>Informační nosič : Ocelový svařenec opláštěný z obou stran pozinkovaným plechem, který je po obvodu zakončený hliníkovým
rámečkem. Tabule je upevněna mezi sloupky obdélníkového průřezu přes trubkové distanční podložky. Rozměr plakátovací plochy je 900x1500mm. 
Rozměr : 1020×2100 mm.
Materiál : Ocel tř. 11, pozinkovaný plech, profil z hliníkové slitiny.
Kotvení : Chemickou kotvou pomocí 4 nerezových závitových tyčí M10 délky min. 100 mm do předem vybetonovaných
základů zapuštěných 100 mm pod povrchem.
Povrchová úprava : Ochranná vrstva zinku opatřená práškovou vypalovací barvou v jemné struktuře mat, v odstínech - RAL 7021(bude upřesněn v době stavby)
vč. betonových patek z C20/25 0,30x0,30x0,80m</t>
  </si>
  <si>
    <t>"dle Souhrnné TZ a dle situací PK :"_x000d_
 před hřbitovem : 1 = 1,000 [A]</t>
  </si>
  <si>
    <t>93800R</t>
  </si>
  <si>
    <t>MOBILIÁŘ - INFORMAČNÍ TABULE</t>
  </si>
  <si>
    <t>Velkoplošná oboustranná informační tabule.
Zinkovaná ocelová nosná konstrukce je opatřena práškovým vypalovacím lakem. Pozinkovaný plech, který slouží jako podklad pro informační nosič, je orámovaný decentním hliníkovým rámečkem. Stojiny jsou odsazeny od informační části pomocí kovových distančních válečků. Ve spodní části stojin jsou platle s otvory pro skryté kotvení k podkladu. Rozměr plakátovací plochy je 1800x1200mm
Rozměr : 1920×1900 mm 
Materiál : Ocel tř. 11, pozinkovaný plech, profil z hliníkové slitiny.
Kotvení : Chemickou kotvou pomocí 4 nerezových závitových tyčí M10 délky min. 100 mm do předem vybetonovaných
základů zapuštěných 100 mm pod povrchem.
Povrchová úprava : Ochranná vrstva zinku opatřená práškovou vypalovací barvou v jemné struktuře mat, v odstínech - RAL 7021(bude upřesněn v době stavby)
vč. betonových patek z C20/25 0,30x0,30x0,80m</t>
  </si>
  <si>
    <t>"dle Souhrnné TZ a dle situací PK :"_x000d_
 v případě výměny plakátovací plochy před prodejnou v km cca 0,580 : 2 = 2,000 [A]</t>
  </si>
  <si>
    <t>966841R</t>
  </si>
  <si>
    <t>ZAJIŠTĚNÍ OPLOCENÍ S DŘEVĚNOU VÝPLNÍ</t>
  </si>
  <si>
    <t>zajištění stability stávajícího oplocení vč. případné výměny plotových dílců a základů, vč.poplatku za skládku</t>
  </si>
  <si>
    <t>předpoklad v km cca 0,900 - 0,950vlevo : 26+15,5 = 41,500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</si>
  <si>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</si>
  <si>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966842R</t>
  </si>
  <si>
    <t xml:space="preserve">ZAJIŠTĚNÍ  OPLOCENÍ Z DRÁT PLETIVA</t>
  </si>
  <si>
    <t>zajištění stability stávajícího oplocení vč. případné výměny plotových dílců a základů vč.poplatku za skládku</t>
  </si>
  <si>
    <t>pčedpoklad v km cca 0,890vlevo : 18,5 = 18,500 [A]</t>
  </si>
  <si>
    <t>96687</t>
  </si>
  <si>
    <t>VYBOURÁNÍ ULIČNÍCH VPUSTÍ KOMPLETNÍCH</t>
  </si>
  <si>
    <t>vybourání stávajících uv v trase SO101.1: 27 = 27,000 [A]</t>
  </si>
  <si>
    <t>967118</t>
  </si>
  <si>
    <t>VYBOURÁNÍ ČÁSTÍ KONSTRUKCÍ Z BETON DÍLCŮ S ODVOZEM DO 20KM</t>
  </si>
  <si>
    <t>výšková úprava u čp.125 : 2*1,6*0,5*0,16 = 0,256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</si>
  <si>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</si>
  <si>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969233</t>
  </si>
  <si>
    <t>VYBOURÁNÍ POTRUBÍ DN DO 150MM KANALIZAČ</t>
  </si>
  <si>
    <t>předpoklad prům.dl. potrubí 5,5m : 27*5,5 = 148,500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</si>
  <si>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</si>
  <si>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97611</t>
  </si>
  <si>
    <t>VYBOURÁNÍ DROBNÝCH PŘEDMĚTŮ Z BETON DÍLCŮ</t>
  </si>
  <si>
    <t>odpadkové koše, květináče apod.
včetně naložení, odvozu a uložení na skládku nebo mezideponii, odvoz na skládku Města Jičín do 5 km</t>
  </si>
  <si>
    <t xml:space="preserve">"dle situace pozemní komunikace  D.1.1.2.1.1 - 4 : "_x000d_
 koše před hřbitovem : 2 = 2,000 [A]_x000d_
 květináče : 2 = 2,000 [B]_x000d_
 Celkem: A+B = 4,000 [C]</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</si>
  <si>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</si>
  <si>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97617</t>
  </si>
  <si>
    <t>VYBOURÁNÍ DROBNÝCH PŘEDMĚTŮ KOVOVÝCH</t>
  </si>
  <si>
    <t>zahrazovací sloupky s řetězy, stojany na kola (dle vlastnictví) apod.
včetně naložení, odvozu a uložení na skládku nebo mezideponii, odvoz na skládku Města Jičín do 5 km</t>
  </si>
  <si>
    <t>"dle situací PK D.1.1.2.1.1 - 4 : "_x000d_
 sloupky před hřbitovem : 11 = 11,000 [A]_x000d_
 stojany na kola : 8 = 8,000 [B]_x000d_
 Celkem: A+B = 19,000 [C]</t>
  </si>
  <si>
    <t>97617R</t>
  </si>
  <si>
    <t>VYBOURÁNÍ A OSAZENÍ DROBNÝCH PŘEDMĚTŮ KOVOVÝCH</t>
  </si>
  <si>
    <t>Demontáž a montáž zahrazovacích sloupků s řetězy vč.zemních prací a betonového základu z C20/25 0,3x0,3x0,8m</t>
  </si>
  <si>
    <t>před hospodou v km cca 0,860 : 4 = 4,000 [A]</t>
  </si>
  <si>
    <t>položka zahrnuje:
- dopravu demontovaného zařízení z dočasné skládky
- jeho montáž a osazení na určeném místě včetně všech nutných konstrukcí a prací
- nutnou opravu poškozených částí, opravu nátěrů
- případnou náhradu zničených částí
nezahrnuje kompletní novou PKO</t>
  </si>
  <si>
    <t>SO 101.2</t>
  </si>
  <si>
    <t>Nové komunikace pro pěší včetně řešení vjezdů k nemovitostem</t>
  </si>
  <si>
    <t>dle pol.č.18232 : 390*0,15 = 58,500 [A]</t>
  </si>
  <si>
    <t>odkopávky pol. 122738: 416,336*2,0 = 832,672 [A]_x000d_
 odstranění podkladních vrstev pol. 113328: 109,55*2,0 = 219,100 [B]_x000d_
 odstranění dlažebních kostek lože pol. 113478: 0,204*2,0 = 0,408 [C]_x000d_
 odstranění dlaždic lože pol. 113488: 1,44*2,0 = 2,880 [D]_x000d_
 sejmutí drnu pol. 11130: 726,8*0,15*2,0 = 218,040 [E]_x000d_
 betonové panely lože pol. 113468: 1,1*2,0 = 2,200 [F]_x000d_
 odstranění asf.kce lože pol. 113438: 13,2*2,0 = 26,400 [G]_x000d_
 Celkem: A+B+C+D+E+F+G = 1301,700 [H]</t>
  </si>
  <si>
    <t>živičné vrstvy pol. 113438: 6,6*2,5 = 16,500 [A]</t>
  </si>
  <si>
    <t>betonová dlažba pol. 113488: 4,1*2,2 = 9,020 [A]_x000d_
 betonové obruby + lože pol. 113524: 71*0,35*0,35*2,2 = 19,135 [B]_x000d_
 betonové panely pol. 113468: 1,65*2,2 = 3,630 [C]_x000d_
 žb kce pol. 966168 : 6,4*2,5 = 16,000 [D]_x000d_
 ul.vp. pol.96687 : 1*2,0*2,3 = 4,600 [F]_x000d_
 bet.základ sloupku z pol.91297R : 1*0,4*0,4*0,8*2,2 = 0,282 [E]_x000d_
 žlab pol.96653 : 3*0,4*0,5*2,3 = 1,380 [G]_x000d_
 Celkem: A+B+C+D+F+E+G = 54,046 [H]</t>
  </si>
  <si>
    <t>kanalizační potrubí pol.969233 : 5,5*0,007 = 0,039 [A]</t>
  </si>
  <si>
    <t>odstranění dlažebních kostek bez lože pol. 113378: 6,495*2,6 = 16,887 [C]_x000d_
 odstranění dlažebních kostek pol. 113478: 0,306*2,6 = 0,796 [D]_x000d_
 Celkem: C+D = 17,683 [E]</t>
  </si>
  <si>
    <t>výrobní dokumentace prefa schodiště 
 tiskem ve 3 vyhotoveních a 1 x na CD.</t>
  </si>
  <si>
    <t xml:space="preserve">"dle  PD D.1.1.1, D.1.1.2.4.1., 2.3.1, D.1.1.2.1.1-3 :"_x000d_
 stávající zatravnění v tl.0,15m odstranění zeleně - dle koordinační situace a tabulky kubatur: 726,8 = 726,800 [A]</t>
  </si>
  <si>
    <t>asf. komunikace - dle situací PK a tabulky kubatur: 433*0,15 = 64,950 [A]_x000d_
 chodník betonová dlažba - dle situací PK a tabulky kubatur: 61*0,15 = 9,150 [C]_x000d_
 chodník betonové dlaždice - dle situací PK a tabulky kubatur: 11*0,15 = 1,650 [D]_x000d_
 chodník dlažba kostky malé - dle situací PK a tabulky kubatur: 3,5*0,15 = 0,525 [E]_x000d_
 vjezdy dlažba kostky malé - dle situací PK a tabulky kubatur: 13,5*0,25 = 3,375 [F]_x000d_
 vjezdy štěrk - dle situací PK a tabulky kubatur: 33*0,25 = 8,250 [G]_x000d_
 asf.vozovka - dle situací PK a tabulky kubatur- předpoklad výskyt dlažby 50%: 433*0,10*0,50 = 21,650 [I]_x000d_
 Celkem: A+C+D+E+F+G+I = 109,550 [J]</t>
  </si>
  <si>
    <t xml:space="preserve">"cca 30% odpadu bude naloženo, odvezeno a uloženo skládku, cca 70% materiálu bude očištěno, naloženo, odvezeno a uloženo na skládkuMěsta Jičín :  "_x000d_
 asf.vozovka - dle situací PK a tabulky kubatur- předpoklad výskyt dlažby 50%: 433*0,10*0,70*0,50 = 15,155 [B]</t>
  </si>
  <si>
    <t xml:space="preserve">"cca 30% odpadu bude naloženo, odvezeno a uloženo skládku, cca 70% materiálu bude očištěno, naloženo, odvezeno a uloženo na skládkuMěsta Jičín :  "_x000d_
 asf.vozovka - dle situací PK a tabulky kubatur- předpoklad výskyt dlažby 50%: 433*0,10*0,30*0,50 = 6,495 [B]</t>
  </si>
  <si>
    <t xml:space="preserve">asfalt. chodník -  dle situací PK a tabulky kubatur, předpoklad - asf.v tl.10cm, ŠD v tl.20cm : 66*(0,1+0,2) = 19,800 [A]</t>
  </si>
  <si>
    <t>113468</t>
  </si>
  <si>
    <t>ODSTRAN KRYTU ZPEVNĚNÝCH PLOCH ZE SILNIČ DÍLCŮ VČET PODKL, ODVOZ DO 20KM</t>
  </si>
  <si>
    <t xml:space="preserve">Odvoz na skládku zhotovitele (v dobrém stavu), nepoužitelné na trvalou skládku  
ZHOTOVITEL V CENĚ ZOHLEDNÍ SKUTEČNÉ NÁKLADY NA DOPRAVU NA MÍSTO ULOŽENÍ</t>
  </si>
  <si>
    <t>vjezdy panely - dle situací PK a tabulky kubatur: 11*(0,15+0,10) = 2,750 [A]</t>
  </si>
  <si>
    <t xml:space="preserve">"cca 30% odpadu bude naloženo, odvezeno a uloženo skládku, cca 70% materiálu bude očištěno, naloženo, odvezeno a uloženo na skládkuMěsta Jičín :  "_x000d_
 chodník dlažba kostky malé - dle situací PK a tabulky kubatur: 3,5*(0,06+0,04)*0,7 = 0,245 [A]_x000d_
 vjezdy dlažba kostky malé - dle situací PK a tabulky kubatur: 13,5*(0,06+0,04)*0,7 = 0,945 [B]_x000d_
 Celkem: A+B = 1,190 [C]</t>
  </si>
  <si>
    <t xml:space="preserve">"cca 30% odpadu bude naloženo, odvezeno a uloženo skládku, cca 70% materiálu bude očištěno, naloženo, odvezeno a uloženo na skládkuMěsta Jičín :  "_x000d_
 chodník dlažba kostky malé - dle situací PK a tabulky kubatur: 3,5*(0,06+0,04)*0,3 = 0,105 [A]_x000d_
 vjezdy dlažba kostky malé - dle situací PK a tabulky kubatur: 13,5*(0,06+0,04)*0,3 = 0,405 [B]_x000d_
 Celkem: A+B = 0,510 [C]</t>
  </si>
  <si>
    <t xml:space="preserve">"cca 50% odpadu bude naloženo, odvezeno a uloženo skládku, cca 50% materiálu bude očištěno, naloženo, odvezeno a uloženo na skládkuMěsta Jičín :  "_x000d_
 chodník betonová dlažba - dle situací PK a tabulky kubatur: 61*(0,06+0,04)*0,5 = 3,050 [A]_x000d_
 chodník betonové dlaždice - dle situací PK a tabulky kubatur: 11*(0,04+0,04)*0,5 = 0,440 [B]_x000d_
 Celkem: A+B = 3,490 [C]</t>
  </si>
  <si>
    <t>chodníkové obrubniky - dle situací PK a tabulky kubatur: 71 = 71,000 [A]</t>
  </si>
  <si>
    <t>"dle PD D.1.1.1, D.1.1.2.1.1-4, D.1.1.2.3.1-3, D.1.1.2.4.1-3 :"_x000d_
 asfalt. vozovka - dle situací PK a tabulky kubatur: 433*0,12 = 51,960 [A]</t>
  </si>
  <si>
    <t>chodník reliéfní dlažba - odkop pro konstrukční vrstvy: 30,4*0,25 = 7,600 [A]_x000d_
 chodník reliéfní dlažba - odkop pro sanaci aktivní zóny: 30,4*0,3 = 9,120 [B]_x000d_
 vjezdy reliéfní dlažba - odkop pro konstrukční vrstvy: 16,8*0,37 = 6,216 [C]_x000d_
 vjezdy reliéfní dlažba - odkop pro sanaci aktivní zóny: 16,8*0,5 = 8,400 [D]_x000d_
 vjezdy - mimo chodník - odkop pro konstrukční vrstvy: 206*0,37 = 76,220 [E]_x000d_
 vjezdy - mimo chodník - odkop pro sanaci aktivní zóny: 206*1,1*0,5 = 113,300 [F]_x000d_
 chodníky a zpevněné plochy - odkop pro konstrukční vrstvy: 575*0,25 = 143,750 [G]_x000d_
 chodníky a zpevněné plochy - odkop pro sanaci aktivní zóny: 575*1,1*0,3 = 189,750 [H]_x000d_
 vjezdy - odkop pro konstrukční vrstvy: 86*0,37 = 31,820 [I]_x000d_
 vjezdy - odkop pro sanaci aktivní zóny: 86*1,1*0,5 = 47,300 [J]_x000d_
 živice komunikace - odpočet bouraných konstrukcí: -433*(0,12+0,15+0,10) = -160,210 [K]_x000d_
 živice chodník - odpočet bouraných konstrukcí: -66*(0,1+0,2) = -19,800 [L]_x000d_
 chodník betonová dlažba - odpočet bouraných konstrukcí: -61*(0,06+0,04+0,15) = -15,250 [M]_x000d_
 chodník betonové dlaždice - odpočet bouraných konstrukcí: -11*(0,06+0,04+0,15) = -2,750 [N]_x000d_
 chodník dlažba kostky malé - odpočet bouraných konstrukcí: -3,5*(0,06+0,04+0,15) = -0,875 [O]_x000d_
 vjezdy dlažba kostky malé - odpočet bouraných konstrukcí: -13,5*(0,06+0,04+0,25) = -4,725 [P]_x000d_
 vjezdy štěrk - odpočet bouraných konstrukcí: -33*0,25 = -8,250 [Q]_x000d_
 vjezdy panely - odpočet bouraných konstrukcí: -11*(0,15+0,1) = -2,750 [S]_x000d_
 chodník betonové dlaždice - dle koordinační situace a tabulky kubatur: -11*(0,15+0,04+0,04) = -2,530 [T]_x000d_
 Celkem: A+B+C+D+E+F+G+H+I+J+K+L+M+N+O+P+Q+S+T = 416,336 [U]</t>
  </si>
  <si>
    <t>dle pol.122738 : 416,336 = 416,336 [A]</t>
  </si>
  <si>
    <t>chodník reliéfní dlažba - dle situací PK a tabulky kubatur: 30,4 = 30,400 [A]_x000d_
 vjezdy reliéfní dlažba - dle situací PK a tabulky kubatur: 16,8 = 16,800 [B]_x000d_
 vjezdy - mimo chodník - dle situací PK a tabulky kubatur: 206*1,1 = 226,600 [C]_x000d_
 chodníky a zpevněné plochy - dle situací PK a tabulky kubatur: 575*1,1 = 632,500 [D]_x000d_
 vjezdy - dle situací PK a tabulky kubatur: 86*1,1 = 94,600 [E]_x000d_
 Celkem: A+B+C+D+E = 1000,900 [F]</t>
  </si>
  <si>
    <t>zeleň - dle situací PK a tabulky kubatur: 390 = 390,000 [A]</t>
  </si>
  <si>
    <t>chodník reliéfní dlažba - sanace aktivní zóny: 30,4*0,3 = 9,120 [A]_x000d_
 vjezdy reliéfní dlažba - sanace aktivní zóny: 16,8*0,5 = 8,400 [B]_x000d_
 vjezdy - mimo chodník - sanace aktivní zóny: 206*1,1*0,5 = 113,300 [C]_x000d_
 chodníky a zpevněné plochy - sanace aktivní zóny: 575*1,1*0,3 = 189,750 [D]_x000d_
 vjezdy - sanace aktivní zóny: 86*1,1*0,5 = 47,300 [E]_x000d_
 Celkem: A+B+C+D+E = 367,870 [F]</t>
  </si>
  <si>
    <t>chodník reliéfní dlažba - sanace aktivní zóny: 30,4 = 30,400 [A]_x000d_
 vjezdy reliéfní dlažba - sanace aktivní zóny: 16,8 = 16,800 [B]_x000d_
 vjezdy - mimo chodník - sanace aktivní zóny: 206*1,1 = 226,600 [C]_x000d_
 chodníky a zpevněné plochy - sanace aktivní zóny: 575*1,1 = 632,500 [D]_x000d_
 vjezdy - sanace aktivní zóny: 86*1,1 = 94,600 [E]_x000d_
 Celkem: A+B+C+D+E = 1000,900 [F]</t>
  </si>
  <si>
    <t>272325</t>
  </si>
  <si>
    <t>ZÁKLADY ZE ŽELEZOBETONU DO C30/37</t>
  </si>
  <si>
    <t>základ čela z C 30/37 XA1</t>
  </si>
  <si>
    <t>základ pro schodiště + patky pro ukotvení zábradlí : 0,6*0,3*1,8+2*0,3*0,3*0,6 = 0,432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</si>
  <si>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</si>
  <si>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431125</t>
  </si>
  <si>
    <t>SCHODIŠŤ KONSTR Z DÍLCŮ ŽELEZOBETON DO C30/37 (B37)</t>
  </si>
  <si>
    <t>prefabrikované schodiště z žb C30/37, vč. bočních stěn, vyrobeno na základě výrobní dokumentace</t>
  </si>
  <si>
    <t>"před čp.23 a 24 :"_x000d_
 1,8*0,40+2*0,5*0,15*2 = 1,020 [A]</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</si>
  <si>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</si>
  <si>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podklad C12/15 pod základy čela</t>
  </si>
  <si>
    <t xml:space="preserve">základ pro schodiště  : 2*0,5*0,1 = 0,100 [A]</t>
  </si>
  <si>
    <t>ŠDb 0/32 tl.150mm, ČSN 73 6126-1</t>
  </si>
  <si>
    <t>chodník reliéfní dlažba - dle situací PK a tabulky kubatur: 30,4 = 30,400 [A]_x000d_
 chodníky a zpevněné plochy - dle situací PK a tabulky kubatur: 575 = 575,000 [D]_x000d_
 Celkem: A+D = 605,400 [E]</t>
  </si>
  <si>
    <t>ŠDa 0/32 tl.250mm, ČSN 73 6126-1</t>
  </si>
  <si>
    <t>vjezdy reliéfní dlažba - dle situací PK a tabulky kubatur: 16,8 = 16,800 [B]_x000d_
 vjezdy - mimo chodník - dle situací PK a tabulky kubatur: 206 = 206,000 [C]_x000d_
 vjezdy - dle koordinační situace a tabulky kubatur: 86 = 86,000 [E]_x000d_
 Celkem: B+C+E = 308,800 [F]</t>
  </si>
  <si>
    <t xml:space="preserve">konstrukce vjezdů bet.dlažba 200x200x80 melírovaný - přírodní šedá, zkosené hrany
včetně ložní vrstvy z kameniva 0/4  tl. 40 mm</t>
  </si>
  <si>
    <t>"provedení dle vzoru viz.PD výskyt v ploše z 80%:"_x000d_
 vjezdy - mimo chodník - dle situací PK a tabulky kubatur: 206*0,8 = 164,800 [C]_x000d_
 vjezdy - dle situací PK a tabulky kubatur: (86*0,8-16,8) = 52,000 [E]_x000d_
 Celkem: C+E = 216,800 [F]</t>
  </si>
  <si>
    <t xml:space="preserve">konstrukce chodníku bet.dlažba 200x200x60 melírovaný - přírodní šedá, zkosené hrany
včetně ložní vrstvy z kameniva  0/4  tl. 40 mm</t>
  </si>
  <si>
    <t>"provedení dle vzoru viz.PD výskyt v ploše z 80%:"_x000d_
 chodníky a zpevněné plochy - dle situací PK a tabulky kubatur: 575*0,8 = 460,000 [D]</t>
  </si>
  <si>
    <t xml:space="preserve">konstrukce vjezdů bet.dlažba 200x200x80 melírovaný - přírodní šedá, rovné hrany
včetně ložní vrstvy z kameniva 0/4  tl. 40 mm</t>
  </si>
  <si>
    <t>rovinný prvek š.0,4m (2x0,2m)- hladká dlažba : 16,8 = 16,800 [A]</t>
  </si>
  <si>
    <t>"provedení dle vzoru viz.PD výskyt v ploše z 20%:"_x000d_
 vjezdy - mimo chodník - dle situací PK a tabulky kubatur: 206*0,2 = 41,200 [C]_x000d_
 vjezdy - dle situací PK a tabulky kubatur: 86*0,2 = 17,200 [E]_x000d_
 Celkem: C+E = 58,400 [F]</t>
  </si>
  <si>
    <t>"provedení dle vzoru viz.PD výskyt v ploše z 20%:"_x000d_
 chodníky a zpevněné plochy - dle situací PK a tabulky kubatur: 575*0,2 = 115,000 [D]</t>
  </si>
  <si>
    <t xml:space="preserve">konstrukce chodníku bet.dlažba 200x200x60 melírovaný - přírodní šedá, rovné hrany
včetně ložní vrstvy z kameniva 0/4  tl. 40 mm</t>
  </si>
  <si>
    <t>rovinný prvek š.0,4m - hladká dlažba : 24,7 = 24,700 [A]</t>
  </si>
  <si>
    <t>reliéfní dlažba pro nevidomé 200x100x60 - antracit (černá)
včetně ložní vrstvy z kameniva 0/4 tl. 40 mm</t>
  </si>
  <si>
    <t>chodník reliéfní dlažba - dle situací PK a tabulky kubatur: 30,4 = 30,400 [A]</t>
  </si>
  <si>
    <t>vjezdy reliéfní dlažba - dle situací PK a tabulky kubatur: 16,8 = 16,800 [A]</t>
  </si>
  <si>
    <t>podél zástavby : (40,5+22,5)*1,0 = 63,000 [A]</t>
  </si>
  <si>
    <t>9111A1</t>
  </si>
  <si>
    <t>ZÁBRADLÍ SILNIČNÍ S VODOR MADLY - DODÁVKA A MONTÁŽ</t>
  </si>
  <si>
    <t xml:space="preserve">ocelové trubkové zábradlí dvoumadlové v.1,1m  s patními deskami vč.PKO viz.TZ a RAL7021
vč.polymerní malty min.tl.100mm, + lepené kotvy - vzhled bude odsouhlasen investorem vrámci RDS</t>
  </si>
  <si>
    <t>podél schodiště : 1,7 = 1,700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</si>
  <si>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</si>
  <si>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včetně naložení, odvozu a uložení na skládku 
ZHOTOVITEL V CENĚ ZOHLEDNÍ SKUTEČNÉ NÁKLADY NA DOPRAVU NA MÍSTO ULOŽENÍ</t>
  </si>
  <si>
    <t>stávající zábradlí u schodů : 2+1,5 = 3,500 [A]</t>
  </si>
  <si>
    <t>DOPRAVNÍ ZRCADLO</t>
  </si>
  <si>
    <t>demontáž a opětovná montáž dopravního zrcadla a sloupku vč.zemních prací a bet.základu z C20/25 - 0,5x0,5x0,8m</t>
  </si>
  <si>
    <t>dle PD u čp.600 : 1 = 1,000 [A]</t>
  </si>
  <si>
    <t xml:space="preserve">"dle situací PK - nové značky podél hlavní trasy :  "_x000d_
 C4a : 1 = 1,000 [B]</t>
  </si>
  <si>
    <t xml:space="preserve">"dle situací PK - nové značky podél hlavní trasy :  "_x000d_
 IP6 : 1 = 1,000 [A]</t>
  </si>
  <si>
    <t>dle situací PK - nové značky:1+1 = 2,000 [A]</t>
  </si>
  <si>
    <t>betonová palisáda 400-1200/160/160, šedá do betonu C20/25 n XF3</t>
  </si>
  <si>
    <t>"dle PD D.1.1.2.1.4, D.1.1.2.3.3 :"_x000d_
 17,5*0,16*1,0 = 2,800 [B]</t>
  </si>
  <si>
    <t>dle situací PK a tabulky kubatur: 280 = 280,000 [A]</t>
  </si>
  <si>
    <t>chodníkové obruby betonové 1000/100/250, šedá do betonu C20/25 n XF3</t>
  </si>
  <si>
    <t>dle situací PK a tabulky kubatur: 102 = 102,000 [A]</t>
  </si>
  <si>
    <t xml:space="preserve">"dle situací PK a tabulky kubatur: "_x000d_
 1000/150/250 : 207,8 = 207,800 [A]_x000d_
  L+P přechodová : 21 = 21,000 [B]_x000d_
 nájezdová 1000/150/150 : 65,7 = 65,700 [C]_x000d_
 Celkem: A+B+C = 294,500 [D]</t>
  </si>
  <si>
    <t>966168</t>
  </si>
  <si>
    <t>BOURÁNÍ KONSTRUKCÍ ZE ŽELEZOBETONU S ODVOZEM DO 20KM</t>
  </si>
  <si>
    <t>stávající schodiště : 2*1,0*0,8+8*0,60 = 6,400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</si>
  <si>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</si>
  <si>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96653</t>
  </si>
  <si>
    <t>ODSTRANĚNÍ ŽLABŮ Z DÍLCŮ (VČET ŠTĚRBINOVÝCH) ŠÍŘKY 200MM</t>
  </si>
  <si>
    <t>"dle PD D.1.1.2.1.3-4 :"_x000d_
 vybourání stávajících žlabů : 3 = 3,000 [D]</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</si>
  <si>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</si>
  <si>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"dle PD D.1.1.2.1.3-4 :"_x000d_
 vybourání stávajících uv : 1 = 1,000 [D]</t>
  </si>
  <si>
    <t>předpoklad : 1*5,5 = 5,500 [A]</t>
  </si>
  <si>
    <t>SO 102</t>
  </si>
  <si>
    <t>Cyklostezky</t>
  </si>
  <si>
    <t>dle pol.č.18232 : (55*0,15+53*0,45) = 32,100 [A]</t>
  </si>
  <si>
    <t>odkopávky pol. 122738:349,195*2,0 = 698,390 [A]_x000d_
 odstranění podkladních vrstev pol. 113328: 108,5*2,0 = 217,000 [B]_x000d_
 odstranění dlažebních kosteklože pol. 113474, 478: (0,132+0,308)*2,0 = 0,880 [D]_x000d_
 sejmutí drnu pol. 11130: 45,225*2,0 = 90,450 [E]_x000d_
 odstranění asf.kce lože pol. 113438: 24,8*2,0 = 49,600 [F]_x000d_
 odstranění dlaždiclože pol. 113484, 488: (7,88+7,88)*2,0 = 31,520 [G]_x000d_
 Celkem: A+B+D+E+F+G = 1087,840 [H]</t>
  </si>
  <si>
    <t>asf. vrstvy pol. 113438: 12,4*2,5 = 31,000 [A]</t>
  </si>
  <si>
    <t>betonová dlažba pol. 113488: 12,515*2,2 = 27,533 [A]_x000d_
 betonové obruby pol. 113524: 68,5*0,35*0,35*2,2 = 18,461 [B]_x000d_
 bet.základ sloupků z pol.914923 : 2*0,3*0,3*0,8*2,2 = 0,317 [E]_x000d_
 betonové obruby pol. 113514: 50*0,25*0,35*2,2 = 9,625 [F]_x000d_
 Celkem: A+B+E+F = 55,936 [G]</t>
  </si>
  <si>
    <t>odstranění dlažebních kostek bez lože pol. 113378: 1,53*2,6 = 3,978 [C]_x000d_
 odstranění dlažebních kostek pol. 113478: 0,198*2,6 = 0,515 [D]_x000d_
 Celkem: C+D = 4,493 [E]</t>
  </si>
  <si>
    <t xml:space="preserve">"dle  PD D.1.1.1, D.1.1.2.4.1., 2.3.1, D.1.1.2.1.1-3 :"_x000d_
 stávající zatravnění v tl.0,15m odstranění zeleně - dle koordinační situace a tabulky kubatur: 301,5*0,15 = 45,225 [A]</t>
  </si>
  <si>
    <t>asfalt. vozovka - dle situací PK a tabulky kubatur: 102*0,15 = 15,300 [G]_x000d_
 chodník betonová dlažba - dle situací PK a tabulky kubatur: 324,5*0,15 = 48,675 [D]_x000d_
 vjezdy dlažba kostky malé - dle situací PK a tabulky kubatur: 11*0,25 = 2,750 [E]_x000d_
 parkování - betonová dlažba - dle situací PK a tabulky kubatur: 69,5*0,15 = 10,425 [F]_x000d_
 asfalt. stezka - dle situací PK a tabulky kubatur: 175*0,15 = 26,250 [H]_x000d_
 asf.vozovka - dle situací PK a tabulky kubatur- předpoklad výskyt dlažby 50%: 102*0,10*0,50 = 5,100 [B]_x000d_
 Celkem: G+D+E+F+H+B = 108,500 [I]</t>
  </si>
  <si>
    <t xml:space="preserve">"cca 30% odpadu bude naloženo, odvezeno a uloženo skládku, cca 70% materiálu bude očištěno, naloženo, odvezeno a uloženo na skládkuMěsta Jičín :  "_x000d_
 asf.vozovka - dle situací PK a tabulky kubatur- předpoklad výskyt dlažby 50%: 102*0,10*0,70*0,50 = 3,570 [B]</t>
  </si>
  <si>
    <t xml:space="preserve">"cca 30% odpadu bude naloženo, odvezeno a uloženo skládku, cca 70% materiálu bude očištěno, naloženo, odvezeno a uloženo na skládkuMěsta Jičín :  "_x000d_
 asf.vozovka - dle situací PK a tabulky kubatur- předpoklad výskyt dlažby 50%: 102*0,10*0,30*0,50 = 1,530 [B]</t>
  </si>
  <si>
    <t xml:space="preserve">asfalt. vjezdy -  dle situací PK a tabulky kubatur, předpoklad - asf.v tl.10cm, ŠD v tl.20cm : 6*(0,10+0,20) = 1,800 [A]_x000d_
 asfalt. chodník -  dle situací PK a tabulky kubatur, předpoklad - asf.v tl.10cm, ŠD v tl.20cm : 118*(0,10+0,20) = 35,400 [B]_x000d_
 Celkem: A+B = 37,200 [C]</t>
  </si>
  <si>
    <t xml:space="preserve">"cca 30% odpadu bude naloženo, odvezeno a uloženo skládku, cca 70% materiálu bude očištěno, naloženo, odvezeno a uloženo na skládkuMěsta Jičín :  "_x000d_
 vjezdy dlažba kostky malé - dle situací PK a tabulky kubatur: 11*(0,06+0,04)*0,7 = 0,770 [A]</t>
  </si>
  <si>
    <t xml:space="preserve">"cca 30% odpadu bude naloženo, odvezeno a uloženo skládku, cca 70% materiálu bude očištěno, naloženo, odvezeno a uloženo na skládkuMěsta Jičín :  "_x000d_
 vjezdy dlažba kostky malé - dle situací PK a tabulky kubatur: 11*(0,06+0,04)*0,3 = 0,330 [A]</t>
  </si>
  <si>
    <t xml:space="preserve">"cca 50% odpadu bude naloženo, odvezeno a uloženo skládku, cca 50% materiálu bude očištěno, naloženo, odvezeno a uloženo na skládkuMěsta Jičín :  "_x000d_
 chodník betonová dlažba - dle situací PK a tabulky kubatur: 324,5*(0,06+0,04)*0,5 = 16,225 [A]_x000d_
 parkování betonová dlažba - dle situací PK a tabulky kubaturl : 69,5*(0,08+0,04)*0,5 = 4,170 [I]_x000d_
 Celkem: A+I = 20,395 [J]</t>
  </si>
  <si>
    <t>113514</t>
  </si>
  <si>
    <t>ODSTRANĚNÍ ZÁHONOVÝCH OBRUBNÍKŮ, ODVOZ DO 5KM</t>
  </si>
  <si>
    <t xml:space="preserve">"dle  PD D.1.1.1, D.1.1.2.4.1., 2.3.1, D.1.1.2.1.1 :"_x000d_
 stávající obruby podél cyklostezky : 50 = 50,000 [A]</t>
  </si>
  <si>
    <t>silniční obrubniky - dle situací PK a tabulky kubatur: 21,5+47 = 68,500 [A]</t>
  </si>
  <si>
    <t>"dle PD D.1.1.1, D.1.1.2.1.1-4, D.1.1.2.3.1-3, D.1.1.2.4.1-3 :"_x000d_
 asfalt. vozovka - dle situací PK a tabulky kubatur: 102*0,12 = 12,240 [A]_x000d_
 napojení na stávající asf. povrch - dle situací PK a tabulky kubatur: 2*0,03+1,5*0,05 = 0,135 [B]_x000d_
 cyklostezka - dle situací PK a tabulky kubatur: 175*0,10 = 17,500 [E]_x000d_
 Celkem: A+B+E = 29,875 [F]</t>
  </si>
  <si>
    <t>napojení na stávající kryt : 3 = 3,000 [A]</t>
  </si>
  <si>
    <t>cyklistická stezka - červený asfalt - odkop pro konstrukční vrstvy: 835,5*0,28 = 233,940 [A]_x000d_
 cyklistická stezka - červený asfalt - odkop pro sanaci aktivní zóny: 835,5*1,1*0,3 = 275,715 [B]_x000d_
 cyklistická stezka - červený asfalt - vjezd - odkop pro konstrukční vrstvy: 25,5*0,36 = 9,180 [C]_x000d_
 cyklistická stezka - červený asfalt - vjezd - odkop pro sanaci aktivní zóny: 25,5*0,3 = 7,650 [D]_x000d_
 živice komunikace - odpočet bouraných konstrukcí: -102*(0,12+0,15+0,10) = -37,740 [E]_x000d_
 živice chodník - odpočet bouraných konstrukcí: -118*(0,10+0,20) = -35,400 [F]_x000d_
 živice vjezdy - odpočet bouraných konstrukcí: -6*(0,10+0,20) = -1,800 [G]_x000d_
 chodník betonová dlažba - odpočet bouraných konstrukcí: -324,5*(0,06+0,04+0,15) = -81,125 [H]_x000d_
 vjezdy dlažba kostky malé - odpočet bouraných konstrukcí: -11*(0,06+0,04+0,25) = -3,850 [I]_x000d_
 parkování - betonová dlažba - odpočet bouraných konstrukcí: -69,5*(0,06+0,04+0,15) = -17,375 [J]_x000d_
 Celkem: A+B+C+D+E+F+G+H+I+J = 349,195 [K]</t>
  </si>
  <si>
    <t>dle pol.122738 : 349,195 = 349,195 [A]</t>
  </si>
  <si>
    <t>cyklistická stezka - červený asfalt - dle situací PK a tabulky kubatur: 835,5*1,1 = 919,050 [A]_x000d_
 cyklistická stezka - červený asfalt - vjezd - dle situací PK a tabulky kubatur: 25,5 = 25,500 [B]_x000d_
 cyklistická stezka - černý asfalt - dle situací PK a tabulky kubatur: 175,0*1,1 = 192,500 [C]_x000d_
 Celkem: A+B+C = 1137,050 [D]</t>
  </si>
  <si>
    <t>vč. získání vhodného materiálu na ornici</t>
  </si>
  <si>
    <t>zeleň - dle situací PK a tabulky kubatur: 55+53*3 = 214,000 [A]</t>
  </si>
  <si>
    <t>zeleň - dle situací PK a tabulky kubatur: 55+53 = 108,000 [A]</t>
  </si>
  <si>
    <t>v průběhu výstavby : 2*2*0,5*5 = 10,000 [A]</t>
  </si>
  <si>
    <t>cyklistická stezka - červený + černý asfalt - dle situací PK a tabulky kubatur: (835,5+175)*1,1*0,30 = 333,465 [A]_x000d_
 cyklistická stezka - červený asfalt - vjezd - dle situací PK a tabulky kubatur: 25,5*0,30 = 7,650 [B]_x000d_
 Celkem: A+B = 341,115 [C]</t>
  </si>
  <si>
    <t>cyklistická stezka - červený + černý asfalt - sanace aktivní zóny: 835,5*1,1 = 919,050 [A]_x000d_
 cyklistická stezka - červený asfalt - vjezd - sanace aktivní zóny: 24,5 = 24,500 [B]_x000d_
 Celkem: A+B = 943,550 [C]</t>
  </si>
  <si>
    <t xml:space="preserve">ŠDb fr.0/63,  tl.200mm, ČSN 73 6126-1</t>
  </si>
  <si>
    <t>cyklistická stezka - červený asfalt - dle situací PK a tabulky kubatur: 835,5 = 835,500 [A]_x000d_
 cyklistická stezka - černý asfalt - dle situací PK a tabulky kubatur: 175,0 = 175,000 [C]_x000d_
 Celkem: A+C = 1010,500 [D]</t>
  </si>
  <si>
    <t>56336</t>
  </si>
  <si>
    <t>VOZOVKOVÉ VRSTVY ZE ŠTĚRKODRTI TL. DO 300MM</t>
  </si>
  <si>
    <t xml:space="preserve">ŠDb fr.0/63,  tl.280mm, ČSN 73 6126-1</t>
  </si>
  <si>
    <t>cyklistická stezka - červený asfalt - vjezd - dle situací PK a tabulky kubatur: 25,5 = 25,500 [A]</t>
  </si>
  <si>
    <t>spoj. postřik kationaktivní modifik. emulzi PS-CP 0,25 kg/m2 ČSN 73 6129, ČSN 73 6132, ČSN EN 13808</t>
  </si>
  <si>
    <t>napojení na stávající živičný povrch - dle situací PK a tabulky kubatur: 2+1,5 = 3,500 [A]_x000d_
 cyklistická stezka - černý asfalt - dle situací PK a tabulky kubatur: 175,0 = 175,000 [F]_x000d_
 cyklistická stezka - červený asfalt - dle situací PK a tabulky kubatur: 835,5 = 835,500 [C]_x000d_
 cyklistická stezka - červený asfalt - vjezd - dle situací PK a tabulky kubatur: 25,5 = 25,500 [D]_x000d_
 Celkem: A+F+C+D = 1039,500 [G]</t>
  </si>
  <si>
    <t>574A21</t>
  </si>
  <si>
    <t>ASFALTOVÝ BETON PRO OBRUSNÉ VRSTVY ACO 8 TL. 30MM</t>
  </si>
  <si>
    <t>asfaltový beton pro obrusnou vrstvu, ACO 8, tl.30mm 50/70, ČSN 73 6121
probarvený, červený</t>
  </si>
  <si>
    <t>cyklistická stezka - červený asfalt - dle situací PK a tabulky kubatur: 835,5 = 835,500 [A]_x000d_
 cyklistická stezka - červený asfalt - vjezd - dle situací PK a tabulky kubatur: 25,5 = 25,500 [B]_x000d_
 Celkem: A+B = 861,000 [C]</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</si>
  <si>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</si>
  <si>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asfaltový beton pro obrusnou vrstvu, ACO 8, tl.30mm 50/70, ČSN 73 6121</t>
  </si>
  <si>
    <t>cyklistická stezka - černý asfalt - dle situací PK a tabulky kubatur: 175,0+2 = 177,000 [A]</t>
  </si>
  <si>
    <t>574E46</t>
  </si>
  <si>
    <t>ASFALTOVÝ BETON PRO PODKLADNÍ VRSTVY ACP 16+, 16S TL. 50MM</t>
  </si>
  <si>
    <t>asfaltový beton pro obrusnou vrstvu, ACP 16+, tl.50mm 50/70, ČSN 73 6121</t>
  </si>
  <si>
    <t>cyklistická stezka - červený asfalt - dle situací PK a tabulky kubatur: 835,5 = 835,500 [A]_x000d_
 cyklistická stezka - červený asfalt - vjezd - dle situací PK a tabulky kubatur: 25,5 = 25,500 [B]_x000d_
 cyklistická stezka - černý asfalt - dle situací PK a tabulky kubatur: 175,0+1,5 = 176,500 [C]_x000d_
 Celkem: A+B+C = 1037,500 [D]</t>
  </si>
  <si>
    <t>914121</t>
  </si>
  <si>
    <t>DOPRAVNÍ ZNAČKY ZÁKLADNÍ VELIKOSTI OCELOVÉ FÓLIE TŘ 1 - DODÁVKA A MONTÁŽ</t>
  </si>
  <si>
    <t>retroreflexní úprava pro místní komunikace RA1 - základní velikost
dle stanovení místní úpravy provozu na pozemních komunikacích</t>
  </si>
  <si>
    <t>"dle situací PK - nové značky :"_x000d_
 C10a : 8 = 8,000 [A]_x000d_
 C8b : 2 = 2,000 [B]_x000d_
 P4 : 2 = 2,000 [C]_x000d_
 C10b : 1 = 1,000 [D]_x000d_
 Celkem: A+B+C+D = 13,000 [E]</t>
  </si>
  <si>
    <t>"přesun vlivem stavby :"_x000d_
 C9a : 1 = 1,000 [F]</t>
  </si>
  <si>
    <t>"dle situací PK - rušené značky : "_x000d_
 C9b : 1 = 1,000 [A]_x000d_
 C14a : 1 = 1,000 [E]_x000d_
 "přesun vlivem stavby :"_x000d_
 C9a : 1 = 1,000 [D]_x000d_
 Celkem: A+E+D = 3,000 [F]</t>
  </si>
  <si>
    <t>"nové :"_x000d_
 C10a : 8 = 8,000 [A]_x000d_
 C8b : 2 = 2,000 [B]_x000d_
 C10b : 1 = 1,000 [D]_x000d_
 "přesun vlivem stavby :"_x000d_
 C9a : 1 = 1,000 [E]_x000d_
 Celkem: A+B+D+E = 12,000 [F]</t>
  </si>
  <si>
    <t>dle situací PK - zrušené značky : 1 = 1,000 [A]_x000d_
 přesun vlivem stavby : 1 = 1,000 [B]_x000d_
 Celkem: A+B = 2,000 [C]</t>
  </si>
  <si>
    <t>915111</t>
  </si>
  <si>
    <t>VODOROVNÉ DOPRAVNÍ ZNAČENÍ BARVOU HLADKÉ - DODÁVKA A POKLÁDKA</t>
  </si>
  <si>
    <t>vodorovné značení přechody pro chodce</t>
  </si>
  <si>
    <t>dle situací PK a tabulky kubatur: 25,5 = 25,500 [A]</t>
  </si>
  <si>
    <t>položka zahrnuje:
- dodání a pokládku nátěrového materiálu (měří se pouze natíraná plocha)
- předznačení a reflexní úpravu</t>
  </si>
  <si>
    <t>915211</t>
  </si>
  <si>
    <t>VODOROVNÉ DOPRAVNÍ ZNAČENÍ PLASTEM HLADKÉ - DODÁVKA A POKLÁDKA</t>
  </si>
  <si>
    <t>vodorovné značení "cyklista+šipka" a přechody pro chodce, dej přednost</t>
  </si>
  <si>
    <t>Položka zahrnuje:
- dodání a pokládku nátěrového materiálu
- předznačení a reflexní úpravu
Položka nezahrnuje:
- x
Způsob měření:
- měří se pouze natíraná plocha</t>
  </si>
  <si>
    <t>91551</t>
  </si>
  <si>
    <t>VODOROVNÉ DOPRAVNÍ ZNAČENÍ - PŘEDEM PŘIPRAVENÉ SYMBOLY</t>
  </si>
  <si>
    <t>vodorovné značení "cyklista+šipka" a dej přednost, barva + obnova plastem</t>
  </si>
  <si>
    <t>dle situací PK a tabulky kubatur: 21+2 = 23,000 [A]</t>
  </si>
  <si>
    <t>Položka zahrnuje:
- dodání a pokládku předepsaného symbolu
- předznačení a reflexní úpravu
Položka nezahrnuje:
- x</t>
  </si>
  <si>
    <t>dle situací PK a tabulky kubatur: 330 = 330,000 [A]</t>
  </si>
  <si>
    <t>dle situací PK a tabulky kubatur: 4 = 4,000 [A]</t>
  </si>
  <si>
    <t>917422</t>
  </si>
  <si>
    <t>ZÁHONOVÉ OBRUBY Z KAMENNÝCH OBRUBNÍKŮ ŠÍŘ 50MM</t>
  </si>
  <si>
    <t>"dle PD D.1.1.1, D.1.1.2.1.1-4:"_x000d_
 "dle situací PK a tabulky kubatur: "_x000d_
 1000/50/250 : 398,3 = 398,300 [A]</t>
  </si>
  <si>
    <t>Položka zahrnuje:
- dodání a pokládku žulových obrubníků o rozměrech předepsaných zadávací dokumentací
- betonové lože i boční betonovou opěrku
Položka nezahrnuje:
- x</t>
  </si>
  <si>
    <t>917423</t>
  </si>
  <si>
    <t xml:space="preserve">žulové řezané obruby 1000/100/250 do betonu C20/25 n XF3,  tvar dle bet. prvků řešeno v RDS</t>
  </si>
  <si>
    <t>"dle PD D.1.1.1, D.1.1.2.1.1-4:"_x000d_
 dle situací PK a tabulky kubatur : 11,7 = 11,700 [A]</t>
  </si>
  <si>
    <t>napojení na stávající živičný povrch a dle potřeby - dle situací PK a tabulky kubatur: 3,5+50 = 53,500 [A]</t>
  </si>
  <si>
    <t>SO 103</t>
  </si>
  <si>
    <t>Autobusové zastávky</t>
  </si>
  <si>
    <t xml:space="preserve">odkopávky pol. 122738: 187,65*2,0 = 375,300 [A]_x000d_
 odstranění podkladních vrstev pol. 113328: 16,41*2,0 = 32,820 [B]_x000d_
 sejmutí drnu  pol. 11130: 11,5*0,15*2,0 = 3,450 [D]_x000d_
 Celkem: A+B+D = 411,570 [E]</t>
  </si>
  <si>
    <t>vybourané betonové obruby
nejméně 70% hmotnosti tohoto odpadu musí být předáno k recyklaci (viz. ZP) pro zpětné využití na stavbách</t>
  </si>
  <si>
    <t>betonové obruby pol. 113524 vč.lože: (16*0,15*0,25+3*0,1*0,25)*2,2 = 1,485 [B]_x000d_
 ul.vp. pol.96687 : 2*2,0*2,3 = 9,200 [C]_x000d_
 bet. v.p.vč. bet lože pol.915402 : (36+41)*0,25*0,2*2,2 = 8,470 [D]_x000d_
 bet.dlažba pol.113488 : 0,645*2,2 = 1,419 [E]_x000d_
 Celkem: B+C+D+E = 20,574 [F]</t>
  </si>
  <si>
    <t>kanalizační potrubí pol.969233 : 10*0,007 = 0,070 [A]</t>
  </si>
  <si>
    <t>"dle PD D.1.1.1, D.1.1.2.1.2, D.1.1.2.3.1, D.1.1.2.4.2 :"_x000d_
 odstranění zeleně - dle koordinační situace a tabulky kubatur: 11,5 = 11,500 [A]</t>
  </si>
  <si>
    <t>asfalt. komunikace - dle situací PK a tabulky kubatur: 146,5*0,09 = 13,185 [A]_x000d_
 chodník betonová dlažba - dle situací PK a tabulky kubatur: 21,5*0,15 = 3,225 [B]_x000d_
 Celkem: A+B = 16,410 [C]</t>
  </si>
  <si>
    <t>stávající podklad dle diagnostiky
včetně naložení, odvozu a uložení na skládku nebo mezideponii, zůstavá zhotoviteli
ZHOTOVITEL V CENĚ ZOHLEDNÍ SKUTEČNÉ NÁKLADY NA DOPRAVU NA MÍSTO ULOŽENÍ</t>
  </si>
  <si>
    <t>asfalt. komunikace - dle situací PK a tabulky kubatur: 146,5*0,18 = 26,370 [A]</t>
  </si>
  <si>
    <t xml:space="preserve">"cca 30% odpadu bude naloženo, odvezeno a uloženo skládku, cca 70% materiálu bude očištěno, naloženo, odvezeno a uloženo na skládkuMěsta Jičín :  "_x000d_
 chodník betonová dlažba - dle situací PK a tabulky kubatur: 21,5*(0,06+0,04)*0,7 = 1,505 [A]</t>
  </si>
  <si>
    <t xml:space="preserve">"cca 30% odpadu bude naloženo, odvezeno a uloženo skládku, cca 70% materiálu bude očištěno, naloženo, odvezeno a uloženo na skládkuMěsta Jičín :  "_x000d_
 chodník betonová dlažba - dle situací PK a tabulky kubatur: 21,5*(0,06+0,04)*0,3 = 0,645 [A]</t>
  </si>
  <si>
    <t>silniční obrubniky - dle situací PK a tabulky kubatur: 16 = 16,000 [A]_x000d_
 chodníkové obrubniky - dle situací PK a tabulky kubatur: 3 = 3,000 [B]_x000d_
 Celkem: A+B = 19,000 [C]</t>
  </si>
  <si>
    <t xml:space="preserve">stávající kce  
zhotovitel v ceně zohlední možnost použití materiálu zpět na stavbě, včetně odvozu a uložení na skládku objednatele.</t>
  </si>
  <si>
    <t>živice komunikace - dle situací PK a tabulky kubatur: 146,5*0,12 = 17,580 [A]</t>
  </si>
  <si>
    <t>"dle PD D.1.1.1, D.1.1.2.1.2, D.1.1.2.3.1, D.1.1.2.4.2 :"_x000d_
 chodník mozaika vějíř + kontrastní dl. a dl.pro nevidomé - odkop pro konstrukční vrstvy: 68*0,25 = 17,000 [A]_x000d_
 chodník mozaika vějíř + kontrastní dl. a dl.pro nevidomé - odkop pro sanaci aktivní zóny: 68*0,3 = 20,400 [B]_x000d_
 zastávkový záliv - odkop pro konstrukční vrstvy: 180*1,1*0,62 = 122,760 [C]_x000d_
 zastávkový záliv - odkop pro sanaci aktivní zóny: 180*0,5 = 90,000 [D]_x000d_
 živice komunikace - odpočet bouraných konstrukcí: -146,5*(0,12+0,18+0,09) = -57,135 [E]_x000d_
 chodník betonová dlažba - odpočet bouraných konstrukcí: -21,5*(0,06+0,04+0,15) = -5,375 [F]_x000d_
 Celkem: A+B+C+D+E+F = 187,650 [G]</t>
  </si>
  <si>
    <t>dle pol.122738 : 187,65 = 187,650 [A]</t>
  </si>
  <si>
    <t>17481</t>
  </si>
  <si>
    <t>ZÁSYP JAM A RÝH Z NAKUPOVANÝCH MATERIÁLŮ</t>
  </si>
  <si>
    <t>zásyp ze ŠD 0/32</t>
  </si>
  <si>
    <t>zásyp po vybouraných stávajících uv : 2*1,2 = 2,400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</si>
  <si>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</si>
  <si>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PD D.1.1.1, D.1.1.2.1.2, D.1.1.2.3.1, D.1.1.2.4.2 :"_x000d_
 chodník mozaika vějíř + kontrastní dl. a dl.pro nevidomé- dle situací PK a tabulky kubatur: 68 = 68,000 [A]_x000d_
 zastávkový záliv - dle situací PK a tabulky kubatur: 180*1,1 = 198,000 [B]_x000d_
 Celkem: A+B = 266,000 [C]</t>
  </si>
  <si>
    <t>21263</t>
  </si>
  <si>
    <t>TRATIVODY KOMPLET Z TRUB Z PLAST HMOT DN DO 150MM</t>
  </si>
  <si>
    <t>podélná drenáž PVC SN8 DN 160, lože z ŠP zrno max. 22mm</t>
  </si>
  <si>
    <t>"dle PD D.1.1.1, D.1.1.2.1.2, D.1.1.2.3.1, D.1.1.2.4.2 :"_x000d_
 podélná drenáž : 37,5+42 = 79,500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</si>
  <si>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</si>
  <si>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</si>
  <si>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</si>
  <si>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filtrační a separační netkané geotextílie dle TP 97, min. 100g/m2, vč.přesahů</t>
  </si>
  <si>
    <t>podélná drenáž : (37,5+42)*2*2 = 318,000 [A]</t>
  </si>
  <si>
    <t>Položka zahrnuje:
- dodávku předepsané geotextilie (včetně nutných přesahů) pro drenážní vrstvu, včetně mimostaveništní a vnitrostaveništní dopravy
- provedení drenážní vrstvy předepsaných rozměrů a předepsaného tvaru</t>
  </si>
  <si>
    <t xml:space="preserve">"dle PD D.1.1.1, D.1.1.2.1.2, D.1.1.2.3.1, D.1.1.2.4.2 :"_x000d_
 chodník mozaika vějíř-  kontrastní dl. a dl.pro nevidomé - sanace aktivní zóny: 68*0,3 = 20,400 [A]_x000d_
 zastávkový záliv - sanace aktivní zóny: 180*1,1*0,5 = 99,000 [B]_x000d_
 Celkem: A+B = 119,400 [C]</t>
  </si>
  <si>
    <t xml:space="preserve">chodník mozaika vějíř -  kontrastní dl. a dl.pro nevidomé - sanace aktivní zóny: 68 = 68,000 [A]_x000d_
 zastávkový záliv - sanace aktivní zóny: 180*1,1 = 198,000 [B]_x000d_
 Celkem: A+B = 266,000 [C]</t>
  </si>
  <si>
    <t>27231A</t>
  </si>
  <si>
    <t>ZÁKLADY Z PROSTÉHO BETONU DO C20/25</t>
  </si>
  <si>
    <t>kotvení dle výrobce označníků</t>
  </si>
  <si>
    <t>bet.základy pro označníky : 2*0,5*0,5*1,0 = 0,500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</si>
  <si>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</si>
  <si>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56143G</t>
  </si>
  <si>
    <t xml:space="preserve">SMĚSI Z KAMENIVA STMELENÉ CEMENTEM  SC C 8/10 TL. DO 150MM</t>
  </si>
  <si>
    <t>SC C8/10 dle ČSN 73 6124-1</t>
  </si>
  <si>
    <t>"dle PD D.1.1.1, D.1.1.2.1.2, D.1.1.2.3.1, D.1.1.2.4.2 :"_x000d_
 zastávkový záliv - dle situací PK a tabulky kubatur: 179,5 = 179,500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</si>
  <si>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</si>
  <si>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"dle PD D.1.1.1, D.1.1.2.1.2, D.1.1.2.3.1, D.1.1.2.4.2 :"_x000d_
 chodník mozaika vějíř+ kontrastní dl. a dl.pro nevidomé - dle situací PK a tabulky kubatur: 68 = 68,000 [A]</t>
  </si>
  <si>
    <t>"dle PD D.1.1.1, D.1.1.2.1.2, D.1.1.2.3.1, D.1.1.2.4.2 :"_x000d_
 zastávkový záliv -dle situací PK a tabulky kubatur: 180*1,1 = 198,000 [B]</t>
  </si>
  <si>
    <t>581303</t>
  </si>
  <si>
    <t>CEMENTOBETONOVÝ KRYT JEDNOVRSTVÝ VYZTUŽENÝ TŘ.II</t>
  </si>
  <si>
    <t>CB II dle TP 170 2/2024, TKP kap.6,</t>
  </si>
  <si>
    <t>"dle PD D.1.1.1, D.1.1.2.1.2, D.1.1.2.3.1, D.1.1.2.4.2 :"_x000d_
 zastávkový záliv - dle situací PK a tabulky kubatur: 180*0,22 = 39,600 [A]</t>
  </si>
  <si>
    <t>Položka zahrnuje:
-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Položka nezahrnuje:
- postřiky, nátěry</t>
  </si>
  <si>
    <t xml:space="preserve">4/6 včetně ložní vrstvy z kameniva 0/4 tl. 50 mm, skladba do vějíře  s vyplněním spár dle TP192</t>
  </si>
  <si>
    <t>chodník mozaika vějíř - dle situací PK a tabulky kubatur: 68-9,6-5,2-12 = 41,200 [A]</t>
  </si>
  <si>
    <t>rovinný prvek - hladká dlažba bez zkosených hran 300x300x60 šedá dle mozaikové dlažby, lože z MC M10 v tl.50mm</t>
  </si>
  <si>
    <t>hladká dlažba lemující reliéfní dlažbu : 16*2*0,3 = 9,600 [A]</t>
  </si>
  <si>
    <t>kontrastní prvek - 200x200x60 červená, lože 4/8 v tl.40mm</t>
  </si>
  <si>
    <t>kontrastní pruh podél nástupní hrany : 5,2 = 5,200 [A]</t>
  </si>
  <si>
    <t>Reliéfní betonová dlažba z polymerbetonu 200x200x60 a 300x200x60 - bílá, lože z MC M10 v tl.50mm</t>
  </si>
  <si>
    <t>"reliéfní dlažba pro nevidomé : "_x000d_
 varovný, signální 200x200x60 : 6 = 6,000 [A]_x000d_
 hmatný 300x200x60 : 6 = 6,000 [B]_x000d_
 Celkem: A+B = 12,000 [C]</t>
  </si>
  <si>
    <t>"dle situací PK - rušené značky podél hlavní trasy vč.objektů okr.křižovatek : "_x000d_
 IJ4b : 2 = 2,000 [A]</t>
  </si>
  <si>
    <t>VDZ v barvě</t>
  </si>
  <si>
    <t>"vodorovné značení `BUS` a bílá čára šířky 125 mm :"_x000d_
 dle tabulky kubatur: 4*4+157*0,125 = 35,625 [A]</t>
  </si>
  <si>
    <t>obnova VDZ - plast nehlučný - retroreflexní úprava RA2 pro sil.II třídy, dle TP133
dle stanovení místní úpravy provozu na pozemních komunikacích</t>
  </si>
  <si>
    <t>915402</t>
  </si>
  <si>
    <t>VODOR DOPRAV ZNAČ BETON PREFABRIK - ODSTRANĚNÍ</t>
  </si>
  <si>
    <t>dle PD D.1.1.2.1.2 : (36+41)*0,25 = 19,250 [A]</t>
  </si>
  <si>
    <t>zahrnuje odstranění a odklizení vybouraného materiálu s odvozem na skládku</t>
  </si>
  <si>
    <t>91725</t>
  </si>
  <si>
    <t>NÁSTUPIŠTNÍ OBRUBNÍKY BETONOVÉ</t>
  </si>
  <si>
    <t>bezbariérový betonový obrubník BUS (1000/400/290) převýšení 0,16m vč. přechodových kusů
Provedení a materiál dle technologického předpisu výrobcevč.specifikace bet.lože.</t>
  </si>
  <si>
    <t>"dle PD D.1.1.1, D.1.1.2.1.2, D.1.1.2.3.1, D.1.1.2.4.2 :"_x000d_
 dle situací PK a tabulky kubatur: 26+4 = 30,000 [A]</t>
  </si>
  <si>
    <t xml:space="preserve">žulové řezané obruby 1000/150/250  do betonu C20/25 n XF3,  tvar dle bet. prvků řešeno v RDS</t>
  </si>
  <si>
    <t>"dle PD D.1.1.1, D.1.1.2.1.2, D.1.1.2.3.1, D.1.1.2.4.2 :"_x000d_
 dle situací PK a tabulky kubatur: 49 = 49,000 [A]</t>
  </si>
  <si>
    <t>žulové řezané obruby 1000/50/200 do betonu C20/25 n XF3, tvar dle bet. prvků řešeno v RDS</t>
  </si>
  <si>
    <t>dle situací PK a tabulky kubatur: 11,2 = 11,200 [A]</t>
  </si>
  <si>
    <t>93135R</t>
  </si>
  <si>
    <t>TĚSNĚNÍ DILATAČ SPAR TUHÉ VOZOVKY</t>
  </si>
  <si>
    <t>tvarovaný těsnící profil8 mm dle ČSN EN 14188-3, komůrka spáry 8 x 28, vč. těsnícího elastomerového profilu prům 4mm dle VL 1, 24-02</t>
  </si>
  <si>
    <t>bus zálivy : 40 = 40,000 [A]</t>
  </si>
  <si>
    <t>Položka zahrnuje:
- dodávku a osazení předepsaného materiálu
- očištění ploch spáry před úpravou
- očištění okolí spáry po úpravě
Položka nezahrnuje:
- x</t>
  </si>
  <si>
    <t>93753R</t>
  </si>
  <si>
    <t>ZASTÁVKOVÝ OZNAČNÍK</t>
  </si>
  <si>
    <t xml:space="preserve">Označník zastávky s kruhovým terčem výšky 3,2 m s tabulí pro jízdní řády (315 x 640 mm) a s názvem zastávky, odpadkovým košem  na 25 l, ocelová konstrukce opatřena ochrannou vrstvou zinku a práškovým vypalovacím lakem, kotveno pod dlažbu do betonového základu pomocí závitových tyčí.  
RAL7021 - 60x530x3085mm vč. spojovacího, kotvícího materiálu, montáže, manipulace a dopravy.</t>
  </si>
  <si>
    <t>Zastávkový označník u bus zastávek : 2 = 2,000 [A]</t>
  </si>
  <si>
    <t>93767</t>
  </si>
  <si>
    <t>MOBILIÁŘ - PŘÍSTŘEŠKY PRO ZASTÁVKY VEŘEJNÉ DOPRAVY</t>
  </si>
  <si>
    <t>Zastávkový přístřešek, krytá plocha 5 m2, 2,8 x 1,7m, dl.xš.xv - 2860x1855x2550 mm zastřešení kaleným bezpečnostním sklem, zadní stěna kalené bezpečnostní sklo, bez CLV, odvodnění vedené sloupem s vyústěním nad dlažbu za zadní stěnou přístřešku, lavička z tropického dřeva bez povrchové úpravy, RAL7021, osvětlení, ochrana ptactva proti nárazu vč. spojovacího, kotvícího materiálu, montáže, manipulace a dopravy.</t>
  </si>
  <si>
    <t>dle PD D.1.1.2.1.2a souhrnné TZ : 2 = 2,000 [A]</t>
  </si>
  <si>
    <t>vybourání stávajících uv : 2 = 2,000 [A]</t>
  </si>
  <si>
    <t>předpoklad : 10 = 10,000 [A]</t>
  </si>
  <si>
    <t>SO 104.1.1</t>
  </si>
  <si>
    <t>Oprava parkovacích a zpevněných ploch</t>
  </si>
  <si>
    <t>odkopávky pol. 122738: 857,505*2,0 = 1715,010 [A]_x000d_
 odstranění podkladních vrstev pol. 113328: 138,165*2,0 = 276,330 [B]_x000d_
 odstranění dlažebních kostek lože pol. 113478,474: 1,14*2,0 = 2,280 [D]_x000d_
 sejmutí drnu pol. 11130: 266,3*0,15*2,0 = 79,890 [E]_x000d_
 odstranění dlažby lože pol. 113488,484: 9,32*2,0 = 18,640 [F]_x000d_
 odstranění dlažebních kosteklože pol. 113378: 8,739*2,0 = 17,478 [C]_x000d_
 Celkem: A+B+D+E+F+C = 2109,628 [G]</t>
  </si>
  <si>
    <t>betonová dlažba pol. 113488: 8,99*2,2 = 19,778 [A]_x000d_
 betonové obruby +lože pol. 113524: 132*0,35*0,35*2,2 = 35,574 [B]_x000d_
 ul.vp. pol.96687 : 9*2,0*2,3 = 41,400 [C]_x000d_
 bet.základ sloupků z pol.914923 : 4*0,3*0,3*0,8*2,2 = 0,634 [E]_x000d_
 Celkem: A+B+C+E = 97,386 [F]</t>
  </si>
  <si>
    <t>kanalizační potrubí pol.969233 : 49,5*0,007 = 0,347 [A]</t>
  </si>
  <si>
    <t>odstranění dlažebních kostek bez lože pol. 113378: 14,565*2,6 = 37,869 [C]_x000d_
 odstranění dlažebních kostek pol. 113478: 0,513*2,6 = 1,334 [D]_x000d_
 Celkem: C+D = 39,203 [E]</t>
  </si>
  <si>
    <t>odstranění zeleněv tl.0,15m - dle situací PK a tabulky kubatur: 266,3 = 266,300 [A]</t>
  </si>
  <si>
    <t>živice komunikace -dle situací PK a tabulky kubatur: 971*0,09 = 87,390 [A]_x000d_
 chodník betonová dlažba - dle situací PK a tabulky kubatur: 4*0,15 = 0,600 [B]_x000d_
 chodník betonové dlaždice - dle situací PK a tabulky kubatur: 72*0,15 = 10,800 [C]_x000d_
 chodník dlažba kostky malé - dle situací PK a tabulky kubatur: 27*0,15 = 4,050 [D]_x000d_
 vjezdy dlažba kostky malé - dle situací PK a tabulky kubatur: 1,5*0,25 = 0,375 [E]_x000d_
 zatravňovací dlaždice - dle situací PK a tabulky kubatur: 43*0,15 = 6,450 [F]_x000d_
 parkování - betonová dlažba - dle situací PK a tabulky kubatur: 114*0,25 = 28,500 [G]_x000d_
 Celkem: A+B+C+D+E+F+G = 138,165 [H]</t>
  </si>
  <si>
    <t xml:space="preserve">"cca 30% odpadu bude naloženo, odvezeno a uloženo skládku, cca 70% materiálu bude očištěno, naloženo, odvezeno a uloženo na skládkuMěsta Jičín :  "_x000d_
 asf. komunikace - dle situací PK a tabulky kubatur- předpoklad výskyt dlažby 50%: 971*0,10*0,70*0,50 = 33,985 [A]</t>
  </si>
  <si>
    <t xml:space="preserve">"cca 30% odpadu bude naloženo, odvezeno a uloženo skládku, cca 70% materiálu bude očištěno, naloženo, odvezeno a uloženo na skládkuMěsta Jičín :  "_x000d_
 asf. komunikace - dle situací PK a tabulky kubatur- předpoklad výskyt dlažby vč.lože 50%: 971*0,16*0,30*0,50 = 23,304 [A]</t>
  </si>
  <si>
    <t xml:space="preserve">"cca 30% odpadu bude naloženo, odvezeno a uloženo skládku, cca 70% materiálu bude očištěno, naloženo, odvezeno a uloženo na skládkuMěsta Jičín :  "_x000d_
 vjezdy dlažba kostky malé - dle situací PK a tabulky kubatur: 1,5*(0,06+0,04)*0,7 = 0,105 [A]_x000d_
 chodník - dlažba kostky malé - dle situací PK a tabulky kubatur : 27*(0,06+0,04)*0,7 = 1,890 [B]_x000d_
 Celkem: A+B = 1,995 [C]</t>
  </si>
  <si>
    <t xml:space="preserve">"cca 30% odpadu bude naloženo, odvezeno a uloženo skládku, cca 70% materiálu bude očištěno, naloženo, odvezeno a uloženo na skládkuMěsta Jičín :  "_x000d_
 vjezdy dlažba kostky malé - dle situací PK a tabulky kubatur: 1,5*(0,06+0,04)*0,3 = 0,045 [A]_x000d_
 chodník - dlažba kostky malé -dle situací PK a tabulky kubatur : 27*(0,06+0,04)*0,3 = 0,810 [B]_x000d_
 Celkem: A+B = 0,855 [C]</t>
  </si>
  <si>
    <t xml:space="preserve">"cca 50% odpadu bude naloženo, odvezeno a uloženo skládku, cca 50% materiálu bude očištěno, naloženo, odvezeno a uloženo na skládkuMěsta Jičín :  "_x000d_
 zatravňovací tvárnice - dle situací PK a tabulka kubatur : 43*(0,10+0,04) = 6,020 [J]_x000d_
 chodník betonová dlažba - dle situací PK a tabulky kubatur: 4*(0,06+0,04) = 0,400 [A]_x000d_
 chodník betonové dlaždice - dle situací PK a tabulky kubatur: 72*(0,06+0,04) = 7,200 [B]_x000d_
 parkování betonová dlažba - dle situací PK a tabulky kubatur : 114*(0,08+0,04) = 13,680 [I]_x000d_
 Celkem: (J+A+B+I)*0,50 = 13,650 [K]</t>
  </si>
  <si>
    <t xml:space="preserve">"cca 50% odpadu bude naloženo, odvezeno a uloženo skládku, cca 50% materiálu bude očištěno, naloženo, odvezeno a uloženo na skládkuMěsta Jičín :  "_x000d_
 zatravňovací tvárnice - dle situací PK a tabulka kubatur : 43*(0,10+0,04) = 6,020 [J]_x000d_
 chodník betonová dlažba - dle situací PK a tabulky kubatur: 4*(0,06+0,04) = 0,400 [A]_x000d_
 chodník betonové dlaždice - dle situací PK a tabulky kubatur: 72*(0,06+0,04) = 7,200 [B]_x000d_
 parkování betonová dlažba - dle situací PK a tabulky kubaturl : 114*(0,08+0,04) = 13,680 [I]_x000d_
 Celkem: (J+A+B+I)*0,50 = 13,650 [K]</t>
  </si>
  <si>
    <t>silniční obrubniky - dle situací PK a tabulky kubatur: 132 = 132,000 [A]</t>
  </si>
  <si>
    <t>"dle PD D.1.1.1, D.1.1.2.1.1-4, D.1.1.2.3.1-3, D.1.1.2.4.1-3 :"_x000d_
 asfalt. komunikace - dle situací PK a tabulky kubatur: 971*0,12 = 116,520 [A]</t>
  </si>
  <si>
    <t xml:space="preserve">"dle PD D.1.1.1, D.1.1.2.1.1-4, D.1.1.2.3.1-3, D.1.1.2.4.1-3 :"_x000d_
 parkovací stání  - odkop pro konstrukční vrstvy: 1366*0,4 = 546,400 [A]_x000d_
 parkovací stání  - odkop pro sanaci aktivní zóny: 1502,6*0,5 = 751,300 [B]_x000d_
 živice komunikace - odpočet bouraných konstrukcí: -971*(0,12+0,16+0,09) = -359,270 [C]_x000d_
 chodník betonová dlažba - odpočet bouraných konstrukcí: -4*(0,06+0,04+0,15) = -1,000 [D]_x000d_
 chodník betonové dlaždice - odpočet bouraných konstrukcí: -72*(0,06+0,04+0,15) = -18,000 [E]_x000d_
 chodník dlažba kostky malé - odpočet bouraných konstrukcí: -27*(0,06+0,04+0,15) = -6,750 [F]_x000d_
 vjezdy dlažba kostky malé - odpočet bouraných konstrukcí: -1,5*(0,06+0,04+0,25) = -0,525 [G]_x000d_
 zatravňovací dlaždice - odpočet bouraných konstrukcí: -43*(0,10+0,04+0,15) = -12,470 [H]_x000d_
 parkování - betonová dlažba - odpočet bouraných konstrukcí: -114*(0,08+0,04+0,25) = -42,180 [I]_x000d_
 Celkem: A+B+C+D+E+F+G+H+I = 857,505 [J]</t>
  </si>
  <si>
    <t>dle pol.122738 : 857,505 = 857,505 [A]</t>
  </si>
  <si>
    <t>parkovací stání - betonová + kamenná dlažba - dle situací PK a tabulky kubatur: 730*1,1+636*1,1 = 1502,600 [A]</t>
  </si>
  <si>
    <t xml:space="preserve">parkovací stání - betonová + kamenná dlažba  - sanace aktivní zóny: (730*1,1+636*1,1)*0,50 = 751,300 [A]</t>
  </si>
  <si>
    <t xml:space="preserve">parkovací stání - betonová + kamenná dlažba  - sanace aktivní zóny: (730*1,1+636*1,1) = 1502,600 [A]</t>
  </si>
  <si>
    <t>Kamenná dlažba – žulová (mramorová) drobná kostka 8/10 - bílá do lože z kameniva 0/4 tl.50mm s vyplněním spár dle TP192</t>
  </si>
  <si>
    <t>vyznačení parkovacích míst : 109,5*0,1 = 10,950 [A]</t>
  </si>
  <si>
    <t xml:space="preserve">Kamenná dlažba – žulová drobná kostka 8/10 - šedá do lože z kameniva 0/4  tl.50mm s vyplněním spár dle TP192</t>
  </si>
  <si>
    <t>parkoviště - dle koordinační situace a tabulky kubatur: 730-10,95 = 719,050 [A]</t>
  </si>
  <si>
    <t xml:space="preserve">konstrukce parkoviště bet.dlažba 200x200x80 antracit
včetně ložní vrstvy z kameniva 0/4  tl. 40 mm</t>
  </si>
  <si>
    <t>parkoviště - dle situací PK a tabulky kubatur: 636-25,2 = 610,800 [A]</t>
  </si>
  <si>
    <t xml:space="preserve">konstrukce parkoviště bet.dlažba 200x200x80 bílá
včetně ložní vrstvy z kameniva 0/4  tl. 40 mm</t>
  </si>
  <si>
    <t>vyznačení parkovacích míst : 126*0,2 = 25,200 [A]</t>
  </si>
  <si>
    <t xml:space="preserve">do lože z kameniva 0/4 v tl.50mm  s vyplněním spár dle TP192</t>
  </si>
  <si>
    <t>"Předláždění ploch - napojení na stávající dlažbu: "_x000d_
 dle situací PK a tabulky kubatur - předpoklad: 16,6 = 16,600 [A]</t>
  </si>
  <si>
    <t xml:space="preserve">kamenné odseky do lože z kameniva 0/8 v tl.50mm  s vyplněním spár dle TP192</t>
  </si>
  <si>
    <t>předláždění na Lidickém nám. - dle situací PK a tabulky kubatur: 14 = 14,000 [A]</t>
  </si>
  <si>
    <t>"Předláždění ploch - napojení na stávající dlažbu: "_x000d_
 dle situací PK a tabulky kubatur- předpoklad: 10 = 10,000 [A]</t>
  </si>
  <si>
    <t>"dle situace PK - rušené značky : "_x000d_
 P4 : 1 = 1,000 [A]_x000d_
 IP11a: 1 = 1,000 [B]_x000d_
 E13: 1 = 1,000 [C]_x000d_
 "přesun vlivem stavby :"_x000d_
 IP11a : 1 = 1,000 [D]_x000d_
 A12 : 1 = 1,000 [E]_x000d_
 B20a : 1 = 1,000 [F]_x000d_
 E7b : 1 = 1,000 [G]_x000d_
 E13 : 2 = 2,000 [H]_x000d_
 Celkem: A+B+C+D+E+F+G+H = 9,000 [I]</t>
  </si>
  <si>
    <t>"dle situací PK - nové značky :"_x000d_
 IP12 : 6 = 6,000 [A]_x000d_
 IP11c : 9 = 9,000 [B]_x000d_
 IP13b : 1 = 1,000 [C]_x000d_
 IP13e : 1 = 1,000 [D]_x000d_
 IP11a : 2 = 2,000 [E]_x000d_
 IP11b : 4 = 4,000 [F]_x000d_
 E13 : 1 = 1,000 [G]_x000d_
 E7b : 4 = 4,000 [H]_x000d_
 E8e : 5 = 5,000 [I]_x000d_
 Celkem: A+B+C+D+E+F+G+H+I = 33,000 [J]</t>
  </si>
  <si>
    <t>914132</t>
  </si>
  <si>
    <t>DOPRAVNÍ ZNAČKY ZÁKLADNÍ VELIKOSTI OCELOVÉ FÓLIE TŘ 2 - MONTÁŽ S PŘEMÍSTĚNÍM</t>
  </si>
  <si>
    <t>"přesun vlivem stavby :"_x000d_
 IP4b : 1 = 1,000 [F]_x000d_
 B28 : 2 = 2,000 [G]_x000d_
 B4 : 5 = 5,000 [H]_x000d_
 E13 : 4 = 4,000 [I]_x000d_
 P4 : 1 = 1,000 [J]_x000d_
 Celkem: F+G+H+I+J = 13,000 [K]</t>
  </si>
  <si>
    <t>dle situací PK - nové značky:23 = 23,000 [A]_x000d_
 přesun dle návrhu a přesun vlivem stavby : 2 = 2,000 [O]_x000d_
 Celkem: A+O = 25,000 [P]</t>
  </si>
  <si>
    <t>dle situací PK - zrušené značky : 2 = 2,000 [A]_x000d_
 přesun vlivem stavby : 2 = 2,000 [B]_x000d_
 Celkem: A+B = 4,000 [C]</t>
  </si>
  <si>
    <t>vodorovné značení "ZAS", "invalida" a žlutá a bílá čára šířky 125 mm</t>
  </si>
  <si>
    <t>dle tabulky kubatur: (4+6)*4+(262,45+38,6)*0,125 = 77,631 [A]</t>
  </si>
  <si>
    <t>915401</t>
  </si>
  <si>
    <t>VODOROVNÉ DOPRAVNÍ ZNAČENÍ BETON PREFABRIK - DODÁVKA A POKLÁDKA</t>
  </si>
  <si>
    <t>přídlažba 50/25/8 - přírodní do betonu z C20/25nXF3 se spárování cementovou maltou M25XF4</t>
  </si>
  <si>
    <t>dle PD D.1.1.2.1.1-4 : ul.Janouškova, Sokolovská: 72*0,25 = 18,000 [A]</t>
  </si>
  <si>
    <t>zahrnuje dodávku betonových prefabrikátů a jejich osazení do předepsaného lože</t>
  </si>
  <si>
    <t xml:space="preserve">zahradní obruby betonové 1000/50/250  šedá do betonu C20/25 n XF3</t>
  </si>
  <si>
    <t>"dle PD D.1.1.1, D.1.1.2.1.1-4:"_x000d_
 dle situací PK a tabulky kubatur: 3 = 3,000 [A]</t>
  </si>
  <si>
    <t>chodníkové obruby betonové 1000/100/250 šedá do betonu C20/25 n XF3</t>
  </si>
  <si>
    <t>"dle PD D.1.1.1, D.1.1.2.1.1-4:"_x000d_
 dle situací PK a tabulky kubatur: 182,4 = 182,400 [A]</t>
  </si>
  <si>
    <t xml:space="preserve">"dle PD D.1.1.1, D.1.1.2.1.1-4:"_x000d_
 "dle situací PK a tabulky kubatur: "_x000d_
 1000/150/250 : 107,4 = 107,400 [A]_x000d_
  L+P přechodová : 1+1 = 2,000 [B]_x000d_
 nájezdová 1000/150/150 : 1,5 = 1,500 [C]_x000d_
 Celkem: A+B+C = 110,900 [D]</t>
  </si>
  <si>
    <t>"dle PD D.1.1.1, D.1.1.2.1.1-4:"_x000d_
 "dle situací PK a tabulky kubatur: "_x000d_
 1000/50/250 : 3,5 = 3,500 [A]</t>
  </si>
  <si>
    <t>žulové řezané obruby - dorazy u parkování 780/100/400 do betonu C20/25 n XF3, tvar viz. PD</t>
  </si>
  <si>
    <t>"dle PD D.1.1.1, D.1.1.2.1.1-4:"_x000d_
 dle situací PK a tabulky kubatur : 43,5+28 = 71,500 [A]</t>
  </si>
  <si>
    <t xml:space="preserve">žulové řezané obruby 1000/150/250, do betonu C20/25 n XF3,  tvar dle bet. prvků řešeno v RDS</t>
  </si>
  <si>
    <t>"dle PD D.1.1.1, D.1.1.2.1.1-4:"_x000d_
 "dle situací PK a tabulky kubatur: "_x000d_
 1000/150/250 : 183,9 = 183,900 [A]</t>
  </si>
  <si>
    <t xml:space="preserve">"dle PD D.1.1.1, D.1.1.2.1.1-4:"_x000d_
 "dle situací PK a tabulky kubatur: "_x000d_
 1000/250/200  : 282 = 282,000 [A]</t>
  </si>
  <si>
    <t>91781</t>
  </si>
  <si>
    <t>VÝŠKOVÁ ÚPRAVA OBRUBNÍKŮ BETONOVÝCH</t>
  </si>
  <si>
    <t>do bet.lože C20/25nXF3</t>
  </si>
  <si>
    <t>dle potřeby napojení na stávající stav - předpoklad : 14 = 14,000 [A]</t>
  </si>
  <si>
    <t>Položka zahrnuje:
- vytrhání, očištění, manipulaci
- nové betonové lože a osazení. 
Položka nezahrnuje:
- nutné doplnění novými obrubami se uvede v položkách 9172 až 9177</t>
  </si>
  <si>
    <t>"dle PD D.1.1.2.1.1-4 :"_x000d_
 vybourání stávajících uv : 9 = 9,000 [D]</t>
  </si>
  <si>
    <t>předpoklad : 9*5,5 = 49,500 [A]</t>
  </si>
  <si>
    <t>SO 104.1.2</t>
  </si>
  <si>
    <t>Nové parkovací plochy</t>
  </si>
  <si>
    <t>zeleň - dle koordinační situace a tabulky kubatur: 88*0,15 = 13,200 [A]</t>
  </si>
  <si>
    <t xml:space="preserve">odkopávky pol. 122738: 329,677*2,0 = 659,354 [A]_x000d_
 odstranění podkladních vrstev pol. 113328: 35,78*2,0 = 71,560 [B]_x000d_
 sejmutí drnu pol.11130 :  320*0,15*2,0 = 96,000 [C]_x000d_
 Celkem: A+B+C = 826,914 [D]</t>
  </si>
  <si>
    <t>betonová dlažba pol. 113488: 3,024*2,2 = 6,653 [A]_x000d_
 betonové obruby + lože pol. 113524: 17,5*0,35*0,35*2,2 = 4,716 [B]_x000d_
 žb kce pol. 967168 : 0,96*2,4 = 2,304 [C]_x000d_
 Celkem: A+B+C = 13,673 [D]</t>
  </si>
  <si>
    <t>"dle PD D.1.1.1, D.1.1.2.1.2, D.1.1.2.3.1, D.1.1.2.4.3 :"_x000d_
 odstranění zeleně - dle situací PK a tabulky kubatur: 350-30 = 320,000 [A]</t>
  </si>
  <si>
    <t>asfalt. komunikace - dle situací PK a tabulky kubatur: 23*0,16 = 3,680 [A]_x000d_
 vjezdy štěrk - dle situací PK a tabulky kubatur: 30*0,37 = 11,100 [B]_x000d_
 parkování - betonová dlažba - dle situací PK a tabulky kubatur: 84*0,25 = 21,000 [C]_x000d_
 Celkem: A+B+C = 35,780 [D]</t>
  </si>
  <si>
    <t xml:space="preserve">"cca 30% odpadu bude naloženo, odvezeno a uloženo skládku, cca 70% materiálu bude očištěno, naloženo, odvezeno a uloženo na skládkuMěsta Jičín :  "_x000d_
 parkování - betonová dlažba - dle situací PK a tabulky kubatur: 84*(0,08+0,04)*0,7 = 7,056 [A]</t>
  </si>
  <si>
    <t xml:space="preserve">"cca 30% odpadu bude naloženo, odvezeno a uloženo skládku, cca 70% materiálu bude očištěno, naloženo, odvezeno a uloženo na skládkuMěsta Jičín :  "_x000d_
 parkování - betonová dlažba - dle situací PK a tabulky kubatur: 84*(0,08+0,04)*0,3 = 3,024 [A]</t>
  </si>
  <si>
    <t>chodníkové obrubniky - dle situací PK a tabulky kubatur: 17,5 = 17,500 [A]</t>
  </si>
  <si>
    <t>živice komunikace - dle situací PK a tabulky kubatur: 23*0,12 = 2,760 [A]</t>
  </si>
  <si>
    <t>včetně naložení, odvozu a uložení na skládku</t>
  </si>
  <si>
    <t xml:space="preserve">štěrková plocha - odkop pro konstrukční vrstvy: 3,9*0,25 = 0,975 [A]_x000d_
 parkovací stání - bet.dlažba - odkop pro konstrukční vrstvy: 346*1,1*0,37 = 140,822 [B]_x000d_
 parkovací stání - bet. dlažba  - odkop pro sanaci aktivní zóny: 346*1,1*0,5 = 190,300 [C]_x000d_
 asfalt. komunikace - odpočet bouraných konstrukcí: -23*(0,12+0,16) = -6,440 [D]_x000d_
 vjezdy štěrk - odpočet bouraných konstrukcí: -30*0,37 = -11,100 [E]_x000d_
 parkování - betonová dlažba - odpočet bouraných konstrukcí: -84*(0,08+0,04) = -10,080 [F]_x000d_
 vyrovnání spádu pláně: 22,5*1,12 = 25,200 [H]_x000d_
 Celkem: A+B+C+D+E+F+H = 329,677 [I]</t>
  </si>
  <si>
    <t>dle pol.122738: 329,677 = 329,677 [A]</t>
  </si>
  <si>
    <t>"dle PD D.1.1.1, D.1.1.2.1.2, D.1.1.2.3.1, D.1.1.2.4.3 :"_x000d_
 parkovací stání - dle situací PK a tabulky kubatur : 346*1,1 = 380,600 [B]_x000d_
 vjezd - povrch R-materiál - dle situací PK a tabulky kubatur: 4 = 4,000 [A]_x000d_
 Celkem: B+A = 384,600 [C]</t>
  </si>
  <si>
    <t>zeleň -dle situací PK a tabulky kubatur: 88 = 88,000 [A]</t>
  </si>
  <si>
    <t>zeleň - dle situací PK a tabulky kubatur: 88 = 88,000 [A]</t>
  </si>
  <si>
    <t>"dle PD D.1.1.1, D.1.1.2.1.2, D.1.1.2.3.1, D.1.1.2.4.3 :"_x000d_
 podélná drenáž : 22 = 22,000 [A]</t>
  </si>
  <si>
    <t>podélná drenáž : 22*2*2 = 88,000 [A]</t>
  </si>
  <si>
    <t>parkovací stání - sanace aktivní zóny : 346*1,1*0,5 = 190,300 [A]</t>
  </si>
  <si>
    <t>parkovací stání - sanace aktivní zóny : 346*1,1 = 380,600 [A]</t>
  </si>
  <si>
    <t>56330</t>
  </si>
  <si>
    <t>VOZOVKOVÉ VRSTVY ZE ŠTĚRKODRTI</t>
  </si>
  <si>
    <t>ŠDa fr.0/32, ČSN 73 6126-1</t>
  </si>
  <si>
    <t>vyrovnání spádu pláně: 22,5*1,12 = 25,200 [A]</t>
  </si>
  <si>
    <t>Položka zahrnuje:
- dodání kameniva předepsané kvality a zrnitosti
- rozprostření a zhutnění vrstvy v předepsané tloušťce
- zřízení vrstvy bez rozlišení šířky, pokládání vrstvy po etapách
Položka nezahrnuje:
- postřiky, nátěry</t>
  </si>
  <si>
    <t>"dle PD D.1.1.1, D.1.1.2.1.2, D.1.1.2.3.1, D.1.1.2.4.3 :"_x000d_
 parkovací stání - dle situací PK a tabulky kubatur : 346*1,1 = 380,600 [B]_x000d_
 zpevnění u trafo stanice : 3,5 = 3,500 [C]_x000d_
 Celkem: B+C = 384,100 [D]</t>
  </si>
  <si>
    <t>ŠDb fr.0/32 tl.300mm, ČSN 73 6126-1</t>
  </si>
  <si>
    <t>vjezd - povrch R-materiál -dle situací PK a tabulky kubatur: 10 = 10,000 [A]</t>
  </si>
  <si>
    <t>56362</t>
  </si>
  <si>
    <t>VOZOVKOVÉ VRSTVY Z RECYKLOVANÉHO MATERIÁLU TL DO 100MM</t>
  </si>
  <si>
    <t>vjezd - povrch R-materiál - dle situací PK a tabulky kubatur: 10 = 10,000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</si>
  <si>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</si>
  <si>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konstrukce parkoviště bet.dlažba 200x200x80 antracit
včetně ložní vrstvy z kameniva 0/4 tl. 40 mm</t>
  </si>
  <si>
    <t>"dle PD D.1.1.1, D.1.1.2.1.2, D.1.1.2.3.1, D.1.1.2.4.3 :"_x000d_
 parkoviště - mimo chodník - dle situací PK a tabulky kubatur: 346-13 = 333,000 [A]_x000d_
 zpevnění u trafo stanice : 3,5 = 3,500 [B]_x000d_
 Celkem: A+B = 336,500 [C]</t>
  </si>
  <si>
    <t xml:space="preserve">konstrukce parkoviště  bet.dlažba 200x200x80 bílá
včetně ložní vrstvy z kameniva 0/4 tl. 40 mm</t>
  </si>
  <si>
    <t>oddělení parkovacích míst bílou dlažbou : 5*13*0,20 = 13,000 [A]</t>
  </si>
  <si>
    <t>"dle situací PK - nové značky :"_x000d_
 IP12 : 1 = 1,000 [A]</t>
  </si>
  <si>
    <t>"přesun :"_x000d_
 IP10a : 1 = 1,000 [F]_x000d_
 IP11a : 1 = 1,000 [G]_x000d_
 E13 : 1 = 1,000 [H]_x000d_
 Celkem: F+G+H = 3,000 [I]</t>
  </si>
  <si>
    <t>"dle situací PK - rušené značky : "_x000d_
 E8d : 1 = 1,000 [A]_x000d_
 B29 : 1 = 1,000 [E]_x000d_
 E8e : 1 = 1,000 [F]_x000d_
 Celkem: A+E+F = 3,000 [G]</t>
  </si>
  <si>
    <t>dle situací PK - nové značky:1 = 1,000 [A]_x000d_
 přesun dle návrhu a přesun vlivem stavby : 2 = 2,000 [O]_x000d_
 Celkem: A+O = 3,000 [P]</t>
  </si>
  <si>
    <t>dle situací PK - zrušené značky : 1 = 1,000 [A]_x000d_
 přesun vlivem stavby : 2 = 2,000 [B]_x000d_
 Celkem: A+B = 3,000 [C]</t>
  </si>
  <si>
    <t xml:space="preserve">vodorovné značení -  žlutá  čára šířky 125 mm</t>
  </si>
  <si>
    <t>dle tabulky kubatur: (20,5+20,5)*0,125 = 5,125 [A]</t>
  </si>
  <si>
    <t>pro označení vyhrazeného parkoviště - symbol vozíčkář - provedení plastem</t>
  </si>
  <si>
    <t>chodníkové obruby betonové 1000/100/250 do bet. lože z C20/25nXF3</t>
  </si>
  <si>
    <t>dle situací PK a tabulky kubatur: 10 = 10,000 [A]_x000d_
 zpevnění u trafo stanice : 1+1 = 2,000 [B]_x000d_
 Celkem: A+B = 12,000 [C]</t>
  </si>
  <si>
    <t xml:space="preserve">"dle situací PK a tabulky kubatur: "_x000d_
 1000/150/250 : 75,8 = 75,800 [A]_x000d_
  L+P přechodová : 1+1 = 2,000 [B]_x000d_
 nájezdová 1000/150/150 : 4,20 = 4,200 [C]_x000d_
 Celkem: A+B+C = 82,000 [D]</t>
  </si>
  <si>
    <t>967168</t>
  </si>
  <si>
    <t>VYBOURÁNÍ ČÁSTÍ KONSTRUKCÍ ŽELEZOBET S ODVOZEM DO 20KM</t>
  </si>
  <si>
    <t>bet zídka podél asf. plochy : 4*0,3*0,8 = 0,960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</si>
  <si>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</si>
  <si>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105</t>
  </si>
  <si>
    <t>Úpravy místních komunikací</t>
  </si>
  <si>
    <t>dle pol.č.18232 : 355,20*0,15 = 53,280 [A]_x000d_
 odpočet ornice ze stavby : -25,62 = -25,620 [B]_x000d_
 Celkem: A+B = 27,660 [C]</t>
  </si>
  <si>
    <t>odkopávky pol. 122738: 1936,399*2,0 = 3872,798 [A]_x000d_
 odstranění podkladních vrstev pol. 113328: 509,165*2,0 = 1018,330 [B]_x000d_
 sejmutí ornice pol. 12110: 355,2*0,15*2,0 = 106,560 [E]_x000d_
 zemní stupně pol.126738 : 206,4*2,0 = 412,800 [F]_x000d_
 Celkem: A+B+E+F = 5410,488 [G]</t>
  </si>
  <si>
    <t>betonová dlažba pol. 113488: 5,605*2,2 = 12,331 [A]_x000d_
 betonové obruby + lože pol. 113524: 58*0,35*0,35*2,2 = 15,631 [B]_x000d_
 ul.vp. pol.96687 : 11*2,0*2,3 = 50,600 [C]_x000d_
 bet. v.p.vč. bet lože pol.915402 : 22,275*0,25*0,2*2,2 = 2,450 [D]_x000d_
 bet.základ sloupků z pol.914923 : 12*0,3*0,3*0,8*2,2 = 1,901 [E]_x000d_
 Celkem: A+B+C+D+E = 82,913 [F]</t>
  </si>
  <si>
    <t>kanalizační potrubí pol.969233 : 33*0,007 = 0,231 [A]</t>
  </si>
  <si>
    <t>odstranění dlažebních kostek pol. 113378: 55,464*2,6 = 144,206 [C]_x000d_
 odstranění dlažebních kostek pol. 113478: 0,83*2,6 = 2,158 [D]_x000d_
 Celkem: C+D = 146,364 [E]</t>
  </si>
  <si>
    <t>odstranění zeleně - dle situací PK a tabulky kubatur: 244*1,05+31+13+34+8+13 = 355,200 [A]</t>
  </si>
  <si>
    <t>asfalt. komunikace dle diagnostiky - dle situací PK a tabulky kubatur: 2311*0,09 = 207,990 [A]_x000d_
 chodník betonová dlažba - dle situací PK a tabulky kubatur: 73,5*0,15 = 11,025 [B]_x000d_
 chodník betonové dlaždice - dle situací PK a tabulky kubatur: 11*0,15 = 1,650 [C]_x000d_
 vjezdy dlažba kostky malé - dle situací PK a tabulky kubatur: 46*0,25 = 11,500 [D]_x000d_
 odstraněný zásypu rýh z I.etapy předpoklad : 66 = 66,000 [F]_x000d_
 asf. komunikace - dle situací PK a tabulky kubatur - předpoklad výskyt kamenivo 50%: 2311*0,16*0,50 = 184,880 [G]_x000d_
 asf.kce vjezdy - mimo chodník kamenná dl: 65,6*0,30 = 19,680 [H]_x000d_
 zámk. dl. vjezdy - mimo chodník kamenná dl : 23*0,28 = 6,440 [I]_x000d_
 Celkem: A+B+C+D+F+G+H+I = 509,165 [J]</t>
  </si>
  <si>
    <t xml:space="preserve">"cca 30% odpadu bude naloženo, odvezeno a uloženo skládku, cca 70% materiálu bude očištěno, naloženo, odvezeno a uloženo na skládkuMěsta Jičín :  "_x000d_
 asf. komunikace - dle situací PK a tabulky kubatur - předpoklad výskyt dlažby 50%: 2311*0,16*0,30*0,50 = 55,464 [A]</t>
  </si>
  <si>
    <t xml:space="preserve">"cca 30% odpadu bude naloženo, odvezeno a uloženo skládku, cca 70% materiálu bude očištěno, naloženo, odvezeno a uloženo na skládkuMěsta Jičín :  "_x000d_
 vjezdy dlažba kostky malé - dle situací PK a tabulky kubatur: 46*(0,06+0,04)*0,7 = 3,220 [A]</t>
  </si>
  <si>
    <t xml:space="preserve">"cca 30% odpadu bude naloženo, odvezeno a uloženo skládku, cca 70% materiálu bude očištěno, naloženo, odvezeno a uloženo na skládkuMěsta Jičín :  "_x000d_
 vjezdy dlažba kostky malé - dle situací PK a tabulky kubatur: 46*(0,06+0,04)*0,3 = 1,380 [A]</t>
  </si>
  <si>
    <t xml:space="preserve">"cca 50% odpadu bude naloženo, odvezeno a uloženo skládku, cca 50% materiálu bude očištěno, naloženo, odvezeno a uloženo na skládkuMěsta Jičín :  "_x000d_
 chodník betonová dlažba - dle situací PK a tabulky kubatur: 73,5*(0,06+0,04) = 7,350 [A]_x000d_
 chodník betonové dlaždice - dle situací PK a tabulky kubatur: 11*(0,06+0,04) = 1,100 [B]_x000d_
 zámk. dl. vjezdy - mimo chodník kamenná dl : 23*(0,08+0,04) = 2,760 [I]_x000d_
 Celkem: (A+B+I)*0,5 = 5,605 [J]</t>
  </si>
  <si>
    <t>silniční obrubniky - dle situací PK a tabulky kubatur: 58 = 58,000 [A]</t>
  </si>
  <si>
    <t>"dle PD D.1.1.1, D.1.1.2.1.1-4, D.1.1.2.3.1-3, D.1.1.2.4.1-3 :"_x000d_
 asfalt. komunikace - dle situací PK a tabulky kubatur: 2311*0,12 = 277,320 [A]_x000d_
 napojení na stávající asf. povrch - dle situací PK a tabulky kubatur: 274*0,04+137*0,06+68,5*0,09 = 25,345 [B]_x000d_
 vjezdy - mimo chodník kamenná dl : 65,6*0,10 = 6,560 [C]_x000d_
 Celkem: A+B+C = 309,225 [D]</t>
  </si>
  <si>
    <t>113768</t>
  </si>
  <si>
    <t>FRÉZOVÁNÍ DRÁŽKY PRŮŘEZU DO 1200MM2 V ASFALTOVÉ VOZOVCE</t>
  </si>
  <si>
    <t>komůrka 30x40</t>
  </si>
  <si>
    <t>napojení na stávající asf.vozovky : 80 = 80,000 [A]</t>
  </si>
  <si>
    <t>Položka zahrnuje veškerou manipulaci s vybouranou sutí a s vybouranými hmotami vč. uložení na skládku.</t>
  </si>
  <si>
    <t>121108</t>
  </si>
  <si>
    <t>SEJMUTÍ ORNICE NEBO LESNÍ PŮDY S ODVOZEM DO 20KM</t>
  </si>
  <si>
    <t>odstranění zeleněv místě svahu na kú - dle situací PK a tabulky kubatur: 244*1,05*0,10 = 25,620 [A]</t>
  </si>
  <si>
    <t xml:space="preserve">Položka zahrnuje:
- sejmutí ornice bez ohledu na tloušťku vrstvy
-  její vodorovnou dopravu
Položka nezahrnuje:
- uložení na trvalou skládku</t>
  </si>
  <si>
    <t>"dle PD D.1.1.1, D.1.1.2.1.1-4, D.1.1.2.3.1-3, D.1.1.2.4.1-3 :"_x000d_
 vozovka - asfalt - odkop pro konstrukční vrstvy: 2311*1,1*0,54 = 1372,734 [A]_x000d_
 vozovka - asfalt - odkop pro sanaci aktivní zóny: 2311*1,1*0,5 = 1271,050 [B]_x000d_
 vozovky a pojížděné plochy dlažba - odkop pro konstrukční vrstvy: 76*0,68 = 51,680 [C]_x000d_
 vozovky a pojížděné plochy dlažba - odkop pro sanaci aktivní zóny: 76*0,5 = 38,000 [D]_x000d_
 vjezdy + park.stání - mimo chodník - odkop pro konstrukční vrstvy: (33+12)*0,37 = 16,650 [E]_x000d_
 vjezdy + park.stání - mimo chodník - odkop pro sanaci aktivní zóny: (33+12)*0,5 = 22,500 [F]_x000d_
 chodníky a zpevněné plochy - odkop pro konstrukční vrstvy: 10*0,25 = 2,500 [G]_x000d_
 chodníky a zpevněné plochy - odkop pro sanaci aktivní zóny: 10*0,3 = 3,000 [H]_x000d_
 vjezdy - mimo chodník kamenná dl. - odkop pro sanaci akt.zóny : (52+36,6)*0,30 = 26,580 [P]_x000d_
 asfalt komunikace - odpočet bouraných konstrukcí: -2311*(0,12+0,16+0,09) = -855,070 [I]_x000d_
 chodník betonová dlažba - odpočet bouraných konstrukcí: -73,5*(0,06+0,04+0,15) = -18,375 [J]_x000d_
 chodník betonové dlaždice - odpočet bouraných konstrukcí: -11*(0,06+0,04+0,15) = -2,750 [K]_x000d_
 vjezdy dlažba kostky malé - odpočet bouraných konstrukcí: -46*(0,06+0,04+0,25) = -16,100 [L]_x000d_
 zemní krajnice : 48*0,50 = 24,000 [N]_x000d_
 Celkem: A+B+C+D+E+F+G+H+P+I+J+K+L+N = 1936,399 [Q]</t>
  </si>
  <si>
    <t>126738</t>
  </si>
  <si>
    <t>ZŘÍZENÍ STUPŇŮ V PODLOŽÍ NÁSYPŮ TŘ. I, ODVOZ DO 20KM</t>
  </si>
  <si>
    <t>odtěžení zeminy a úprava do předepsaného tvaru vč. zhutnění min.95%PS dle ČSN 73 6133
včetně naložení, odvozu a uložení na skládku nebo mezideponii
ZHOTOVITEL V CENĚ ZOHLEDNÍ SKUTEČNÉ NÁKLADY NA DOPRAVU NA MÍSTO ULOŽENÍ</t>
  </si>
  <si>
    <t xml:space="preserve">"dle PD D.1.1.2.1.4, D.1.1.2.3.3 a 4.3. :"_x000d_
 násypové těleso vpravo ve směru staničení (dl.x průměrná plocha v průřezu násypu) :  48*4,3 = 206,400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</si>
  <si>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</si>
  <si>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pol.122738, 126738 : 1936,399+206,4 = 2142,799 [A]</t>
  </si>
  <si>
    <t>17380</t>
  </si>
  <si>
    <t>ZEMNÍ KRAJNICE A DOSYPÁVKY Z NAKUPOVANÝCH MATERIÁLŮ</t>
  </si>
  <si>
    <t>vhodná nenamrzavá zemina dle ČSN 76 6133</t>
  </si>
  <si>
    <t xml:space="preserve">"dle PD D.1.1.2.1.4, D.1.1.2.3.3 a 4.3. :"_x000d_
 "násypové těleso vpravo ve směru staničení, hlavní trasa (dl.x průměrná plocha v průřezu násypu) :  "_x000d_
 zemní krajnice : 48*0,50 = 24,000 [N]</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</si>
  <si>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</si>
  <si>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17980</t>
  </si>
  <si>
    <t>NÁSYPY Z ARMOVANÝCH ZEMIN Z NAKUPOVANÝCH MATERÁLŮ</t>
  </si>
  <si>
    <t xml:space="preserve">zemina vhodná do armovaných násypů, nestejnozrnná geotypů SW, GW, G-F dle ČSN 73 6133  vč.dvouosé geomříž z polypropylenu
pevnost v obou směrech min. 40 kN/m, protažení max. 15% dle v obou směrech dle TP97 a  s urovnáním a uzavřením povrchu násypu a hutněním min. 100%PS</t>
  </si>
  <si>
    <t xml:space="preserve">Položka zahrnuje:
- kompletní provedení zemní konstrukce vč.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</si>
  <si>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vozovka - asfalt - dle situací PK a tabulky kubatur: 2311*1,1 = 2542,100 [A]_x000d_
 vozovky a pojížděné plochy dlažba - dle situací PK a tabulky kubatur: 76 = 76,000 [B]_x000d_
 vjezdy + park.stání - mimo chodník - dle situací PK a tabulky kubatur: 45 = 45,000 [C]_x000d_
 chodníky a zpevněné plochy - dle situací PK a tabulky kubatur: 10 = 10,000 [D]_x000d_
 vjezdy - mimo chodník kamenná dl. - dle situací PK a tabulky kubatur : (52+36,6) = 88,600 [O]_x000d_
 Celkem: A+B+C+D+O = 2761,700 [P]</t>
  </si>
  <si>
    <t>včetně dodávky vhodné zeminy z mezideponie</t>
  </si>
  <si>
    <t>zeleň - dle situací PK a tabulky kubatur: 244*1,05+31+13+34+8+13 = 355,200 [A]</t>
  </si>
  <si>
    <t>18242</t>
  </si>
  <si>
    <t>ZALOŽENÍ TRÁVNÍKU HYDROOSEVEM NA ORNICI</t>
  </si>
  <si>
    <t>zeleň - dle situací PK a tabulky kubatur: 31+13+34+8+13 = 99,000 [A]</t>
  </si>
  <si>
    <t>Zahrnuje dodání předepsané travní směsi, hydroosev na ornici, zalévání, první pokosení, to vše bez ohledu na sklon terénu</t>
  </si>
  <si>
    <t>18245</t>
  </si>
  <si>
    <t>ZALOŽENÍ TRÁVNÍKU ZATRAVŇOVACÍ TEXTILIÍ (ROHOŽÍ)</t>
  </si>
  <si>
    <t>svah strmnější než 1:2 vč. kotev 4ks/m2</t>
  </si>
  <si>
    <t>zeleň - dle situací PK a tabulky kubatur: 244*1,05 = 256,200 [A]</t>
  </si>
  <si>
    <t>Zahrnuje dodání a položení předepsané zatravňovací textilie bez ohledu na sklon terénu, zalévání, první pokosení</t>
  </si>
  <si>
    <t>zeleň - dle situací PK a tabulky kubatur: 244*1,05+31+13+34+8 = 342,200 [A]</t>
  </si>
  <si>
    <t>"dle PD D.1.1.1, D.1.1.2.1.1-4, D.1.1.2.3.1-3, D.1.1.2.4.1-3 :"_x000d_
 vozovka - asfalt - sanace aktivní zóny: 2311*1,1*0,5 = 1271,050 [A]_x000d_
 vozovky a popjížděné plochy dlažba - sanace aktivní zóny: 76*1,12*0,5 = 42,560 [B]_x000d_
 vjezdy + park.stání - mimo chodník - sanace aktivní zóny: 45*0,5 = 22,500 [C]_x000d_
 chodníky a zpevněné plochy - sanace aktivní zóny: 10*0,3 = 3,000 [D]_x000d_
 vjezdy - mimo chodník kamenná dl. - sanace akt.zóny : (52+36,6)*0,30 = 26,580 [O]_x000d_
 Celkem: A+B+C+D+O = 1365,690 [P]</t>
  </si>
  <si>
    <t>vozovka - asfalt - sanace aktivní zóny: 2311*1,1 = 2542,100 [A]_x000d_
 vozovky a popjížděné plochy dlažba - sanace aktivní zóny: 76*1,12 = 85,120 [B]_x000d_
 vjezdy + park.stání - mimo chodník - sanace aktivní zóny: 45 = 45,000 [C]_x000d_
 chodníky a zpevněné plochy - sanace aktivní zóny: 10 = 10,000 [D]_x000d_
 vjezdy - mimo chodník kamenná dl. - odkop pro konstrukční vrstvy : (52+36,6) = 88,600 [O]_x000d_
 Celkem: A+B+C+D+O = 2770,820 [P]</t>
  </si>
  <si>
    <t>28995</t>
  </si>
  <si>
    <t>KOTEVNÍ SÍTĚ PRO GABIONY A ARMOVANÉ ZEMINY</t>
  </si>
  <si>
    <t>dvouosá geomříž z polypropylenu pevnost v obou směrech min. 40 kN/m, protažení max. 15% dle v obou směrech dle TP97
jedná se o kompletní dodání geomříží potřebných do armovaného násypu</t>
  </si>
  <si>
    <t>dle PD D.1.1.2.3.1-3, D.1.1.2.4.3 : (8,3+8,3)*48 = 796,800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</si>
  <si>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</si>
  <si>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ŠDb fr.0/32 tl.150mm, ČSN 73 6126-1</t>
  </si>
  <si>
    <t>"dle PD D.1.1.1, D.1.1.2.1.1-4, D.1.1.2.3.1-3, D.1.1.2.4.1-3 :"_x000d_
 chodníky a zpevněné plochy - dle koordinační situace a tabulky kubatur: 10 = 10,000 [A]_x000d_
 vozovka - asfalt - dle koordinační situace a tabulky kubatur: 2311*1,1 = 2542,100 [B]_x000d_
 Celkem: A+B = 2552,100 [C]</t>
  </si>
  <si>
    <t>vozovka - asfalt - dle situací PK a tabulky kubatur: 2311*1,1 = 2542,100 [A]</t>
  </si>
  <si>
    <t>"dle PD D.1.1.1, D.1.1.2.1.1-4, D.1.1.2.3.1-3, D.1.1.2.4.1-3 :"_x000d_
 vjezdy + park.stání - mimo chodník - dle situací PK a tabulky kubatur: 33+12 = 45,000 [A]_x000d_
 vozovky a pojížděné plochy dlažba - dle situací PK a tabulky kubatur: 76*1,12 = 85,120 [B]_x000d_
 vjezdy - mimo chodník kamenná dl. - dle situací PK a tabulky kubatur : (52+36,6) = 88,600 [O]_x000d_
 Celkem: A+B+O = 218,720 [P]</t>
  </si>
  <si>
    <t>ŠDa fr.0/32 tl.220mm, ČSN 73 6126-1</t>
  </si>
  <si>
    <t>"dle PD D.1.1.1, D.1.1.2.1.1-4, D.1.1.2.3.1-3, D.1.1.2.4.1-3 :"_x000d_
 vozovky a pojížděné plochy dlažba - dle situací PK a tabulky kubatur - ul. Ruská: 76*1,12 = 85,120 [B]</t>
  </si>
  <si>
    <t>572123</t>
  </si>
  <si>
    <t>INFILTRAČNÍ POSTŘIK Z EMULZE DO 1,0KG/M2</t>
  </si>
  <si>
    <t>postřik infiltrační kationaktivní emulzi PI-C 0,60 kg/m2 ČSN 73 6129, ČSN 73 6132, ČSN EN 13808</t>
  </si>
  <si>
    <t>"dle PD D.1.1.2.1.1-1.1.2.1.4, D.1.1.2.3.1-1.1.2.3.2 a D.1.1.2.4.1-2.4.3 :"_x000d_
 vozovka - asfalt - dle situací PK a tabulky kubatur: 2311*1,1 = 2542,100 [A]</t>
  </si>
  <si>
    <t>napojení na stávající živičný povrch - dle koordinační situace a tabulky kubatur: 137+68,5 = 205,500 [A]_x000d_
 vozovka - asfalt - dle situací PK a tabulky kubatur: 2311 = 2311,000 [B]_x000d_
 Celkem: A+B = 2516,500 [C]</t>
  </si>
  <si>
    <t>napojení na stávající živičný povrch - dle koordinační situace a tabulky kubatur: 274 = 274,000 [A]_x000d_
 vozovka - asfalt - dle situací PK a tabulky kubatur: 2311,0 = 2311,000 [C]_x000d_
 Celkem: A+C = 2585,000 [D]</t>
  </si>
  <si>
    <t>"dle PD D.1.1.1, D.1.1.2.1.1-4, D.1.1.2.3.1-3, D.1.1.2.4.1-3 :"_x000d_
 napojení na stávající asfaltový povrch - dle situací PK a tabulky kubatur: 274 = 274,000 [A]_x000d_
 vozovka - asfalt - dle situací PK a tabulky kubatur: 2311 = 2311,000 [B]_x000d_
 Celkem: A+B = 2585,000 [C]</t>
  </si>
  <si>
    <t>"dle PD D.1.1.1, D.1.1.2.1.1-4, D.1.1.2.3.1-3, D.1.1.2.4.1-3 :"_x000d_
 napojení na stávající asfaltový povrch - dle situací PK a tabulky kubatur: 137 = 137,000 [A]_x000d_
 vozovka - asfalt - dle situací PK a tabulky kubatur: 2311 = 2311,000 [B]_x000d_
 Celkem: A+B = 2448,000 [C]</t>
  </si>
  <si>
    <t>574E86</t>
  </si>
  <si>
    <t>ASFALTOVÝ BETON PRO PODKLADNÍ VRSTVY ACP 16+, 16S TL. 90MM</t>
  </si>
  <si>
    <t>asfaltový beton pro podkladní vrstvu, ACP 22+ 90mm 50/70, ČSN 73 6121</t>
  </si>
  <si>
    <t>"dle PD D.1.1.1, D.1.1.2.1.1-4, D.1.1.2.3.1-3, D.1.1.2.4.1-3 :"_x000d_
 napojení na stávající živičný povrch - dle situací PK a tabulky kubatur: 68,5 = 68,500 [A]_x000d_
 vozovka - asfalt - dle situací PK a tabulky kubatur: 2311 = 2311,000 [B]_x000d_
 Celkem: A+B = 2379,500 [C]</t>
  </si>
  <si>
    <t>58211</t>
  </si>
  <si>
    <t>DLÁŽDĚNÉ KRYTY Z VELKÝCH KOSTEK DO LOŽE Z KAMENIVA</t>
  </si>
  <si>
    <t>žulová velká kostka 15/17 - šedá do lože z kameniva 0/4 tl.50mm s vyplněním spár dle TP192</t>
  </si>
  <si>
    <t>"dle PD D.1.1.1, D.1.1.2.1.1-4, D.1.1.2.3.1-3, D.1.1.2.4.1-3 :"_x000d_
 vozovky a pojížděné plochy dlažba - dle situací PK a tabulky kubatur - ul. Ruská: 76 = 76,000 [B]</t>
  </si>
  <si>
    <t xml:space="preserve">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</si>
  <si>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Kamenná dlažba – žulová drobná kostka 8/10 - šedá do lože z kameniva 0/4 tl.50mm s vyplněním spár dle TP192</t>
  </si>
  <si>
    <t>vjezdy - mimo chodník kamenná dl. - dle situací PK a tabulky kubatur : (52+36,6) = 88,600 [A]</t>
  </si>
  <si>
    <t>konstrukce vjezdů bet.dlažba 200x200x80 melírovaný - přírodní šedá, zkosené hrany
včetně ložní vrstvy z kameniva 0/4 tl. 40 mm</t>
  </si>
  <si>
    <t>vjezdy - mimo chodník - dle situací PK a tabulky kubatur: 33 = 33,000 [A]</t>
  </si>
  <si>
    <t xml:space="preserve">konstrukce parkoviště bet.dlažba 200x200x80 antracit, zkosené hrany
včetně ložní vrstvy z kameniva 0/4  tl. 40 mm</t>
  </si>
  <si>
    <t>parkoviště - mimo chodník - dle situací PK a tabulky kubatur: 12 = 12,000 [A]</t>
  </si>
  <si>
    <t>konstrukce chodníku bet.dlažba 200x200x60 šedá, zkosené hrany
včetně ložní vrstvy z kameniva 0/4 tl. 40 mm</t>
  </si>
  <si>
    <t>chodníky a zpevněné plochy - dle situací PK a tabulky kubatur: 10 = 10,000 [A]</t>
  </si>
  <si>
    <t>587201</t>
  </si>
  <si>
    <t>PŘEDLÁŽDĚNÍ KRYTU Z VELKÝCH KOSTEK</t>
  </si>
  <si>
    <t>"dle PD D.1.1.1, D.1.1.2.1.1-4, D.1.1.2.3.1-3, D.1.1.2.4.1-3 :"_x000d_
 dle situací PK a tabulky kubatur napojení na ul.Ruská : 29 = 29,000 [A]</t>
  </si>
  <si>
    <t>do lože z kameniva 0/4 tl.50mm</t>
  </si>
  <si>
    <t>"Předláždění chodníku - napojení na stávající dlažbu: "_x000d_
 dle situací PK a tabulky kubatur: 14 = 14,000 [A]</t>
  </si>
  <si>
    <t>do lože z kameniva 0/4 tl.40mm</t>
  </si>
  <si>
    <t>předl.plochy u čp.373 : 20 = 20,000 [A]</t>
  </si>
  <si>
    <t>"dle situací PK - nové značky :"_x000d_
 P6 : 2 = 2,000 [A]_x000d_
 C1 : 4 = 4,000 [B]_x000d_
 P4 : 6 = 6,000 [C]_x000d_
 IP10a : 1 = 1,000 [D]_x000d_
 B2 : 1 = 1,000 [E]_x000d_
 C2b : 1 = 1,000 [F]_x000d_
 IP4b : 1 = 1,000 [G]_x000d_
 C2c : 1 = 1,000 [H]_x000d_
 Celkem: A+B+C+D+E+F+G+H = 17,000 [I]</t>
  </si>
  <si>
    <t>"dle situací PK - rušené značky : "_x000d_
 P6 : 1 = 1,000 [A]_x000d_
 E2b : 1 = 1,000 [B]_x000d_
 P4 : 3 = 3,000 [C]_x000d_
 IP10a : 1 = 1,000 [D]_x000d_
 B29 : 1 = 1,000 [E]_x000d_
 "přesun vlivem stavby :"_x000d_
 IP4b : 1 = 1,000 [F]_x000d_
 B28 : 2 = 2,000 [G]_x000d_
 B4 : 5 = 5,000 [H]_x000d_
 E13 : 4 = 4,000 [I]_x000d_
 P4 : 1 = 1,000 [J]_x000d_
 Celkem: A+B+C+D+E+F+G+H+I+J = 20,000 [K]</t>
  </si>
  <si>
    <t>914421</t>
  </si>
  <si>
    <t>DOPRAVNÍ ZNAČKY 100X150CM OCELOVÉ FÓLIE TŘ 1 - DODÁVKA A MONTÁŽ</t>
  </si>
  <si>
    <t xml:space="preserve">"dle situace PK -  nové značky   : "_x000d_
 IZ8a : 1 = 1,000 [A]</t>
  </si>
  <si>
    <t>dle situací PK - nové značky:11 = 11,000 [A]_x000d_
 přesun dle návrhu a přesun vlivem stavby : 8 = 8,000 [O]_x000d_
 Celkem: A+O = 19,000 [P]</t>
  </si>
  <si>
    <t>dle situací PK - zrušené značky : 4 = 4,000 [A]_x000d_
 přesun vlivem stavby : 8 = 8,000 [B]_x000d_
 Celkem: A+B = 12,000 [C]</t>
  </si>
  <si>
    <t>vodorovné značení "ZAS" - žlutá, přechody pro chodce, V2a,3,6, V4, V2b, V1a apod - bílá</t>
  </si>
  <si>
    <t xml:space="preserve">"dle PD D.1.1.1, D.1.1.2.1.1-4  :"_x000d_
 "vodorovné značení `ZAS`, přechody pro chodce V7 + cyklisty, V2a,3,6, V4, V2b, V1a apod.:"_x000d_
 dle tabulky kubatur: 41*0,25+85,5*0,125+36,5*0,125*0,5+81,5+30,2*0,125+36,5*0,125*0,5 = 110,775 [A]</t>
  </si>
  <si>
    <t>obnova VDZ - plast nehlučný - retroreflexní úprava RA1, dle TP133
dle stanovení místní úpravy provozu na pozemních komunikacích</t>
  </si>
  <si>
    <t>"vodorovné značení `ZAS`, přechody pro chodce V7 + cyklisty, V2a,3,6, V4, V2b, V1a apod.:"_x000d_
 dle tabulky kubatur: 41*0,25+85,5*0,125+36,5*0,125*0,5+81,5+30,2*0,125+36,5*0,125*0,5 = 110,775 [A]</t>
  </si>
  <si>
    <t>915231R</t>
  </si>
  <si>
    <t>VODOR DOPRAV ZNAČ PLASTEM VODÍCÍ LINIE - DOD A POKLÁDKA</t>
  </si>
  <si>
    <t>vodicí linie 4x z plastu pro orientaci nevidomých u místa pro přecházení/přechodu pro chodce
vč.předznačení</t>
  </si>
  <si>
    <t>dle PD : 147,2 = 147,200 [A]</t>
  </si>
  <si>
    <t>dle PD D.1.1.2.1.1-4 : 15*0,25 = 3,750 [A]</t>
  </si>
  <si>
    <t>dle PD D.1.1.2.1.2 : ul.Barákova : (16+13,6)*0,25 = 7,400 [A]_x000d_
 ul.Pohradská : 2*16*0,25 = 8,000 [B]_x000d_
 ul.Sokolovská : 2*10*0,25 = 5,000 [C]_x000d_
 MK u Cidliny : 7,5*0,25 = 1,875 [D]_x000d_
 Celkem: A+B+C+D = 22,275 [E]</t>
  </si>
  <si>
    <t>91552</t>
  </si>
  <si>
    <t>VODOR DOPRAV ZNAČ - PÍSMENA</t>
  </si>
  <si>
    <t>v provedení barvou + obnova VDZ - plast nehlučný žlutá</t>
  </si>
  <si>
    <t>`ZAS` : 2*3 = 6,000 [A]</t>
  </si>
  <si>
    <t>Položka zahrnuje:
- dodání a pokládku nátěrového materiálu
- předznačení a reflexní úpravu
Položka nezahrnuje:
- x</t>
  </si>
  <si>
    <t>"dle PD D.1.1.1, D.1.1.2.1.1-4:"_x000d_
 dle situací PK a tabulky kubatur: 12 = 12,000 [A]</t>
  </si>
  <si>
    <t>"dle PD D.1.1.1, D.1.1.2.1.1-4:"_x000d_
 dle situací PK a tabulky kubatur: 16,5 = 16,500 [A]</t>
  </si>
  <si>
    <t xml:space="preserve">"dle PD D.1.1.1, D.1.1.2.1.1-4:"_x000d_
 "dle situací PK a tabulky kubatur: "_x000d_
 1000/150/250 : 62 = 62,000 [A]_x000d_
  L+P přechodová : 1+1 = 2,000 [B]_x000d_
 nájezdová 1000/150/150 : 18,5 = 18,500 [C]_x000d_
 Celkem: A+B+C = 82,500 [D]</t>
  </si>
  <si>
    <t xml:space="preserve">žulové řezané obruby 1000/150/250, nájezdová 1000/150/150, L+P přechodová do betonu C20/25 n XF3,  tvar dle bet. prvků řešeno v RDS</t>
  </si>
  <si>
    <t xml:space="preserve">"dle PD D.1.1.1, D.1.1.2.1.1-4:"_x000d_
 "dle situací PK a tabulky kubatur: "_x000d_
 1000/150/250 : 13,5 = 13,500 [A]_x000d_
  L+P přechodová : 1+1 = 2,000 [B]_x000d_
 nájezdová 1000/150/150 : 3,5 = 3,500 [C]_x000d_
 Celkem: A+B+C = 19,000 [D]</t>
  </si>
  <si>
    <t>"dle PD D.1.1.1, D.1.1.2.1.1-4:"_x000d_
 dle situací PK a tabulky kubatur: 47,5 = 47,500 [A]</t>
  </si>
  <si>
    <t>dle potřeby napojení na stávající stav - předpoklad : 20 = 20,000 [A]</t>
  </si>
  <si>
    <t>931328</t>
  </si>
  <si>
    <t>TĚSNĚNÍ DILATAČ SPAR ASF ZÁLIVKOU MODIFIK PRŮŘ DO 1200MM2</t>
  </si>
  <si>
    <t>zalití spáry modifikovanou asf.zálivkou, komůrka 30x40</t>
  </si>
  <si>
    <t>položka zahrnuje dodávku a osazení předepsaného materiálu, očištění ploch spáry před úpravou, očištění okolí spáry po úpravě
nezahrnuje těsnící profil</t>
  </si>
  <si>
    <t>93811</t>
  </si>
  <si>
    <t>OČIŠTĚNÍ ASFALTOVÝCH VOZOVEK UMYTÍM VODOU</t>
  </si>
  <si>
    <t>napojení na stávající asf. povrch - dle situací PK a tabulky kubatur: 274+137+68,5 = 479,500 [A]</t>
  </si>
  <si>
    <t>položka zahrnuje očištění předepsaným způsobem včetně odklizení vzniklého odpadu</t>
  </si>
  <si>
    <t>"dle PD D.1.1.2.1.1-4 :"_x000d_
 vybourání stávajících uv : 11 = 11,000 [D]</t>
  </si>
  <si>
    <t>předpoklad : 11*3,0 = 33,000 [A]</t>
  </si>
  <si>
    <t>SO 106</t>
  </si>
  <si>
    <t>Úpravy cyklostezky</t>
  </si>
  <si>
    <t>dle pol.č.18232 : (95+38)*0,15 = 19,950 [A]</t>
  </si>
  <si>
    <t>odkopávky pol. 122738: 42,4*2,0 = 84,800 [A]_x000d_
 odstranění podkladních vrstev pol. 113328: 16*1,9 = 30,400 [B]_x000d_
 drn pol.11130 : 95*0,15*1,9 = 27,075 [C]_x000d_
 Celkem: A+B+C = 142,275 [D]</t>
  </si>
  <si>
    <t>betonové obruby pol. 113514 vč. lože: 54*0,15*0,30*2,2 = 5,346 [A]</t>
  </si>
  <si>
    <t xml:space="preserve">"dle  PD D.1.1.1, D.1.1.2.4.1., 2.3.1, D.1.1.2.1.1 :"_x000d_
 stávající zatravnění v tl.0,15m : 95 = 95,000 [A]</t>
  </si>
  <si>
    <t xml:space="preserve">"dle  PD D.1.1.1, D.1.1.2.4.1., 2.3.1, D.1.1.2.1.1:"_x000d_
 stávající kce stezky : 80*0,20 = 16,000 [A]</t>
  </si>
  <si>
    <t xml:space="preserve">"dle  PD D.1.1.1, D.1.1.2.4.1., 2.3.1, D.1.1.2.1.1 :"_x000d_
 stávající obruby : 54 = 54,000 [A]</t>
  </si>
  <si>
    <t xml:space="preserve">"dle  PD D.1.1.1, D.1.1.2.4.1., 2.3.1, D.1.1.2.1.1 :"_x000d_
 stávající kce stezky : 80*0,10 = 8,000 [A]_x000d_
 napojení na stáv.kryt : 3*0,5*0,03+3*0,25*0,05 = 0,083 [B]_x000d_
 Celkem: A+B = 8,083 [C]</t>
  </si>
  <si>
    <t>napojení na stáv.kryt 20x30 a dle VL1 42-04</t>
  </si>
  <si>
    <t xml:space="preserve">"dle  PD D.1.1.1, D.1.1.2.4.1., 2.3.1, D.1.1.2.1.1 :"_x000d_
 nová kce stezky : 80*0,20 = 16,000 [A]_x000d_
 sanace aktivní zóny : 80*1,1*0,3 = 26,400 [B]_x000d_
 Celkem: A+B = 42,400 [C]</t>
  </si>
  <si>
    <t>dle pol.122738 : 42,4 = 42,400 [A]</t>
  </si>
  <si>
    <t xml:space="preserve">"dle  PD D.1.1.1, D.1.1.2.4.1., 2.3.1, D.1.1.2.1.1a tab. kubatur :"_x000d_
 nová kce cyklostezky : 80 = 80,000 [A]</t>
  </si>
  <si>
    <t xml:space="preserve">"dle  PD D.1.1.1, D.1.1.2.4.1., 2.3.1, D.1.1.2.1.1 :"_x000d_
 zatravnění  : 95 = 95,000 [A]_x000d_
 rekultivace plochy po cyklostezce : 38 = 38,000 [B]_x000d_
 Celkem: A+B = 133,000 [C]</t>
  </si>
  <si>
    <t xml:space="preserve">"dle  PD D.1.1.1, D.1.1.2.4.1., 2.3.1, D.1.1.2.1.1 :"_x000d_
 zatravnění  : 95 = 95,000 [A]</t>
  </si>
  <si>
    <t>Zahrnuje dodání předepsané travní směsi, její výsev na ornici, zalévání, první pokosení, to vše bez ohledu na sklon terénu</t>
  </si>
  <si>
    <t>v průběhu výstavby : 2*2*0,5*4 = 8,000 [A]</t>
  </si>
  <si>
    <t xml:space="preserve">"dle  PD D.1.1.1, D.1.1.2.4.1., 2.3.1, D.1.1.2.1.1a tab. kubatur :"_x000d_
 sanace aktivní zóny : 80*1,1*0,3 = 26,400 [B]</t>
  </si>
  <si>
    <t xml:space="preserve">"dle  PD D.1.1.1, D.1.1.2.4.1., 2.3.1, D.1.1.2.1.1a tab. kubatur :"_x000d_
 sanace aktivní zóny : 80*1,1 = 88,000 [B]</t>
  </si>
  <si>
    <t>ŠDa fr.0/63 tl.200mm, ČSN 73 6126-1</t>
  </si>
  <si>
    <t xml:space="preserve">"dle  PD D.1.1.1, D.1.1.2.4.1., 2.3.1, D.1.1.2.1.1a tab. kubatur :"_x000d_
 nová kce cyklostezky+ napojení : 80+3*0,5+3*0,25 = 82,250 [A]</t>
  </si>
  <si>
    <t xml:space="preserve">asfaltový beton pro obrusnou vrstvu , ACO 8  30mm 50/70, ČSN 73 6121</t>
  </si>
  <si>
    <t xml:space="preserve">"dle  PD D.1.1.1, D.1.1.2.4.1., 2.3.1, D.1.1.2.1.1a tab. kubatur :"_x000d_
 nová kce cyklostezky+ napojení : 80+3*0,5 = 81,500 [A]</t>
  </si>
  <si>
    <t>asfaltový beton pro podkladní vrstvu, ACP 16+ 50mm 50/70, ČSN 73 6121</t>
  </si>
  <si>
    <t xml:space="preserve">"dle  PD D.1.1.1, D.1.1.2.4.1., 2.3.1, D.1.1.2.1.1a tab. kubatur :"_x000d_
 nová kce cyklostezky+ napojení : 80+3*0,25 = 80,750 [A]_x000d_
 Celkem: A = 80,750 [B]</t>
  </si>
  <si>
    <t xml:space="preserve">dle situace PK - rušené značky  : 2 = 2,000 [A]</t>
  </si>
  <si>
    <t xml:space="preserve">dle situace PK - rušené značky  : 1 = 1,000 [A]</t>
  </si>
  <si>
    <t>zahradní obruby betonové 1000/50/200, šedá do betonu C20/25 n XF3</t>
  </si>
  <si>
    <t xml:space="preserve">"dle  PD D.1.1.1, D.1.1.2.4.1., 2.3.1, D.1.1.2.1.1a tab. kubatur :"_x000d_
 obruby podél cyklostezky : 54 = 54,000 [A]</t>
  </si>
  <si>
    <t>Položka zahrnuje:
- řezání vozovkové vrstvy v předepsané tloušťce
- spotřeba vody
Položka nezahrnuje:
- x</t>
  </si>
  <si>
    <t>zalití spáry modifikovanou asf.zálivkou, podél žlabů komůrka 20x30 a dle VL1 42-04 vč. předtěsnění a separační vložky</t>
  </si>
  <si>
    <t>SO 203</t>
  </si>
  <si>
    <t>Opěrná zeď v km 0,800 - 0,840</t>
  </si>
  <si>
    <t>drn pol.11130 : 135*0,1*1,9 = 25,650 [A]_x000d_
 hl.jam pol.131738 : 217,06*2,0 = 434,120 [B]_x000d_
 zemina zpět pol.17411 : -75*2,0 = -150,000 [C]_x000d_
 Celkem: A+B+C = 309,770 [D]</t>
  </si>
  <si>
    <t>015112</t>
  </si>
  <si>
    <t xml:space="preserve">POPLATKY ZA LIKVIDACI ODPADŮ NEKONTAMINOVANÝCH - 17 05 04  VYTĚŽENÉ ZEMINY A HORNINY -  II. TŘÍDA TĚŽITELNOSTI</t>
  </si>
  <si>
    <t>hl.jam pol.131838 : 162,226*2,0 = 324,452 [A]</t>
  </si>
  <si>
    <t>žb kce pol. 966168: 2,7*2,2 = 5,940 [A]</t>
  </si>
  <si>
    <t>Zajištění inženýrských sítí během realizace stavby dle požadavku správců. Nutné vytyčení všech podzemních sítí s protokolárním zápisem příslušných správců. Přesnou polohu podzemních vedení ověřit ručně kopanými sondami. Podzemní plynovod, sdělovací kabely, elektrické vedení včetně vrchního vedení, vodovod, kanalizace v trase příčné přechody i v souběhu apod. Přechody nutno ochránit. Zajištění stavby proti škodě na okolních pozemcích a objektech. 
PEVNÁ CENA</t>
  </si>
  <si>
    <t>02742</t>
  </si>
  <si>
    <t>PROVIZORNÍ LÁVKY</t>
  </si>
  <si>
    <t>montáž, nájem a demontáž - opatření pro přístup k nemovitosti mimo SO002
vč. zábradlí a pomocných konstrukcí ukotvení a nastavení lávky</t>
  </si>
  <si>
    <t>zajištění přístupu k čp.96 : 2*1,8 = 3,600 [A]</t>
  </si>
  <si>
    <t>Položka zahrnuje:
- veškeré náklady spojené s objednatelem požadovanými zařízeními
Položka nezahrnuje:
- x</t>
  </si>
  <si>
    <t>02811</t>
  </si>
  <si>
    <t>PRŮZKUMNÉ PRÁCE GEOTECHNICKÉ NA POVRCHU</t>
  </si>
  <si>
    <t xml:space="preserve">geolog u převzetí  základové spáry 3x návštěva stavby vč.vyhotovení zprávy</t>
  </si>
  <si>
    <t>"dle PD D.1.2.2 :"_x000d_
 drn na svahu v tl.0,1m: 3*45 = 135,000 [A]</t>
  </si>
  <si>
    <t>113168</t>
  </si>
  <si>
    <t>ODSTRANĚNÍ KRYTU ZPEVNĚNÝCH PLOCH ZE SILNIČNÍCH DÍLCŮ, ODVOZ DO 20KM</t>
  </si>
  <si>
    <t>Odvoz na skládku zhotovitele (v dobrém stavu), nepoužitelné na trvalou skládku a poplatku
ZHOTOVITEL V CENĚ ZOHLEDNÍ SKUTEČNÉ NÁKLADY NA DOPRAVU NA MÍSTO ULOŽENÍ</t>
  </si>
  <si>
    <t xml:space="preserve">"pro potřeby stavby - předpoklad,  "_x000d_
 zpevnění plochy pro provádění výkopových prací- dle potřeby  : 50*3,0*0,15 = 22,500 [B]</t>
  </si>
  <si>
    <t>131738</t>
  </si>
  <si>
    <t>HLOUBENÍ JAM ZAPAŽ I NEPAŽ TŘ. I, ODVOZ DO 20KM</t>
  </si>
  <si>
    <t>včetně naložení, odvozu a uložení na skládku
dle zatřídění 50% hloubení
ZHOTOVITEL V CENĚ ZOHLEDNÍ SKUTEČNÉ NÁKLADY NA DOPRAVU NA MÍSTO ULOŽENÍ</t>
  </si>
  <si>
    <t>"dle PD D.1.2.3 :"_x000d_
 výkop pro zeď : 41,2*6,71*0,50 = 138,226 [A]_x000d_
 výkop pro provádění výkopových prací s ohledem na inž.sítě - dle potřeby: 50*0,5*3,0 = 75,000 [B]_x000d_
 výkop pro schodiště : 1,6*2,0*1,2 = 3,840 [F]_x000d_
 Celkem: A+B+F = 217,066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</si>
  <si>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</si>
  <si>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131838</t>
  </si>
  <si>
    <t>HLOUBENÍ JAM ZAPAŽ I NEPAŽ TŘ. II, ODVOZ DO 20KM</t>
  </si>
  <si>
    <t>"dle PD D.1.2.3 :"_x000d_
 výkop pro zeď : 41,2*6,71*0,50 = 138,226 [A]_x000d_
 sanace podložízákl.spáry : 40*2*0,3 = 24,000 [E]_x000d_
 Celkem: A+E = 162,226 [F]</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</si>
  <si>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</si>
  <si>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pol.131738 a pol.131838 : 217,06-75,0+162,226 = 304,286 [A]</t>
  </si>
  <si>
    <t>17411</t>
  </si>
  <si>
    <t>ZÁSYP JAM A RÝH ZEMINOU SE ZHUTNĚNÍM</t>
  </si>
  <si>
    <t>vhodná zemina ze stavby do násypů</t>
  </si>
  <si>
    <t>zásyp výkopu pro provádění výkopových prací s ohledem na inž.sítě - dle potřeby: 50*0,5*3,0 = 75,000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</si>
  <si>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</si>
  <si>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zásyp základu vhodnou zeminou dle VL4 a dle ČSN 736244, vrstvení a hutnění max. po 0,30m, hutnění na min. 98%PS</t>
  </si>
  <si>
    <t>dle PD D.1.2.3 : 41,2*1,8 = 74,160 [A]_x000d_
 pod schodiště : 1*1,8 = 1,800 [B]_x000d_
 Celkem: A+B = 75,960 [C]</t>
  </si>
  <si>
    <t>18214</t>
  </si>
  <si>
    <t>ÚPRAVA POVRCHŮ SROVNÁNÍM ÚZEMÍ V TL DO 0,25M</t>
  </si>
  <si>
    <t>"dle PD D.1.2.2 :"_x000d_
 úprava svahů, terénní úpravy : 1,5*45 = 67,500 [A]</t>
  </si>
  <si>
    <t>položka zahrnuje srovnání výškových rozdílů terénu</t>
  </si>
  <si>
    <t>18222</t>
  </si>
  <si>
    <t>ROZPROSTŘENÍ ORNICE VE SVAHU V TL DO 0,15M</t>
  </si>
  <si>
    <t>využití veškeré ornice získané ze stavby a doplnění z nákupované</t>
  </si>
  <si>
    <t>položka zahrnuje:
nutné přemístění ornice z dočasných skládek vzdálených do 50m rozprostření ornice v předepsané tloušťce ve svahu přes 1:5</t>
  </si>
  <si>
    <t>21331</t>
  </si>
  <si>
    <t>DRENÁŽNÍ VRSTVY Z BETONU MEZEROVITÉHO (DRENÁŽNÍHO)</t>
  </si>
  <si>
    <t>drenážní beton - cementový beton mezerovitý dle TKP18 dle VL 4 vč. fabionu z cementové malty M10 dle ČSN EN 998-2</t>
  </si>
  <si>
    <t>"dle PD D.1.2.3 :"_x000d_
 odvodnění rubu opěr - drenáž za opěrou :40*0,3*0,3-3,14*0,078*0,078 = 3,581 [A]</t>
  </si>
  <si>
    <t>Položka zahrnuje:
- dodávku předepsaného materiálu pro drenážní vrstvu, včetně mimostaveništní a vnitrostaveništní dopravy
- provedení drenážní vrstvy předepsaných rozměrů a předepsaného tvaru</t>
  </si>
  <si>
    <t>sanace podloží zákl.spáry štěrkodrtí ŠD 0/63
- položka bude čerpána dle skutečnosti na základě průkazních zkoušek a se souhlasem TDS</t>
  </si>
  <si>
    <t>sanace podložízákl.spáry : 40*2*0,3 = 24,000 [A]</t>
  </si>
  <si>
    <t>27231</t>
  </si>
  <si>
    <t>ZÁKLADY Z PROSTÉHO BETONU</t>
  </si>
  <si>
    <t>sokly pod drenáž z C 8/10n</t>
  </si>
  <si>
    <t>"dle PD D.1.2.3 :"_x000d_
 odvodnění rubu opěr - drenáž za opěrou : 40*0,3*1,0 = 12,000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</si>
  <si>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</si>
  <si>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základ čela z C 30/37 XA1 vč.zřízení prostupů pro IS</t>
  </si>
  <si>
    <t>"dle PD D.1.2.3 :"_x000d_
 základová část zdi : 39,45*1,3*0,4 = 20,514 [A]_x000d_
 základ pro schodiště + patky pro ukotvení zábradlí : 0,6*0,3*1,8+2*0,3*0,3*0,6 = 0,432 [B]_x000d_
 Celkem: A+B = 20,946 [C]</t>
  </si>
  <si>
    <t>272365</t>
  </si>
  <si>
    <t>VÝZTUŽ ZÁKLADŮ Z OCELI 10505, B500B</t>
  </si>
  <si>
    <t xml:space="preserve">B 500B  100 kg / m3</t>
  </si>
  <si>
    <t>dle pol.272325 : 20,838*0,100 = 2,084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</si>
  <si>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</si>
  <si>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289971</t>
  </si>
  <si>
    <t>OPLÁŠTĚNÍ (ZPEVNĚNÍ) Z GEOTEXTILIE</t>
  </si>
  <si>
    <t>pod a nad fólií min.300g/m2</t>
  </si>
  <si>
    <t>"dle PD D.1.2.3 :"_x000d_
 těsnící vrstva : 2*2,0*39,45 = 157,800 [A]</t>
  </si>
  <si>
    <t>28999</t>
  </si>
  <si>
    <t>OPLÁŠTĚNÍ (ZPEVNĚNÍ) Z FÓLIE</t>
  </si>
  <si>
    <t>těsnící fólie HDPE</t>
  </si>
  <si>
    <t>"dle PD D.1.2.3 :"_x000d_
 těsnící vrstva : 2,0*39,45 = 78,900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</si>
  <si>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</si>
  <si>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317325</t>
  </si>
  <si>
    <t>ŘÍMSY ZE ŽELEZOBETONU DO C30/37</t>
  </si>
  <si>
    <t>C 30/37 XF4, XD3</t>
  </si>
  <si>
    <t>"dle PD D.1.2.3 :"_x000d_
 římsa : (39,45-1,8)*0,30 = 11,295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</si>
  <si>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</si>
  <si>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</si>
  <si>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</si>
  <si>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 xml:space="preserve">B 500B   165 kg/m3</t>
  </si>
  <si>
    <t>dle pol.317325 : 11,295*0,165 = 1,864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</si>
  <si>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</si>
  <si>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327365</t>
  </si>
  <si>
    <t>VÝZTUŽ ZDÍ OPĚRNÝCH, ZÁRUBNÍCH, NÁBŘEŽNÍCH Z OCELI 10505, B500B</t>
  </si>
  <si>
    <t xml:space="preserve">B 500B   150 kg/m3</t>
  </si>
  <si>
    <t>dle pol.333325 : 25,248*0,15 = 3,787 [A]</t>
  </si>
  <si>
    <t>333325</t>
  </si>
  <si>
    <t>MOSTNÍ OPĚRY A KŘÍDLA ZE ŽELEZOVÉHO BETONU DO C30/37</t>
  </si>
  <si>
    <t xml:space="preserve">monolitická čela propustu  C 30/37 XF2, XD1 vč.zřízení prostupů pro IS</t>
  </si>
  <si>
    <t>"dle PD D.1.2.3 :"_x000d_
 opěra zdiprům. výška 1,6m : 39,45*1,6*0,40 = 25,248 [A]</t>
  </si>
  <si>
    <t>dle D.1.2.6 : 1,8*0,46+2*0,5*0,15*2 = 1,128 [A]</t>
  </si>
  <si>
    <t xml:space="preserve">"dle PD D.1.2.3 :"_x000d_
 základová část zdi : 39,45*1,5*0,1 = 5,918 [A]_x000d_
 základ pro schodiště  : 2*0,5*0,1 = 0,100 [B]_x000d_
 Celkem: A+B = 6,018 [C]</t>
  </si>
  <si>
    <t xml:space="preserve">ŠP 0/4  pod a na fólii</t>
  </si>
  <si>
    <t>"dle PD D.1.2.3 :"_x000d_
 těsnící vrstva : 2,0*39,45*0,3 = 23,670 [A]</t>
  </si>
  <si>
    <t>45850</t>
  </si>
  <si>
    <t>VÝPLŇ ZA OPĚRAMI A ZDMI Z KAMENIVA</t>
  </si>
  <si>
    <t>zásyp za opěrou ŠD 0/32, vrstvení a hutnění max. po 0,30m, hutnění min.98 PS</t>
  </si>
  <si>
    <t>1,8*39,45-18,936 = 52,074 [A]</t>
  </si>
  <si>
    <t>458573</t>
  </si>
  <si>
    <t>VÝPLŇ ZA OPĚRAMI A ZDMI Z KAMENIVA TĚŽENÉHO, INDEX ZHUTNĚNÍ ID DO 0,9</t>
  </si>
  <si>
    <t>ochranný zásyp s drenážní funkcí dle ČSN 73 6244</t>
  </si>
  <si>
    <t>0,6*0,8*39,45 = 18,936 [A]</t>
  </si>
  <si>
    <t>58301R</t>
  </si>
  <si>
    <t>KRYT ZE SILNIČNÍCH DÍLCŮ (PANELŮ) TL 150MM</t>
  </si>
  <si>
    <t xml:space="preserve">panely zůstávají ve vlastnictví zhotovitele  - objednatel hradí pouze opotřebení a pronájem</t>
  </si>
  <si>
    <t xml:space="preserve">"pro potřeby stavby - předpoklad,  "_x000d_
 zpevnění plochy pro provádění výkopových prací- dle potřeby  : 50*3,0 = 150,000 [B]</t>
  </si>
  <si>
    <t>711111</t>
  </si>
  <si>
    <t>IZOLACE BĚŽNÝCH KONSTRUKCÍ PROTI ZEMNÍ VLHKOSTI ASFALTOVÝMI NÁTĚRY</t>
  </si>
  <si>
    <t>1x ALP + 2x ALN</t>
  </si>
  <si>
    <t>"dle PD D.1.2.3 :"_x000d_
 ochranný nátěr opěr a základů v zemi : (3,3+1,3)*39,45+2*1,3 = 184,070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</si>
  <si>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</si>
  <si>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711332</t>
  </si>
  <si>
    <t>IZOLACE PODZEM OBJ PROTI VOL STÉK VODĚ ASFALT PÁSY</t>
  </si>
  <si>
    <t>NAIP vč.ochranné izolace u dilatační spáry dle VL 4, 208.01</t>
  </si>
  <si>
    <t>"dle PD D.1.2.3 :"_x000d_
 ochranná izolace rubu opěry : (1,5+0,3)*39,45 = 71,010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</si>
  <si>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</si>
  <si>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711509</t>
  </si>
  <si>
    <t>OCHRANA IZOLACE NA POVRCHU TEXTILIÍ</t>
  </si>
  <si>
    <t>ochranná geotextílie min.200g/m2</t>
  </si>
  <si>
    <t>dle PD D.1.2.3 : (3,3+1,3)*39,45+2*1,3 = 184,070 [A]</t>
  </si>
  <si>
    <t>Položka zahrnuje:
- dodání předepsaného ochranného materiálu
- zřízení ochrany izolace
Položka nezahrnuje:
- x</t>
  </si>
  <si>
    <t>78383</t>
  </si>
  <si>
    <t>NÁTĚRY BETON KONSTR TYP S4 (OS-C)</t>
  </si>
  <si>
    <t>ochranný nátěr obrubníkové části římsy</t>
  </si>
  <si>
    <t>odrazný obrubník říms: 0,3*39,45 = 11,835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</si>
  <si>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</si>
  <si>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87327R</t>
  </si>
  <si>
    <t>POTRUBÍ Z TRUB PLASTOVÝCH TLAKOVÝCH SVAŘOVANÝCH DN DO 100MM</t>
  </si>
  <si>
    <t>Dočasná přeložka plynovodu PE DN110 vč.přípojek apod- kompletní montáž a demontáž
bude čerpáno dle potřeby</t>
  </si>
  <si>
    <t>s ohledem na provádění výkopových prací - předpoklad : 50 = 50,000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</si>
  <si>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</si>
  <si>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875332</t>
  </si>
  <si>
    <t>POTRUBÍ DREN Z TRUB PLAST DN DO 150MM DĚROVANÝCH</t>
  </si>
  <si>
    <t xml:space="preserve">PP DN 150 SN8 včetně 4 x HDPE  T - KUS</t>
  </si>
  <si>
    <t>"dle PD D.1.2.3 :"_x000d_
 odvodnění rubu opěr - drenáž za opěrou : 39,45 = 39,450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</si>
  <si>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</si>
  <si>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t>
  </si>
  <si>
    <t>POTRUBÍ DREN Z TRUB PLAST DN DO 200MM</t>
  </si>
  <si>
    <t>trubka HDPE DN180 s přírubou, provedení dle VL 204.01</t>
  </si>
  <si>
    <t>odvodnění rubu opěr : 4*0,55 = 2,200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</si>
  <si>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</si>
  <si>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87626</t>
  </si>
  <si>
    <t>CHRÁNIČKY Z TRUB PLAST DN DO 80MM</t>
  </si>
  <si>
    <t>chránička - prostup zdí vodovodní potrubí d32</t>
  </si>
  <si>
    <t>`základ a dřík`3,0+1,0 = 4,000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</si>
  <si>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</si>
  <si>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chránička - prostup zdí kabelové vedení CETIN</t>
  </si>
  <si>
    <t>1+1 = 2,000 [A]</t>
  </si>
  <si>
    <t>87634</t>
  </si>
  <si>
    <t>CHRÁNIČKY Z TRUB PLASTOVÝCH DN DO 200MM</t>
  </si>
  <si>
    <t>trubka HDPE vložená do bednění, provedení dle VL 204.01</t>
  </si>
  <si>
    <t>4*0,4 = 1,600 [A]</t>
  </si>
  <si>
    <t>87645</t>
  </si>
  <si>
    <t>CHRÁNIČKY Z TRUB PLASTOVÝCH DN DO 300MM</t>
  </si>
  <si>
    <t>chránička - prostup zdí přípojka splaškové kanalizace d200</t>
  </si>
  <si>
    <t>3 = 3,000 [A]</t>
  </si>
  <si>
    <t>chránička - prostup zdí přípojka dešťového svodu d160</t>
  </si>
  <si>
    <t>87826</t>
  </si>
  <si>
    <t>NASUNUTÍ PLAST TRUB DN DO 80MM DO CHRÁNIČKY</t>
  </si>
  <si>
    <t xml:space="preserve">chránička - prostup zdí  : 4+2 = 6,000 [A]</t>
  </si>
  <si>
    <t>Položka zahrnuje:
- pojízdná sedla (objímky)
- případně předepsané utěsnění konců chráničky
Položka nezahrnuje:
- dodávku potrubí</t>
  </si>
  <si>
    <t>87834R</t>
  </si>
  <si>
    <t>NASUNUTÍ PLAST TRUB DN DO 300MM DO CHRÁNIČKY</t>
  </si>
  <si>
    <t xml:space="preserve">chránička - prostup zdí  : 3+3 = 6,000 [A]</t>
  </si>
  <si>
    <t>9112B1</t>
  </si>
  <si>
    <t>ZÁBRADLÍ MOSTNÍ SE SVISLOU VÝPLNÍ - DODÁVKA A MONTÁŽ</t>
  </si>
  <si>
    <t xml:space="preserve">ocelové trubkové zábradlí se svislou výplní v.1,1m  s patními deskami vč.PKO viz.TZ a RAL7021
vč.polymerní malty min.tl.100mm, + lepené kotvy - vzhled bude odsouhlasen investorem vrámci RDS</t>
  </si>
  <si>
    <t>na římse opěrné zdi : 39 = 39,000 [A]</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</si>
  <si>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</si>
  <si>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931182</t>
  </si>
  <si>
    <t>VÝPLŇ DILATAČNÍCH SPAR Z POLYSTYRENU TL 20MM</t>
  </si>
  <si>
    <t>těsnění dilatační spáry opěr: 7*1,3 = 9,100 [A]</t>
  </si>
  <si>
    <t>931331</t>
  </si>
  <si>
    <t>TĚSNĚNÍ DILATAČNÍCH SPAR POLYURETANOVÝM TMELEM PRŮŘEZU DO 100MM2</t>
  </si>
  <si>
    <t>těsnící elastický tmel vč. penetračního nátěru dle ČSN ISO 11600 dle VL 4. 402,22</t>
  </si>
  <si>
    <t>těsnění pracovní spáry říms :7*2,2 = 15,400 [A]</t>
  </si>
  <si>
    <t>931333</t>
  </si>
  <si>
    <t>TĚSNĚNÍ DILATAČNÍCH SPAR POLYURETANOVÝM TMELEM PRŮŘEZU DO 300MM2</t>
  </si>
  <si>
    <t>těsnící elastický tmel vč. penetračního nátěru dle ČSN ISO 11600 dle VL 4. 208.01</t>
  </si>
  <si>
    <t>těsnění dilatační spáry opěr: 7*(2,7+3,4) = 42,700 [A]</t>
  </si>
  <si>
    <t>93135</t>
  </si>
  <si>
    <t>TĚSNĚNÍ DILATAČ SPAR PRYŽ PÁSKOU NEBO KRUH PROFILEM</t>
  </si>
  <si>
    <t>předtěsnění dle VL 4 208.01</t>
  </si>
  <si>
    <t>stávající schodiště : 3*0,5*1,8 = 2,700 [A]</t>
  </si>
  <si>
    <t>zajištění stability stávajícího oplocení vč. případné výměny plotových dílců a základů</t>
  </si>
  <si>
    <t>pčedpoklad : 30 = 30,000 [A]</t>
  </si>
  <si>
    <t>SO 301-B</t>
  </si>
  <si>
    <t>SO 301</t>
  </si>
  <si>
    <t>Dešťová kanalizace</t>
  </si>
  <si>
    <t>O2</t>
  </si>
  <si>
    <t>Dešťová kanalizace - přípojky dešťových svodů a uličních vpustí</t>
  </si>
  <si>
    <t>hloubení rýh pol. 132738: 408,404*2,0 = 816,808 [A]_x000d_
 odstranění podkladních vrstev kam pol. 113328: 79,141*2,0 = 158,282 [B]_x000d_
 hloubení šachet pol. 133738: 19,080*2,0 = 38,160 [C]_x000d_
 Celkem: A+B+C = 1013,250 [D]</t>
  </si>
  <si>
    <t>hloubení rýh pol. 132838: 102,101*2,0 = 204,202 [A]_x000d_
 hloubení šachet pol. 133838: 4,77*2,0 = 9,540 [C]_x000d_
 Celkem: A+C = 213,742 [D]</t>
  </si>
  <si>
    <t>uliční vpusti pol. 96687 : 7*0,5*2,3 = 8,050 [A]</t>
  </si>
  <si>
    <t>kanalizační potrubí pol.969233 : 50*0,003 = 0,150 [A]</t>
  </si>
  <si>
    <t>kamenná suťpol.113378 : 8,479*2,6 = 22,045 [A]</t>
  </si>
  <si>
    <t>stávající kce dle diagnostiky
včetně naložení, odvozu a uložení na skládku
ZHOTOVITEL V CENĚ ZOHLEDNÍ SKUTEČNÉ NÁKLADY NA DOPRAVU NA MÍSTO ULOŽENÍ</t>
  </si>
  <si>
    <t>"dle PD D.1.3.4.1, D.1.3.4.26 a tabulky přípojek :"_x000d_
 Přípojky B - přípojky UV + přípojky dešťových svodů : (33,65+202,05)*1,1*0,28 = 72,596 [A]_x000d_
 Přípojky B1- přípojky UV + přípojky dešťových svodů : (15,7+5,55)*1,1*0,28 = 6,545 [B]_x000d_
 Celkem: A+B = 79,141 [C]</t>
  </si>
  <si>
    <t>stávající kce dle diagnostiky tab.5 
vč. očištění, uskladnění na palety, naložení, odvezení a uložení na skládku objednatele</t>
  </si>
  <si>
    <t>"cca 30% odpadu bude naloženo, odvezeno a uloženo skládku, cca 70% materiálu bude očištěno, naloženo, odvezeno a uloženo na skládku objednatele : "_x000d_
 "dle PD D.1.3.4.1, D.1.3.4.26 a tabulky přípojek :"_x000d_
 Přípojky B - přípojky UV + přípojky dešťových svodů : (33,65+202,05)*1,1*0,10*0,7 = 18,149 [A]_x000d_
 Přípojky B1- přípojky UV + přípojky dešťových svodů: (15,7+5,55)*1,1*0,10*0,7 = 1,636 [B]_x000d_
 Celkem: A+B = 19,785 [C]</t>
  </si>
  <si>
    <t>stávající kce dle diagnostiky tab.5
včetně naložení, odvozu a uložení na skládku
ZHOTOVITEL V CENĚ ZOHLEDNÍ SKUTEČNÉ NÁKLADY NA DOPRAVU NA MÍSTO ULOŽENÍ</t>
  </si>
  <si>
    <t>"cca 30% odpadu bude naloženo, odvezeno a uloženo skládku, cca 70% materiálu bude očištěno, naloženo, odvezeno a uloženo na skládku objednatele : "_x000d_
 "dle PD D.1.3.4.1, D.1.3.4.26 a tabulky přípojek :"_x000d_
 Přípojky B - přípojky UV + přípojky dešťových svodů : (33,65+202,05)*1,1*0,10*0,3 = 7,778 [A]_x000d_
 Přípojky B1- přípojky UV + přípojky dešťových svodů: (15,7+5,55)*1,1*0,10*0,3 = 0,701 [B]_x000d_
 Celkem: A+B = 8,479 [C]</t>
  </si>
  <si>
    <t>stávající kce dle diagnostiky tab.5
zhotovitel v ceně zohlední možnost použití materiálu zpět na stavbě, včetně odvozu a uložení na skládku objednatele.</t>
  </si>
  <si>
    <t>"dle PD D.1.3.4.1, D.1.3.4.26 a tabulky přípojek :"_x000d_
 Přípojky B - přípojky UV + přípojky dešťových svodů : (33,65+202,05)*1,1*0,08 = 20,742 [A]_x000d_
 Přípojky B1- přípojky UV + přípojky dešťových svodů : (15,7+5,55)*1,1*0,08 = 1,870 [B]_x000d_
 Celkem: A+B = 22,612 [C]</t>
  </si>
  <si>
    <t>132738</t>
  </si>
  <si>
    <t>HLOUBENÍ RÝH ŠÍŘ DO 2M PAŽ I NEPAŽ TŘ. I, ODVOZ DO 20KM</t>
  </si>
  <si>
    <t>včetně pažení - použití dle samostatné stoky nebo souběhu
dle zatřídění 80% hloubení
včetně naložení, odvozu a uložení na skládku nebo mezideponii
ZHOTOVITEL V CENĚ ZOHLEDNÍ SKUTEČNÉ NÁKLADY NA DOPRAVU NA MÍSTO ULOŽENÍ</t>
  </si>
  <si>
    <t>"dle PD D.1.3.4.1, D.1.3.4.26 a tabulky přípojek :"_x000d_
 Přípojky B - přípojky UV + přípojky dešťových svodů : (33,65*1,1*(1,54-0,54+0,08)+202,05*1,1*(2,44-0,54+0,08))*0,8 = 384,033 [A]_x000d_
 Přípojky B1- přípojky UV + přípojky dešťových svodů : (15,7*1,1*(1,57-0,54+0,08)+5,55*1,1*(2,31-0,54+0,08))*0,8 = 24,371 [B]_x000d_
 Celkem: A+B = 408,404 [C]</t>
  </si>
  <si>
    <t>132838</t>
  </si>
  <si>
    <t>HLOUBENÍ RÝH ŠÍŘ DO 2M PAŽ I NEPAŽ TŘ. II, ODVOZ DO 20KM</t>
  </si>
  <si>
    <t>včetně pažení - použití dle samostatné stoky nebo souběhu
dle zatřídění 20% hloubení
včetně naložení, odvozu a uložení na skládku nebo mezideponii
ZHOTOVITEL V CENĚ ZOHLEDNÍ SKUTEČNÉ NÁKLADY NA DOPRAVU NA MÍSTO ULOŽENÍ</t>
  </si>
  <si>
    <t>"dle PD D.1.3.4.1, D.1.3.4.26 a tabulky přípojek :"_x000d_
 Přípojky B - přípojky UV + přípojky dešťových svodů : (33,65*1,1*(1,54-0,54+0,08)+202,05*1,1*(2,44-0,54+0,08))*0,2 = 96,008 [A]_x000d_
 Přípojky B1- přípojky UV + přípojky dešťových svodů : (15,7*1,1*(1,57-0,54+0,08)+5,55*1,1*(2,31-0,54+0,08))*0,2 = 6,093 [B]_x000d_
 Celkem: A+B = 102,101 [C]</t>
  </si>
  <si>
    <t>133738</t>
  </si>
  <si>
    <t>HLOUBENÍ ŠACHET ZAPAŽ I NEPAŽ TŘ. I, ODVOZ DO 20KM</t>
  </si>
  <si>
    <t>vč.pažení, dle zatřídění 80% hloubení
včetně naložení, odvozu a uložení na skládku nebo mezideponii
ZHOTOVITEL V CENĚ ZOHLEDNÍ SKUTEČNÉ NÁKLADY NA DOPRAVU NA MÍSTO ULOŽENÍ</t>
  </si>
  <si>
    <t>"dle PD D.1.3.4.23.1-2 : ul. vpusti prům.hl 1,6m - tl.kce vozovky 0,54m:"_x000d_
 přípojky B : 6*1,5*1,5*(1,6-0,54)*0,8 = 11,448 [D]_x000d_
 přípojky B1 : 4*1,5*1,5*(1,6-0,54)*0,8 = 7,632 [A]_x000d_
 Celkem: D+A = 19,080 [E]</t>
  </si>
  <si>
    <t>133838</t>
  </si>
  <si>
    <t>HLOUBENÍ ŠACHET ZAPAŽ I NEPAŽ TŘ. II, ODVOZ DO 20KM</t>
  </si>
  <si>
    <t>vč.pažení, dle zatřídění 20% hloubení
včetně naložení, odvozu a uložení na skládku nebo mezideponii
ZHOTOVITEL V CENĚ ZOHLEDNÍ SKUTEČNÉ NÁKLADY NA DOPRAVU NA MÍSTO ULOŽENÍ</t>
  </si>
  <si>
    <t>"dle PD D.1.3.4.23.1-2 : ul. vpusti prům.hl 1,6m - tl.kce vozovky 0,54m:"_x000d_
 přípojky B : 6*1,5*1,5*(1,6-0,54)*0,2 = 2,862 [D]_x000d_
 přípojky B1 : 4*1,5*1,5*(1,6-0,54)*0,2 = 1,908 [A]_x000d_
 Celkem: D+A = 4,770 [E]</t>
  </si>
  <si>
    <t>dle pol.132738, 132838, 133738, 133838 : 408,404+102,101+19,080+4,77 = 534,355 [A]</t>
  </si>
  <si>
    <t>zásyp ze ŠD</t>
  </si>
  <si>
    <t>"dle PD D.1.3.4.1, D.1.3.4.26 a tabulky přípojek :"_x000d_
 Přípojky B - přípojky UV + přípojky dešťových svodů : 33,65*1,1*(1,54-0,54-0,05-0,122-0,165-0,30)+202,05*1,1*(2,44-0,54-0,05-0,122-0,165-0,30) = 294,145 [A]_x000d_
 Přípojky B1- přípojky UV + přípojky dešťových svodů : 15,7*1,1*(1,57-0,54-0,05-0,122-0,165-0,30)+5,55*1,1*(2,31-0,54-0,05-0,122-0,165-0,30) = 13,704 [B]_x000d_
 Celkem: A+B = 307,849 [C]</t>
  </si>
  <si>
    <t>17581</t>
  </si>
  <si>
    <t>OBSYP POTRUBÍ A OBJEKTŮ Z NAKUPOVANÝCH MATERIÁLŮ</t>
  </si>
  <si>
    <t>pískový obsyp potrubí - tříděný písek 0/4</t>
  </si>
  <si>
    <t>"dle PD D.1.3.4.1, D.1.3.4.26 a tabulky přípojek :"_x000d_
 Přípojky B - přípojky UV + přípojky dešťových svodů : (33,65*1,1*(0,165+0,30)-(3,14*0,08*0,08*33,65))+(202,05*1,1*(0,05+0,116+0,171+0,30)-(3,14*0,08*0,08*202,05)) = 154,052 [D]_x000d_
 Přípojky B1- přípojky UV + přípojky dešťových svodů : (15,7*1,1*(0,165+0,30)-(3,14*0,08*0,08*15,7))+(5,55*1,1*(0,05+0,116+0,71+0,30)-(3,14*0,08*0,08*5,55)) = 14,783 [E]_x000d_
 Celkem: D+E = 168,835 [F]</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</si>
  <si>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</si>
  <si>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ŠD 0/32</t>
  </si>
  <si>
    <t>"dle PD D.1.3.4.23.1-2 : ul. vpusti prům.hl 1,6m - tl.kce vozovky 0,54m:"_x000d_
 přípojky B : 6*2,0*(1,6-0,54) = 12,720 [D]_x000d_
 přípojky B1 : 4*2,0*(1,6-0,54) = 8,480 [A]_x000d_
 Celkem: D+A = 21,200 [E]</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</si>
  <si>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</si>
  <si>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 xml:space="preserve">"dle PD D.1.3.4.1, D.1.3.4.23.1 a tabulky přípojek :"_x000d_
 Přípojky B -  UV  : 6*1,5*1,5*0,15 = 2,025 [A]_x000d_
 Přípojky B1 - UV : 4*1,5*1,5*0,15 = 1,350 [B]_x000d_
 Celkem: A+B = 3,375 [C]</t>
  </si>
  <si>
    <t>451573</t>
  </si>
  <si>
    <t>VÝPLŇ VRSTVY Z KAMENIVA TĚŽENÉHO, INDEX ZHUTNĚNÍ ID DO 0,9</t>
  </si>
  <si>
    <t>pískový podsyp potrubí - tříděný písek 0/4</t>
  </si>
  <si>
    <t>"dle PD D.1.3.4.1, D.1.3.4.26 a tabulky přípojek :"_x000d_
 Přípojky B - přípojky UV + přípojky dešťových svodů : 33,65*1,1*(0,05+0,122)+202,05*1,1*(0,05+0,122) = 44,594 [A]_x000d_
 Přípojky B1- přípojky UV + přípojky dešťových svodů : 15,7*1,1*(0,05+0,122)+5,55*1,1*(0,05+0,122) = 4,021 [B]_x000d_
 Celkem: A+B = 48,615 [C]</t>
  </si>
  <si>
    <t>72124</t>
  </si>
  <si>
    <t>LAPAČE STŘEŠNÍCH SPLAVENIN</t>
  </si>
  <si>
    <t>Lapač střešních nečistot DN125 - materiál PP vč.napojení na stávající dešť.svod, vč.osazení lapače do finální nivelety</t>
  </si>
  <si>
    <t>"dle PD D.1.3.4.25.2 :"_x000d_
 stoka B : 2 = 2,000 [A]_x000d_
 stoka B1 : 1 = 1,000 [B]_x000d_
 Celkem: A+B = 3,000 [C]</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</si>
  <si>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</si>
  <si>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 xml:space="preserve">Lapač střešních nečistot DN125  - materiál LIT vč.napojení na stávající dešť.svod, vč.osazení lapače do finální nivelety</t>
  </si>
  <si>
    <t>"dle PD D.1.3.4.25.2 :"_x000d_
 stoka B : 17 = 17,000 [A]_x000d_
 stoka B1 : 1 = 1,000 [B]_x000d_
 Celkem: A+B = 18,000 [C]</t>
  </si>
  <si>
    <t>Položka zahrnuje:
-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Položka nezahrnuje:
- x</t>
  </si>
  <si>
    <t>87433</t>
  </si>
  <si>
    <t>POTRUBÍ Z TRUB PLASTOVÝCH ODPADNÍCH DN DO 150MM</t>
  </si>
  <si>
    <t>potrubí PVC-U D 160 SN12 včetně tvarovek</t>
  </si>
  <si>
    <t>"dle PD D.1.3.4.1, D.1.3.4.26 a tabulky přípojek :"_x000d_
 Přípojky B - přípojky UV + přípojky dešťových svodů : (33,65+202,05) = 235,700 [D]_x000d_
 Přípojky B1- přípojky UV + přípojky dešťových svodů : (15,7+5,55) = 21,250 [E]_x000d_
 Celkem: D+E = 256,950 [F]</t>
  </si>
  <si>
    <t>potrubí PVC-U D 125 SN8 včetně tvarovek</t>
  </si>
  <si>
    <t xml:space="preserve">"svislé části přípojek: "_x000d_
 Přípojky B -  přípojky dešťových svodů : 28,5 = 28,500 [D]_x000d_
 Přípojky B1-  přípojky dešťových svodů : 1,50 = 1,500 [E]_x000d_
 Celkem: D+E = 30,000 [F]</t>
  </si>
  <si>
    <t>89712</t>
  </si>
  <si>
    <t>VPUSŤ KANALIZAČNÍ ULIČNÍ KOMPLETNÍ Z BETONOVÝCH DÍLCŮ</t>
  </si>
  <si>
    <t>včetně kalového koše a mříže s rámem, skladba jednotlivých ul.vpustí dle PD D.1.3.4.23.2, vč.osazení mříží do finální nivelety</t>
  </si>
  <si>
    <t>Přípojky B: 6 = 6,000 [A]_x000d_
 Přípojky B1: 4 = 4,000 [B]_x000d_
 Celkem: A+B = 10,000 [C]</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</si>
  <si>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</si>
  <si>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899522</t>
  </si>
  <si>
    <t>OBETONOVÁNÍ POTRUBÍ Z PROSTÉHO BETONU DO C12/15</t>
  </si>
  <si>
    <t>včetně bednění a odbědnění
C12/15 - svislé části přípojek</t>
  </si>
  <si>
    <t xml:space="preserve">Přípojky B -   svislé přípojky dešťových svodů : (28,5*0,6*0,6-3,14*0,08*0,08*28,5) = 9,687 [A]_x000d_
 Přípojky B1 -  svislé přípojky dešťových svodů : (1,5*0,6*0,6-3,14*0,08*0,08*1,5) = 0,510 [B]_x000d_
 Celkem: A+B = 10,197 [C]</t>
  </si>
  <si>
    <t>předpoklad : 7 = 7,000 [A]</t>
  </si>
  <si>
    <t>předpoklad : 50 = 50,000 [A]</t>
  </si>
  <si>
    <t>SO 301-B, B1</t>
  </si>
  <si>
    <t>Dešťová kanalizace - stoka B, B1 a RN2</t>
  </si>
  <si>
    <t>hloubení rýh pol. 132738: 565,673*2,0 = 1131,346 [A]_x000d_
 odstranění podkladních vrstev kam pol. 113328: 112,015*2,0 = 224,030 [B]_x000d_
 drn pol.11130 : 5355*0,1*2,0 = 1071,000 [C]_x000d_
 odkopávky pol.122738 : 1660,724*2,0 = 3321,448 [D]_x000d_
 čištění vodoteče : 84*2,1 = 176,400 [E]_x000d_
 Celkem: A+B+C+D+E = 5924,224 [F]</t>
  </si>
  <si>
    <t>hloubení rýh pol. 132838: 565,673*2,0 = 1131,346 [A]_x000d_
 odkopávky pol.122838 : 1660,724*2,0 = 3321,448 [B]_x000d_
 Celkem: A+B = 4452,794 [C]</t>
  </si>
  <si>
    <t>015120</t>
  </si>
  <si>
    <t xml:space="preserve">POPLATKY ZA LIKVIDACI ODPADŮ NEKONTAMINOVANÝCH - 17 01 02  STAVEBNÍ A DEMOLIČNÍ SUŤ (CIHLY)</t>
  </si>
  <si>
    <t>cihly s maltou</t>
  </si>
  <si>
    <t>vejcovitá stoka pol.96926 : 38*1,5*1,8 = 102,600 [A]</t>
  </si>
  <si>
    <t>potrubí DN300 pol.969245 : 30,3*1,2*2,3 = 83,628 [A]_x000d_
 potrubí DN400 pol.969246 : 109*1,4*2,3 = 350,980 [B]_x000d_
 Celkem: A+B = 434,608 [C]</t>
  </si>
  <si>
    <t>kamenná suťpol.113378 : 11,311*2,6 = 29,409 [A]</t>
  </si>
  <si>
    <t>manipulační řád</t>
  </si>
  <si>
    <t>Položka zahrnuje:
- veškeré náklady spojené s objednatelem požadovanými pracemi
Položka nezahrnuje:
- x</t>
  </si>
  <si>
    <t>v místě pozemku pro retenční nádrž předpoklad v tl.0,1m: 5355 = 5355,000 [A]</t>
  </si>
  <si>
    <t>113184</t>
  </si>
  <si>
    <t>ODSTRANĚNÍ KRYTU ZPEVNĚNÝCH PLOCH Z DLAŽDIC, ODVOZ DO 5KM</t>
  </si>
  <si>
    <t>vč. očištění, uskladnění na palety, naložení, odvezení a uložení na skládku objednatele</t>
  </si>
  <si>
    <t>zámk dl. : 6,3*1,77*0,10 = 1,115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</si>
  <si>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</si>
  <si>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"dle PD D.1.3.4.1 a D.1.3.4.26 a diagnostiky JV1 :"_x000d_
 Stoky A, B a řad VA v souběhu: 116*1,77*0,28 = 57,490 [A]_x000d_
 Stoka B: (185-116)*1,77*0,28 = 34,196 [B]_x000d_
 Stoka B1: 28*1,77*0,28 = 13,877 [C]_x000d_
 zámk dl. stoka B: 6,3*1,77*0,15 = 1,673 [D]_x000d_
 žul.dl. stoka B:18,0*1,77*0,15 = 4,779 [E]_x000d_
 Celkem: A+B+C+D+E = 112,014 [F]</t>
  </si>
  <si>
    <t>stávající kce dle diagnostiky tab.5
vč. očištění, uskladnění na palety, naložení, odvezení a uložení na skládku objednatele</t>
  </si>
  <si>
    <t>"cca 30% odpadu bude naloženo, odvezeno a uloženo skládku, cca 70% materiálu bude očištěno, naloženo, odvezeno a uloženo na skládku objednatele : "_x000d_
 "dle PD D.1.3.4.1, D.1.3.4.26 a tabulky přípojek :"_x000d_
 Stoky A, B a řad VA v souběhu: 116*1,77*0,10*0,7 = 14,372 [E]_x000d_
 Stoka B: (185-116)*1,77*0,10*0,7 = 8,549 [B]_x000d_
 Stoka B1: 28*1,77*0,10*0,7 = 3,469 [C]_x000d_
 Celkem: E+B+C = 26,391 [F]</t>
  </si>
  <si>
    <t>"cca 30% odpadu bude naloženo, odvezeno a uloženo skládku, cca 70% materiálu bude očištěno, naloženo, odvezeno a uloženo na skládku objednatele : "_x000d_
 "dle PD D.1.3.4.1, D.1.3.4.26 a tabulky přípojek :"_x000d_
 Stoky A, B a řad VA v souběhu: 116*1,77*0,10*0,3 = 6,160 [E]_x000d_
 Stoka B: (185-116)*1,77*0,10*0,3 = 3,664 [B]_x000d_
 Stoka B1: 28*1,77*0,10*0,3 = 1,487 [C]_x000d_
 Celkem: E+B+C = 11,310 [F]</t>
  </si>
  <si>
    <t>"dle PD D.1.3.4.1 a D.1.3.4.26 a diagnostiky JV1 :"_x000d_
 Stoky A, B a řad VA v souběhu: 116*1,77*0,08 = 16,426 [A]_x000d_
 Stoka B: (185-116)*1,77*0,08 = 9,770 [B]_x000d_
 Stoka B1: 28*1,77*0,08 = 3,965 [C]_x000d_
 Celkem: A+B+C = 30,161 [D]</t>
  </si>
  <si>
    <t>11512</t>
  </si>
  <si>
    <t>ČERPÁNÍ VODY DO 1000 L/MIN</t>
  </si>
  <si>
    <t>HOD</t>
  </si>
  <si>
    <t>položka bude čerpána se souhlasem objednatele a TDS</t>
  </si>
  <si>
    <t>dle potřeby : 200 = 200,000 [A]</t>
  </si>
  <si>
    <t>Položka čerpání vody na povrchu zahrnuje i potrubí, pohotovost záložní čerpací soupravy a zřízení čerpací jímky. Součástí položky je také následná demontáž a likvidace těchto zařízení</t>
  </si>
  <si>
    <t>orniční vrstvav místě pozemku pro retenční nádrž předpoklad v tl.0,20 m: 5355*0,20 = 1071,000 [A]</t>
  </si>
  <si>
    <t>položka zahrnuje sejmutí ornice bez ohledu na tloušťku vrstvy a její vodorovnou dopravu
nezahrnuje uložení na trvalou skládku</t>
  </si>
  <si>
    <t>výustní objekt: 4,13*1,735*2,1 = 15,048 [A]_x000d_
 výústní objekt RN2: 2*(8+53+8+74+12+7+8+33+20+37)+1,2*(1786+536) = 3306,400 [B]_x000d_
 Celkem: (A+B)*0,50 = 1660,724 [C]</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</si>
  <si>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</si>
  <si>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122838</t>
  </si>
  <si>
    <t>ODKOPÁVKY A PROKOPÁVKY OBECNÉ TŘ. II, ODVOZ DO 20KM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</si>
  <si>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</si>
  <si>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128418</t>
  </si>
  <si>
    <t>DOLAMOVÁNÍ ODKOPÁVEK TŘ. II, ODVOZ DO 20KM</t>
  </si>
  <si>
    <t>dolamování horniny pro zarovnání spáry
ZHOTOVITEL V CENĚ ZOHLEDNÍ SKUTEČNÉ NÁKLADY NA DOPRAVU NA MÍSTO ULOŽENÍ</t>
  </si>
  <si>
    <t>Stoka B: 209,3*1,77*0,1 = 37,046 [D]_x000d_
 Stoka B1: 28*1,77*0,1 = 4,956 [E]_x000d_
 Celkem: D+E = 42,002 [F]</t>
  </si>
  <si>
    <t>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</si>
  <si>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12960</t>
  </si>
  <si>
    <t>ČIŠTĚNÍ VODOTEČÍ A MELIORAČ KANÁLŮ OD NÁNOSŮ</t>
  </si>
  <si>
    <t>čičtění a reprofilace včetně naložení, odvozu a uložení na skládku
ZHOTOVITEL V CENĚ ZOHLEDNÍ SKUTEČNÉ NÁKLADY NA DOPRAVU NA MÍSTO ULOŽENÍ</t>
  </si>
  <si>
    <t>dle PD D.1.3.4.20 : (65+5)*1,2 = 84,000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</si>
  <si>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</si>
  <si>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včetně pažení
včetně naložení, odvozu a uložení na skládku
dle zatřídění 50% hloubení
ZHOTOVITEL V CENĚ ZOHLEDNÍ SKUTEČNÉ NÁKLADY NA DOPRAVU NA MÍSTO ULOŽENÍ</t>
  </si>
  <si>
    <t>Stoky A, B a řad VA v souběhu: 116*1,77*3-116*1,77*(0,08+0,10+0,28) = 521,513 [A]_x000d_
 Stoka B: (209,3-116)*1,77*3-(185-116)*1,77*(0,08+0,10+0,28)-24,3*1,77*0,25 = 428,490 [B]_x000d_
 Stoka B1: 28*1,77*3-28*1,77*(0,08+0,10+0,28) = 125,882 [C]_x000d_
 základové pasy výustního objektu: 0,7*1,95*1*2 = 2,730 [D]_x000d_
 základové prahy výustního objektu: (3,7+2,3*2)*0,7*1 = 5,810 [E]_x000d_
 výústní objekt RN2: 0,7*1*(9+23)+0,5*0,8*(17,5+14,5+3) = 36,400 [F]_x000d_
 výústní objekt RN2 - norná stěna: 0,4*0,5*(17,4*2+8,9*2) = 10,520 [G]_x000d_
 Celkem: (A+B+C+D+E+F+G)*0,5 = 565,673 [H]</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</si>
  <si>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</si>
  <si>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pol.121108, 122738, 122838, 128418, 132738, 132838, : 1071+1660,724+1660,724+42,002+565,673+565,673 = 5565,796 [A]</t>
  </si>
  <si>
    <t>"v I.etapě dosypání až na stávající niveletu :"_x000d_
 Stoka B: (209,3-24,3)*1,77*(3-0,10-0,31-0,60-0,30)+24,3*1,77*(3-0,10-0,31-0,60-0,30) = 626,079 [A]_x000d_
 Stoka B1: 28*1,77*(2,9-0,1-0,31-0,60-0,30) = 78,800 [B]_x000d_
 DN400 výustní objekt : 13,5*1,43*1,0 = 19,305 [C]_x000d_
 Celkem: A+B+C = 724,184 [D]</t>
  </si>
  <si>
    <t>zemina vhodná pro sypané homogenní hráze dle ČSN 75 2410</t>
  </si>
  <si>
    <t>výústní objekt RN2 - norná stěna a dle potřeby : 4,5*17,5+50 = 128,750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</si>
  <si>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</si>
  <si>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pískový obsyp potrubí - zrno max 20 mm</t>
  </si>
  <si>
    <t>Stoka B: 209,3*(1,77*0,90-3,14*0,4*0,4) = 228,263 [A]_x000d_
 Stoka B1: 28*(1,77*0,90-3,14*0,4*0,4) = 30,537 [B]_x000d_
 výústní objekt RN2: 13,5*(1,43*0,69-3,14*0,275*0,275) = 10,115 [C]_x000d_
 Celkem: A+B+C = 268,914 [D]</t>
  </si>
  <si>
    <t>18231</t>
  </si>
  <si>
    <t>ROZPROSTŘENÍ ORNICE V ROVINĚ V TL DO 0,10M</t>
  </si>
  <si>
    <t>včetně dodávky vhodné zeminy - ornice ze stavby</t>
  </si>
  <si>
    <t>výústní objekt RN2: 3,8*(8+53+8+74+12+7+8+33+20+37)+1786+536 = 3310,000 [A]_x000d_
 terénní úpravy na pozemku předpoklad: 820 = 820,000 [B]_x000d_
 Celkem: A+B = 4130,000 [C]</t>
  </si>
  <si>
    <t>včetně dodávky osiva</t>
  </si>
  <si>
    <t>specifikace dle PD SO801 TZ</t>
  </si>
  <si>
    <t>21262</t>
  </si>
  <si>
    <t>TRATIVODY KOMPLET Z TRUB Z PLAST HMOT DN DO 100MM</t>
  </si>
  <si>
    <t>flexibilní drén DN 100</t>
  </si>
  <si>
    <t>Stoka B: 209,3-116 = 93,300 [A]_x000d_
 Stoka B1: 28 = 28,000 [B]_x000d_
 Celkem: A+B = 121,300 [C]</t>
  </si>
  <si>
    <t>272313</t>
  </si>
  <si>
    <t>ZÁKLADY Z PROSTÉHO BETONU DO C16/20</t>
  </si>
  <si>
    <t>podkladní beton základových pasů a prahů: 0,7*0,1*1,95*2+0,9*0,1*1,95+3,7*0,7*0,1+2,3*3,7*0,1 = 1,559 [A]</t>
  </si>
  <si>
    <t>272315</t>
  </si>
  <si>
    <t>ZÁKLADY Z PROSTÉHO BETONU DO C30/37</t>
  </si>
  <si>
    <t>C 30/37 XF4</t>
  </si>
  <si>
    <t>"dle PD D.1.3.4.21 :"_x000d_
 základové pasy výustního objektu do Cidliny, stoka B: 0,5*1,95*0,9*2 = 1,755 [A]</t>
  </si>
  <si>
    <t>31721R</t>
  </si>
  <si>
    <t>OBNOVA KAMENNÉ VYZDÍVKY NAD VÝUSTNÍM OBJEKTEM</t>
  </si>
  <si>
    <t>očištění, doplnění kamenného obkladu, vyspárování M25-XF4 včetně obnovy římsy</t>
  </si>
  <si>
    <t>"dle PD D.1.3.4.21 : "_x000d_
 výústní objekt do Cidliny : 1 = 1,000 [A]</t>
  </si>
  <si>
    <t>Položka zahrnuje dodání předepsaného hlavního materiálu, spojovacího materiálu, vyzdění do předepsaného tavru, včetně mimostaveništní a vnitrostaveništní dopravy</t>
  </si>
  <si>
    <t>382325</t>
  </si>
  <si>
    <t>KOMPLETNÍ KONSTRUKCE NÁDRŽÍ ZE ŽELEZOBETONU C30/37</t>
  </si>
  <si>
    <t>včetně bednění</t>
  </si>
  <si>
    <t>"dle PD D.1.3.4.20 :"_x000d_
 výústní objekt RN2 - norná stěna: 7*0,7 = 4,900 [A]_x000d_
 výústní objekt RN2 - kaliště: 68,72*0,2 = 13,744 [B]_x000d_
 Celkem: A+B = 18,644 [C]</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</si>
  <si>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nezahrnuje dodání a uložení výztuže</t>
  </si>
  <si>
    <t>382366</t>
  </si>
  <si>
    <t>VÝZTUŽ KOMPL KONSTR NÁDRŽÍ Z KARI SÍTÍ</t>
  </si>
  <si>
    <t>kari sítě 6x100x100</t>
  </si>
  <si>
    <t>dle pol.382325 : 18,644*0,100 = 1,864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</si>
  <si>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</si>
  <si>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sedlové lože z C 12/15</t>
  </si>
  <si>
    <t>Stoka B: 209,3*0,65 = 136,045 [A]_x000d_
 Stoka B1: 28*0,65 = 18,200 [C]_x000d_
 "v případě dolamování : "_x000d_
 Stoka B: 209,3*1,77*0,1 = 37,046 [D]_x000d_
 Stoka B1: 28*1,77*0,1 = 4,956 [E]_x000d_
 Celkem: A+C+D+E = 196,247 [F]</t>
  </si>
  <si>
    <t>451315</t>
  </si>
  <si>
    <t>PODKLADNÍ A VÝPLŇOVÉ VRSTVY Z PROSTÉHO BETONU C30/37</t>
  </si>
  <si>
    <t>lože z betonu C30/37 XC4</t>
  </si>
  <si>
    <t>"dle PD D.1.3.4.21 :"_x000d_
 výustní objekt: (2,8*3,7+1,4*1,4)*0,1 = 1,232 [A]_x000d_
 výústní objekt RN2: (17,4*(1,3*2+2,2*2+1*2)+12+48+43+15+486)*0,1*1,03 = 78,342 [B]_x000d_
 Celkem: A+B = 79,574 [C]</t>
  </si>
  <si>
    <t>Stoka B: 209,3*1,77*(0,1+0,6*0,1) = 59,274 [A]_x000d_
 Stoka B1: 28*1,77*(0,1+0,6*0,1) = 7,930 [B]_x000d_
 Celkem: A+B = 67,203 [C]</t>
  </si>
  <si>
    <t xml:space="preserve">štěrkopískové lože  - 0/16</t>
  </si>
  <si>
    <t>výustní objekt do Cidliny: (2,8*3,7+1,4*1,4)*0,1 = 1,232 [C]_x000d_
 výústní objekt RN2: 0,7*0,1*(9+23)+0,5*0,1*(17,5+14,5*3) = 5,290 [D]_x000d_
 výústní objekt RN2 - norná stěna: 0,9*7,8*0,1 = 0,702 [E]_x000d_
 výústní objekt RN2 - kaliště: 68,72*0,2 = 13,744 [F]_x000d_
 výústní objekt RN2 - dlažba: (17,4*(1,3*2+2,2*2+1*2)+12+48+43+15+486)*0,1*1,03 = 78,342 [G]_x000d_
 Celkem: C+D+E+F+G = 99,310 [H]</t>
  </si>
  <si>
    <t>46251</t>
  </si>
  <si>
    <t>ZÁHOZ Z LOMOVÉHO KAMENE</t>
  </si>
  <si>
    <t>lomový kámen fr.120/250</t>
  </si>
  <si>
    <t>"dle PD D.1.3.4.20 :"_x000d_
 výústní objekt RN2: 1,5*9*2*0,4 = 10,800 [A]</t>
  </si>
  <si>
    <t>položka zahrnuje:
- dodávku a zához lomového kamene předepsané frakce včetně mimostaveništní a vnitrostaveništní dopravy
není-li v zadávací dokumentaci uvedeno jinak, jedná se o nakupovaný materiál</t>
  </si>
  <si>
    <t>465512</t>
  </si>
  <si>
    <t>DLAŽBY Z LOMOVÉHO KAMENE NA MC</t>
  </si>
  <si>
    <t>dlažba tl. 200 mm do lože z betonu C30/37-XC4, XF3 tl. 100 mm s vyspárováním cementovou maltou M25 XF4</t>
  </si>
  <si>
    <t>"dle PD D.1.3.4.21 :"_x000d_
 výustní objekt: (2,8*3,7+1,4*1,4)*0,2 = 2,464 [A]_x000d_
 výústní objekt RN2: (17,4*(1,3*2+2,2*2+1*2)+12+48+43+15+486)*0,2*1,03 = 156,684 [B]_x000d_
 Celkem: A+B = 159,148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</si>
  <si>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</si>
  <si>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46611</t>
  </si>
  <si>
    <t>DLAŽBY VEGETAČNÍ Z DÍLCŮ BETONOVÝCH</t>
  </si>
  <si>
    <t>dlažba zatravňovací betonová 400x600 mm</t>
  </si>
  <si>
    <t>193,24*0,10 = 19,324 [A]</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</si>
  <si>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Položka nezahrnuje:
- podklad pod dlažbu, vykazuje se samostatně položkami SD 45</t>
  </si>
  <si>
    <t>467385</t>
  </si>
  <si>
    <t>STUPNĚ A PRAHY VOD KORYT ZE ŽELBET DO C30/37 VČET VÝZT</t>
  </si>
  <si>
    <t>základové prahy výustního objektu do Cidliny: (3,5+2,3*2)*0,7*0,9 = 5,103 [A]_x000d_
 výústní objekt RN2: 0,5*0,9*(9+23)+0,3*0,6*(17,5+14,5+3) = 20,700 [B]_x000d_
 výústní objekt RN2 - norná stěna: 0,8*0,3*(17,4*2+8,9*2) = 12,624 [C]_x000d_
 Celkem: A+B+C = 38,427 [D]</t>
  </si>
  <si>
    <t xml:space="preserve">položka zahrnuje:
- nutné zemní práce (hloubení rýh apod.)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</si>
  <si>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ŠD 0/63</t>
  </si>
  <si>
    <t>výústní objekt RN2 - obslužná komunikace: 430 = 430,000 [A]</t>
  </si>
  <si>
    <t>R-materiál 0/32</t>
  </si>
  <si>
    <t>702231</t>
  </si>
  <si>
    <t>KABELOVÁ CHRÁNIČKA ZEMNÍ DĚLENÁ DN DO 100 MM</t>
  </si>
  <si>
    <t xml:space="preserve">PE DN100  dělená chránička</t>
  </si>
  <si>
    <t>"dle PD D.1.3.4.21 :"_x000d_
 výústní objekt RN2: 38 = 38,000 [A]</t>
  </si>
  <si>
    <t>1. Položka obsahuje:
 – přípravu podkladu pro osazení
2. Položka neobsahuje:
 X
3. Způsob měření:
Měří se metr délkový.</t>
  </si>
  <si>
    <t>penetrační nátěr + 2 x asfaltový nátěr</t>
  </si>
  <si>
    <t>šachtová dna : 9*3,14*0,65*0,65+6*2*3,14*0,65*0,85 = 32,758 [A]</t>
  </si>
  <si>
    <t>82446</t>
  </si>
  <si>
    <t>POTRUBÍ Z TRUB ŽELEZOBETONOVÝCH DN DO 400MM</t>
  </si>
  <si>
    <t>TZH-Q 400/2500</t>
  </si>
  <si>
    <t>výústní objekt RN2: 14 = 14,000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</si>
  <si>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</si>
  <si>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82458</t>
  </si>
  <si>
    <t>POTRUBÍ Z TRUB ŽELEZOBETONOVÝCH DN DO 600MM</t>
  </si>
  <si>
    <t>TZH-Q 600/2500</t>
  </si>
  <si>
    <t>Stoky A, B a řad VA v souběhu: 116 = 116,000 [A]_x000d_
 Stoka B: 209,3-116 = 93,300 [B]_x000d_
 Stoka B1: 28 = 28,000 [C]_x000d_
 Celkem: A+B+C = 237,300 [D]</t>
  </si>
  <si>
    <t>891646</t>
  </si>
  <si>
    <t>KLAPKY DN DO 400MM</t>
  </si>
  <si>
    <t>zpětná klapka DN400</t>
  </si>
  <si>
    <t>"dle PD D.1.3.4.21 :"_x000d_
 výústní objekt RN2: 1 = 1,000 [A]</t>
  </si>
  <si>
    <t>- Položka zahrnuje kompletní montáž dle technologického předpisu, dodávku armatury, veškerou mimostaveništní a vnitrostaveništní dopravu.</t>
  </si>
  <si>
    <t>893381R</t>
  </si>
  <si>
    <t>VÝUSTNÍ OBJEKT S REGULÁTOREM ODTOKU RN2</t>
  </si>
  <si>
    <t xml:space="preserve">kompletní dodávka v rozsahu dle PD D.1.3.4.21 a technické specifikace 
vč.ŠKRTÍCÍHO ŠOUPĚ TYP S DN300 S VŘETĚNEM, VČ. OVLÁDACÍ TYČE DO 2,0 m, OBSLUŽNÝHO KLÍČE, POVOLENÝ REDUKOVANÝ ODTOK 28,5l/s, ČESLE Z NEREZ OCELI (ALT. KOMPOZIT) 1560x1100 mm (VxŠ) S PRŮLINAMI ŠÍŘKY 30mm  apod.</t>
  </si>
  <si>
    <t>RN2 : 1 = 1,000 [A]</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</si>
  <si>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</si>
  <si>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894146</t>
  </si>
  <si>
    <t>ŠACHTY KANALIZAČNÍ Z BETON DÍLCŮ NA POTRUBÍ DN DO 400MM</t>
  </si>
  <si>
    <t>revizní šachta v RN2 - včetně poklopu</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</si>
  <si>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</si>
  <si>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894158</t>
  </si>
  <si>
    <t>ŠACHTY KANALIZAČNÍ Z BETON DÍLCŮ NA POTRUBÍ DN DO 600MM</t>
  </si>
  <si>
    <t>revizní šachty na stokách B a B1 - včetně poklopu, skladba dle specifikace přílohy PD D.1.3.4.22.1</t>
  </si>
  <si>
    <t>8+1 = 9,000 [A]</t>
  </si>
  <si>
    <t>899309</t>
  </si>
  <si>
    <t>DOPLŇKY NA POTRUBÍ - VÝSTRAŽNÁ FÓLIE</t>
  </si>
  <si>
    <t>Položka zahrnuje:
- veškerý materiál, výrobky a polotovary
- mimostaveništní a vnitrostaveništní dopravy (rovněž přesuny), včetně naložení a složení,případně s uložením
Položka nezahrnuje:
- x</t>
  </si>
  <si>
    <t>899575</t>
  </si>
  <si>
    <t>OBETONOVÁNÍ POTRUBÍ ZE ŽELEZOBETONU DO C30/37 VČETNĚ VÝZTUŽE</t>
  </si>
  <si>
    <t>z C30/37 XF4 vč. kari sítě 6x100x100</t>
  </si>
  <si>
    <t>výústní objekt RN2: 4,7*3,14*0,55*0,3 = 2,435 [A]_x000d_
 potrubí do Cidliny : 5*0,6 = 3,000 [B]_x000d_
 Celkem: A+B = 5,435 [C]</t>
  </si>
  <si>
    <t>899672</t>
  </si>
  <si>
    <t>ZKOUŠKA VODOTĚSNOSTI POTRUBÍ DN DO 600MM</t>
  </si>
  <si>
    <t>tlaková zkouška vzduchem</t>
  </si>
  <si>
    <t>Stoka B, B1 : 237,3 = 237,300 [A]</t>
  </si>
  <si>
    <t>Položka zahrnuje:
- přísun, montáž, demontáž, odsun zkoušecího kompresoru
- napuštění vzduchu, dodání vzduchu pro tlakovou zkoušku
- montáž a demontáž dílců pro zabezpečení konce zkoušeného úseku potrubí
- montáž a demontáž koncových tvarovek
- montáž zaslepovací příruby, zaslepení odboček pro armatury a pro odbočující řady
Položka nezahrnuje:
x</t>
  </si>
  <si>
    <t>899692R</t>
  </si>
  <si>
    <t>ZKOUŠKA VODOTĚSNOSTI ŠACHET</t>
  </si>
  <si>
    <t>89980</t>
  </si>
  <si>
    <t>TELEVIZNÍ PROHLÍDKA POTRUBÍ</t>
  </si>
  <si>
    <t>kamerové zkoušky na kanalizačních stokách</t>
  </si>
  <si>
    <t>Stoky A, B a řad VA v souběhu: 116 = 116,000 [A]_x000d_
 Stoka B: 209,3-116 = 93,300 [B]_x000d_
 Stoka B1: 28 = 28,000 [C]_x000d_
 výustní objekt RN2 : 14 = 14,000 [D]_x000d_
 Celkem: A+B+C+D = 251,300 [E]</t>
  </si>
  <si>
    <t>položka zahrnuje prohlídku potrubí televizní kamerou, záznam prohlídky na nosičích DVD a vyhotovení závěrečného písemného protokolu</t>
  </si>
  <si>
    <t>91842R</t>
  </si>
  <si>
    <t>PROPUSTY RÁMOVÉ 140/150</t>
  </si>
  <si>
    <t>rámová propust 1400x1500/2000 - šikmé čelo, včetně zadní stěny s otvorem DN 600 + šachetní vložka pro ŽB potrubí vč.dlažby z lomového kamene do bet.lože</t>
  </si>
  <si>
    <t>Položka zahrnuje:
- dodání a položení prefabrikovaných rámů z dokumentací předepsaných rozměrů
- případné úpravy rámů
Nezahrnuje podkladní vrstvy, vyrovnávací a spádový beton uvnitř rámů a na jejich povrchu, izolaci.</t>
  </si>
  <si>
    <t>935212</t>
  </si>
  <si>
    <t>PŘÍKOPOVÉ ŽLABY Z BETON TVÁRNIC ŠÍŘ DO 600MM DO BETONU TL 100MM</t>
  </si>
  <si>
    <t>betonové příkopové dílce 100-600 do lože z betonu C20/25 XF3 tl. 100 mm</t>
  </si>
  <si>
    <t>výústní objekt RN2: 23,5+55,5+4+9,5+5 = 97,500 [A]_x000d_
 výústní objekt do Cidliny : 2,5 = 2,500 [B]_x000d_
 Celkem: A+B = 100,000 [C]</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</si>
  <si>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</si>
  <si>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969245</t>
  </si>
  <si>
    <t>VYBOURÁNÍ POTRUBÍ DN DO 300MM KANALIZAČ</t>
  </si>
  <si>
    <t>betonové
včetně naložení, odvozu a uložení na skládku</t>
  </si>
  <si>
    <t>30,3 = 30,300 [A]</t>
  </si>
  <si>
    <t>969246</t>
  </si>
  <si>
    <t>VYBOURÁNÍ POTRUBÍ DN DO 400MM KANALIZAČ</t>
  </si>
  <si>
    <t>betonové a kameninové
včetně naložení, odvozu a uložení na skládku</t>
  </si>
  <si>
    <t>82+27 = 109,000 [A]</t>
  </si>
  <si>
    <t>96926</t>
  </si>
  <si>
    <t>VYBOURÁNÍ POTRUBÍ DN DO 800MM KANALIZAČ</t>
  </si>
  <si>
    <t>cihlové stoky vejcovitý tvar 600/800
včetně naložení, odvozu a uložení na skládku</t>
  </si>
  <si>
    <t>38 = 38,000 [A]</t>
  </si>
  <si>
    <t>999.R1</t>
  </si>
  <si>
    <t>STAVIDLO TĚSNÍCÍ VČETNĚ OBSLUŽNÉ LÁVKY A ZÁBRADLÍ</t>
  </si>
  <si>
    <t>kompletní dodávka v rozsahu dle PD D.1.3.4.20 
lávka z pororoštu 60x60mm, ruční kolo, bez zábradlí apod.</t>
  </si>
  <si>
    <t>999.R2</t>
  </si>
  <si>
    <t>DŘEVĚNÉ FOŠNY DO "U" PROFILU V NORNÉ STĚNĚ</t>
  </si>
  <si>
    <t>kompletní dodávka v rozsahu dle PD D.1.3.4.20 včetně U profilů
vč.impregnace</t>
  </si>
  <si>
    <t>RN2 : 6*0,8+6*0,4+3*2+2,07 = 15,270 [A]</t>
  </si>
  <si>
    <t>SO 301-D</t>
  </si>
  <si>
    <t>Dešťová kanalizace - stoka D, RN1</t>
  </si>
  <si>
    <t>hloubení rýh pol. 132738: 572,071*2,0 = 1144,142 [A]_x000d_
 hl.jam pol131738 : 75,665*2,0 = 151,330 [B]_x000d_
 Celkem: A+B = 1295,472 [C]</t>
  </si>
  <si>
    <t xml:space="preserve">hloubení rýh pol. 132838: 572,071*2,0 = 1144,142 [A]_x000d_
 hl.jam pol131838 : 75,665*2,0 = 151,330 [B]_x000d_
 dolamování pol.128418 :  23,71*2,0 = 47,420 [C]_x000d_
 Celkem: A+B+C = 1342,892 [D]</t>
  </si>
  <si>
    <t xml:space="preserve">statické posouzení a návrh zajištění stavební jámy  
 tiskem ve 3 vyhotoveních a 1 x na CD.</t>
  </si>
  <si>
    <t>RN1 : 1 = 1,000 [A]</t>
  </si>
  <si>
    <t>Stoka D: 119,8*1,3*0,10 = 15,574 [A]_x000d_
 RN1: 22,6*3,6*0,10 = 8,136 [B]_x000d_
 Celkem: A+B = 23,710 [C]</t>
  </si>
  <si>
    <t>RN1: 22,6*3,6*(2,4-0,54)*0,5 = 75,665 [A]</t>
  </si>
  <si>
    <t>HLOUBENÍ RÝH ŠÍŘ DO 2M PAŽ I NEPAŽ TŘ. I</t>
  </si>
  <si>
    <t>Stoka D: (119,8*1,3*2,65-(94,2*1,3*0,54+15*1,3*0,25))*0,5 = 170,854 [A]</t>
  </si>
  <si>
    <t>HLOUBENÍ RÝH ŠÍŘ DO 2M PAŽ I NEPAŽ TŘ. II</t>
  </si>
  <si>
    <t>dle pol. 128418, 132738, 132838, 131738, 131838 : 23,71+170,854+170,854+75,665+75,665 = 516,748 [A]</t>
  </si>
  <si>
    <t>Stoka D: 94,8*1,3*(2,65-0,285-0,32-0,30-0,54)+15*1,3*(2,65-0,285-0,32-0,30-0,25)+10*1,3*(2,45-0,285-0,32-0,30-0,15) = 195,792 [A]_x000d_
 RN1: 22,6*3,6*(2,4-0,54)-22,6*2,6*0,1-22,3*2,3*0,15-22*2,4*1,4 = 63,840 [B]_x000d_
 Celkem: A+B = 259,632 [C]</t>
  </si>
  <si>
    <t>Stoka D: 119,8*(1,3*(0,32+0,30)-3,14*0,215*0,215) = 79,170 [A]</t>
  </si>
  <si>
    <t>Stoka D: 119,8 = 119,800 [A]</t>
  </si>
  <si>
    <t>22694</t>
  </si>
  <si>
    <t>ZÁPOROVÉ PAŽENÍ Z KOVU DOČASNÉ</t>
  </si>
  <si>
    <t>pažení výkopu,
zápory pažení (HEB 220), vč. převázek a kotev, vč. odstranění</t>
  </si>
  <si>
    <t>"předpopklad pažení jámy : 42 ks HEB 220 dl. 7m, +převázky: celkem uvažováno 73kg/m"_x000d_
 ((52*7)*73)/1000+0,5 = 27,072 [A]</t>
  </si>
  <si>
    <t>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</si>
  <si>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22695A</t>
  </si>
  <si>
    <t>VÝDŘEVA ZÁPOROVÉHO PAŽENÍ DOČASNÁ (PLOCHA)</t>
  </si>
  <si>
    <t>pažení výkopu, výdřeva pro HEB220, vč. odstranění</t>
  </si>
  <si>
    <t>(2*23+2*3)*2,4 = 124,800 [A]</t>
  </si>
  <si>
    <t xml:space="preserve">Položka zahrnuje:
- osazení pažin bez ohledu na druh
- jejich opotřebení 
-  odstranění
Položka nezahrnuje:
- x</t>
  </si>
  <si>
    <t>26625</t>
  </si>
  <si>
    <t>VRTY PRO MIKROPILOTY V PODZEMÍ DO 12M TŘ II D DO 300MM</t>
  </si>
  <si>
    <t>Vrty pro záporové pažení HEB 220</t>
  </si>
  <si>
    <t>52*7 = 364,000 [A]</t>
  </si>
  <si>
    <t>Položky zahrnuje:
- vlastní vrt
- všechny potřebné pomocné práce a konstrukce (spotřeba vody při vrtání s vodním výplachem, vyčištění vrtu stlačeným vzduchem, lešení a pracovní plošiny a pod.)
- polohu vrtů, jejich průměr, délku, případné vrtání s výpažnicí a její specifikaci určuje zadávací dokumentace
- platí i pro event. provádění jádrových vrtů.
Položka nezahrnuje:
- x</t>
  </si>
  <si>
    <t xml:space="preserve">"dle PD D.1.3.4.21 :"_x000d_
 základové pasy výustního objektudo Cidliny, stoka D:  0,5*1,95*0,9*2 = 1,755 [A]</t>
  </si>
  <si>
    <t>281451</t>
  </si>
  <si>
    <t>INJEKTOVÁNÍ NÍZKOTLAKÉ Z CEMENTOVÉ MALTY NA POVRCHU</t>
  </si>
  <si>
    <t>zabetonování paty zápory</t>
  </si>
  <si>
    <t>52*4,0*3,14*0,15*0,15 = 14,695 [A]</t>
  </si>
  <si>
    <t>Položka zahrnuje:
- kompletní práce, které jsou nutné pro předepsanou funkci injektáže (statickou, těsnící a pod.). 
- vodní tlakové zkoušky před a po injektáži.
- veškerý materiál, výrobky a polotovary, včetně mimostaveništní a vnitrostaveništní dopravy (rovněž přesuny), včetně naložení a složení, případně s uložením.
Položka nezahrnuje:
- zřízení vrtů (vykazují se položkami 261, 262)</t>
  </si>
  <si>
    <t>31721</t>
  </si>
  <si>
    <t>podkladní beton a sedlové lože z C 12/15</t>
  </si>
  <si>
    <t>sedlové lože : 118,8*0,34 = 40,392 [E]_x000d_
 "v případě dolamování :"_x000d_
 Stoka D: 119,8*1,3*0,10 = 15,574 [D]_x000d_
 Celkem: E+D = 55,966 [F]</t>
  </si>
  <si>
    <t>451322</t>
  </si>
  <si>
    <t>PODKL A VÝPLŇ VRSTVY ZE ŽELEZOBET DO C12/15</t>
  </si>
  <si>
    <t>podkladní beton RN1 vč. 2x kari sítě 8x100x100</t>
  </si>
  <si>
    <t>RN1: 23*2,65*0,15 = 9,143 [A]</t>
  </si>
  <si>
    <t>451366</t>
  </si>
  <si>
    <t>VÝZTUŽ PODKL VRSTEV Z KARI-SÍTÍ</t>
  </si>
  <si>
    <t>kari síť 8x100x100, 7,9kg/m2</t>
  </si>
  <si>
    <t>23*2,65*2*0,0079 = 0,963 [A]</t>
  </si>
  <si>
    <t>štěrkopískový podsyp 0-32 vč.hutnění</t>
  </si>
  <si>
    <t>RN1: 22,6*2,9*0,1 = 6,554 [D]_x000d_
 v případě dolamování : 22,6*3,6*0,1 = 8,136 [E]_x000d_
 Celkem: D+E = 14,690 [F]</t>
  </si>
  <si>
    <t>Stoka D: 119,8*1,3*0,15 = 23,361 [A]_x000d_
 výustní objekt: (2,8*3,7+1,4*1,4)*0,1 = 1,232 [B]_x000d_
 revizní šachty: 5*1,5*1,5*0,1 = 1,125 [C]_x000d_
 Celkem: A+B+C = 25,718 [D]</t>
  </si>
  <si>
    <t>výustní objekt: (2,8*3,7+1,4*1,4)*0,3 = 3,696 [A]</t>
  </si>
  <si>
    <t>základové prahy výustního objektu: (3,5+2,3*2)*0,7*0,9 = 5,103 [A]</t>
  </si>
  <si>
    <t>šachtová dna : 5*3,14*0,65*0,65+5*2*3,14*0,65*0,85 = 23,982 [A]_x000d_
 RN1 : 22*2,4*2+1*(22*2+2*2) = 153,600 [B]_x000d_
 Celkem: A+B = 177,582 [C]</t>
  </si>
  <si>
    <t>711212</t>
  </si>
  <si>
    <t>IZOLACE ZVLÁŠT KONSTR PROTI ZEM VLHK ASFALT PÁSY</t>
  </si>
  <si>
    <t>celoplošná izolace z modifikovaných natavovacích asfaltových pásů vč.přesahů</t>
  </si>
  <si>
    <t>RN1 : 5,2*22,5+2*2,4*1,4 = 123,720 [A]</t>
  </si>
  <si>
    <t>GEOTEXTILIE S OCHRANNOU A DRENÁŽNÍ FUNKCÍ MIN 600 g/m2, MIN TL. 6 mm, TAŽNOST MIN 70 %</t>
  </si>
  <si>
    <t>82445</t>
  </si>
  <si>
    <t>POTRUBÍ Z TRUB ŽELEZOBETONOVÝCH DN DO 300MM</t>
  </si>
  <si>
    <t>včetně tvarovek</t>
  </si>
  <si>
    <t>894145</t>
  </si>
  <si>
    <t>ŠACHTY KANALIZAČNÍ Z BETON DÍLCŮ NA POTRUBÍ DN DO 300MM</t>
  </si>
  <si>
    <t>revizní šachty na stoce D - včetně poklopu, skladba dle specifikace přílohy PD D.1.3.4.22.1</t>
  </si>
  <si>
    <t>5 = 5,000 [A]</t>
  </si>
  <si>
    <t>894145R</t>
  </si>
  <si>
    <t>REGULAČNÍ ŠACHTA NA RN1</t>
  </si>
  <si>
    <t>revizní šachta DŠ3-D na stoce D - včetně poklopu a vystrojení - komplet dle D.1.3.4.19</t>
  </si>
  <si>
    <t>nabetonávka na rámech RN1 vč. 1x kari sítě 8x100x100
včetně bednění a odbednění</t>
  </si>
  <si>
    <t>22*2,4*0,15+22*1,2*0,05 = 9,240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</si>
  <si>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</si>
  <si>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899652</t>
  </si>
  <si>
    <t>ZKOUŠKA VODOTĚSNOSTI POTRUBÍ DN DO 300MM</t>
  </si>
  <si>
    <t>Položka zahrnuje:
- přísun, montáž, demontáž, odsun zkoušecího kompresoru
- napuštění vzduchu, dodání vzduchu pro tlakovou zkoušku
- montáž a demontáž dílců pro zabezpečení konce zkoušeného úseku potrubí
- montáž a demontáž koncových tvarovek
- montáž zaslepovací příruby, zaslepení odboček pro armatury a pro odbočující řady
Položka nezahrnuje:
- x</t>
  </si>
  <si>
    <t>91844R</t>
  </si>
  <si>
    <t>PROPUSTY RÁMOVÉ 240/140</t>
  </si>
  <si>
    <t>RN1 - vč.koncových dílů - skladba dle specifikace přílohy PD D.1.3.4.19</t>
  </si>
  <si>
    <t xml:space="preserve">dle PD D.1.3.1,  D.1.3.4.1 : 22 = 22,000 [A]</t>
  </si>
  <si>
    <t>Položka zahrnuje:
- dodání a položení prefabrikovaných rámů z dokumentací předepsaných rozměrů
- případné úpravy rámů
Položka nezahrnuje: 
- podkladní vrstvy
- vyrovnávací a spádový beton uvnitř rámů a na jejich povrchu
- izolaci</t>
  </si>
  <si>
    <t>výústní objekt do Cidliny : 2,1 = 2,100 [A]</t>
  </si>
  <si>
    <t>SO 301-D-PRD</t>
  </si>
  <si>
    <t>Dešťová kanalizace - stoka D - přípojky dešťových svodů</t>
  </si>
  <si>
    <t>hloubení rýh pol. 132738: 144,192*2,0 = 288,384 [A]</t>
  </si>
  <si>
    <t>hloubení rýh pol. 132838: 36,048*2,0 = 72,096 [A]</t>
  </si>
  <si>
    <t>včetně pažení
včetně naložení, odvozu a uložení na skládku
dle zatřídění 80% hloubení
ZHOTOVITEL V CENĚ ZOHLEDNÍ SKUTEČNÉ NÁKLADY NA DOPRAVU NA MÍSTO ULOŽENÍ</t>
  </si>
  <si>
    <t>Stoka D - přípojky dešťových svodů: (115,15*1,1*1,95-((115,15-22*5)*1,1*0,25+22*5*1,1*0,54))*0,8 = 144,192 [A]</t>
  </si>
  <si>
    <t>včetně pažení
včetně naložení, odvozu a uložení na skládku
dle zatřídění 20% hloubení
ZHOTOVITEL V CENĚ ZOHLEDNÍ SKUTEČNÉ NÁKLADY NA DOPRAVU NA MÍSTO ULOŽENÍ</t>
  </si>
  <si>
    <t>Stoka D - přípojky dešťových svodů: (115,15*1,1*1,95-((115,15-22*5)*1,1*0,25+22*5*1,1*0,54))*0,2 = 36,048 [A]</t>
  </si>
  <si>
    <t>dle pol. 132738, 132838 : 144,192+36,048 = 180,240 [A]</t>
  </si>
  <si>
    <t>Stoka D - přípojky dešťových svodů: 22*5*1,1*(1,95-0,05-0,122-0,165-0,3-0,54)+(115,15-22*5)*1,1*(1,95-0,05-0,122-0,165-0,3-0,25) = 99,555 [A]</t>
  </si>
  <si>
    <t>Stoka D - přípojky dešťových svodů: 115,15*(1,1*(0,165+0,3)-3,14*0,075*0,075) = 56,865 [A]</t>
  </si>
  <si>
    <t>Stoka D - přípojky dešťových svodů: 115,15*1,1*(0,05+0,122) = 21,786 [A]</t>
  </si>
  <si>
    <t>"dle PD D.1.3.4.25.2 :"_x000d_
 6 = 6,000 [A]</t>
  </si>
  <si>
    <t>"dle PD D.1.3.4.25.2 :"_x000d_
 9 = 9,000 [A]</t>
  </si>
  <si>
    <t>Stoka D - přípojky dešťových svodů: 115,15 = 115,150 [A]</t>
  </si>
  <si>
    <t xml:space="preserve">"svislé části přípojek: "_x000d_
 Přípojky D -  přípojky dešťových svodů : 22,7 = 22,700 [D]</t>
  </si>
  <si>
    <t>"dle PD D.1.3.4.25.2 :"_x000d_
 2,64 = 2,640 [A]</t>
  </si>
  <si>
    <t>SO 301-E</t>
  </si>
  <si>
    <t>Dešťová kanalizace - stoka E, OLK</t>
  </si>
  <si>
    <t>hloubení rýh pol. 132738: 2385,644*2,0 = 4771,288 [A]_x000d_
 hloubení jam pol.131738: 398,475*2,0 = 796,950 [B]_x000d_
 odpočet zásyp jam pol.17411: -280,257*2,0 = -560,514 [C]_x000d_
 Celkem: A+B+C = 5007,724 [D]</t>
  </si>
  <si>
    <t>hloubení rýh pol. 132838: 2385,644*2,0 = 4771,288 [A]_x000d_
 dolamování pol.128418 : 179,544*2,0 = 359,088 [B]_x000d_
 hloubení jam pol.131738: 398,475*2,0 = 796,950 [E]_x000d_
 Celkem: A+B+E = 5927,326 [F]</t>
  </si>
  <si>
    <t>Stoka E: 423*2,1*0,1+238*1,77*0,1+214,5*1,65*0,1+101,5*1,3*0,1 = 179,544 [A]</t>
  </si>
  <si>
    <t>OLK : 7,5*21*(5,6-0,54)*0,5 = 398,475 [A]</t>
  </si>
  <si>
    <t>Stoka E: (404*2,1*3,25+238*1,77*3,25+214,5*1,65*3,25+101,5*1,3*3,25-(389*2,1*0,54+238*1,77*0,54+15*2,1*0,25+206,5*1,65*0,54+6*1,65*0,25+101,5*1,3*0,54))*0,5 = 2385,644 [A]</t>
  </si>
  <si>
    <t>dle pol. 128418, 132738, 132838, 131738, 131838 : 179,544+2385,644+2385,644+398,475+398,475 = 5747,782 [A]</t>
  </si>
  <si>
    <t>bude použita vhodná zemina ze stavby, dovoz z mezideponie</t>
  </si>
  <si>
    <t>50% zásyp.materiálu nakupovaného OLK : (7,5*21*(5,6-0,54)-(7*(3,14*2,1)+2*(4,3*3,1)+(2*2,3*4,3*3,1)+(2*2,5*6,6*3,1)))*0,5 = 280,257 [A]</t>
  </si>
  <si>
    <t>Stoka E: 404*2,1*(3,25-0,48-0,795-0,30-0,54)+15*2,1*(3,25-0,48-0,795-0,30-0,25)+4*2,1*(3,25-0,48-0,795-0,30-0,15)+238*1,77*(3,25-0,41-0,6-0,3-0,54)+208,5*1,65*(3,25-0,345-0,505-0,3-0,54)+6*1,65*(3,25-0,345-0,505-0,30-0,25)+101,5*1,3*(3,25-0,285-0,32-0,30-0,54) = 2403,559 [A]_x000d_
 50% zásyp.materiálu nakupovaného OLK : (7,5*21*(5,6-0,54)-(7*(3,14*2,1)+2*(4,3*3,1)+(2*2,3*4,3*3,1)+(2*2,5*6,6*3,1)))*0,5 = 280,257 [B]_x000d_
 Celkem: A+B = 2683,816 [C]</t>
  </si>
  <si>
    <t>Stoka E: 423*(2,1*(0,795+0,3)-3,14*0,53*0,53)+238*(1,77*(0,6+0,3)-3,14*0,4*0,4)+214,5*(1,65*(0,505+0,3)-3,14*0,335*0,335)+101,5*(1,3*(0,32+0,3)-3,14*0,212*0,212) = 1135,962 [A]</t>
  </si>
  <si>
    <t>Stoka E: 977 = 977,000 [A]</t>
  </si>
  <si>
    <t>pažení výkopu,
zápory pažení (HEB 300), vč. převázek a kotev, vč. odstranění</t>
  </si>
  <si>
    <t>"předpopklad pažení jámy : 42 ks HEB 300 dl. 7m, +převázky: celkem uvažováno 117kg/m"_x000d_
 ((56*8)*117)/1000+0,5 = 52,916 [A]_x000d_
 příčné výztuhy : 12*7,5*117/1000 = 10,530 [B]_x000d_
 Celkem: A+B = 63,446 [C]</t>
  </si>
  <si>
    <t>(2*21+2*7,5)*5,0 = 285,000 [A]</t>
  </si>
  <si>
    <t>Vrty pro záporové pažení HEB 300</t>
  </si>
  <si>
    <t>56*8 = 448,000 [A]</t>
  </si>
  <si>
    <t>56*4,0*3,14*0,2*0,2 = 28,134 [A]</t>
  </si>
  <si>
    <t>sedlové lože : Stoka E: 423*0,87+238*0,65+214,5*0,52+101,5*0,34 = 668,760 [A]_x000d_
 "v případě dolamování :"_x000d_
 Stoka E: 423*2,1*0,1+238*1,77*0,1+214,5*1,65*0,1+101,5*1,3*0,1 = 179,544 [D]_x000d_
 Celkem: A+D = 848,304 [E]</t>
  </si>
  <si>
    <t>revizní šachty: 24*1,5*1,5*0,1 = 5,400 [A]</t>
  </si>
  <si>
    <t>457312</t>
  </si>
  <si>
    <t>VYROVNÁVACÍ A SPÁDOVÝ PROSTÝ BETON C12/15</t>
  </si>
  <si>
    <t>krycí beton z C12/15</t>
  </si>
  <si>
    <t>"dle PD D.1.3.4.27 :"_x000d_
 OLK : 2*3,0*0,1+2*(16,1-2*1,2)*0,1+2*(10-3*1,2)*0,1 = 4,620 [A]</t>
  </si>
  <si>
    <t>šachtová dna : 24*3,14*0,65*0,65+24*2*3,14*0,65*0,85 = 115,112 [A]</t>
  </si>
  <si>
    <t>Stoka E: 101,5 = 101,500 [A]</t>
  </si>
  <si>
    <t>82457</t>
  </si>
  <si>
    <t>POTRUBÍ Z TRUB ŽELEZOBETONOVÝCH DN DO 500MM</t>
  </si>
  <si>
    <t>Stoka E: 214,5 = 214,500 [A]</t>
  </si>
  <si>
    <t>Stoka E: 238 = 238,000 [A]</t>
  </si>
  <si>
    <t>82460</t>
  </si>
  <si>
    <t>POTRUBÍ Z TRUB ŽELEZOBETONOVÝCH DN DO 800MM</t>
  </si>
  <si>
    <t>Stoka E: 423 = 423,000 [A]</t>
  </si>
  <si>
    <t>89212R</t>
  </si>
  <si>
    <t>ODLUČOVAČ LEHKÝCH KAPALIN</t>
  </si>
  <si>
    <t>železobetonová prefabrikovaná konstrukce vč.vystrojení apod., C10-40 1mg/l - dle specifikace D.1.3.4.27 - kompletní montáž a dodání</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</si>
  <si>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</si>
  <si>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 xml:space="preserve">revizní šachty na stoce E -  včetně poklopu, skladba dle specifikace přílohy PD D.1.3.4.22.1</t>
  </si>
  <si>
    <t>894157</t>
  </si>
  <si>
    <t>ŠACHTY KANALIZAČNÍ Z BETON DÍLCŮ NA POTRUBÍ DN DO 500MM</t>
  </si>
  <si>
    <t>6 = 6,000 [A]</t>
  </si>
  <si>
    <t>89416</t>
  </si>
  <si>
    <t>ŠACHTY KANALIZAČ Z BETON DÍLCŮ NA POTRUBÍ DN DO 800MM</t>
  </si>
  <si>
    <t>10 = 10,000 [A]</t>
  </si>
  <si>
    <t>Stoka E: 214,5+238 = 452,500 [A]</t>
  </si>
  <si>
    <t>899682</t>
  </si>
  <si>
    <t>ZKOUŠKA VODOTĚSNOSTI POTRUBÍ DN DO 800MM</t>
  </si>
  <si>
    <t>24 = 24,000 [A]</t>
  </si>
  <si>
    <t>SO 301-E0</t>
  </si>
  <si>
    <t>Dešťová kanalizace - stoka E0</t>
  </si>
  <si>
    <t>hloubení rýh pol. 132738: 85,517*2,0 = 171,034 [A]</t>
  </si>
  <si>
    <t>hloubení rýh pol. 132838: 85,517*2,0 = 171,034 [A]_x000d_
 dolamování pol.128418 : 8,749*2 = 17,498 [B]_x000d_
 Celkem: A+B = 188,532 [C]</t>
  </si>
  <si>
    <t>Stoka E0: 67,3*1,3*0,1 = 8,749 [A]</t>
  </si>
  <si>
    <t>Stoka E0: (67,3*1,3*2,45-(58*1,3*0,54+8*1,3*0,25))*0,5 = 85,517 [A]</t>
  </si>
  <si>
    <t>dle pol.128418, 132838, 132738 : 8,749+85,517+85,517 = 179,783 [A]</t>
  </si>
  <si>
    <t>Stoka E0: 58*1,3*(2,45-0,285-0,32-0,30-0,54)+8*1,3*(2,45-0,285-0,32-0,3-0,25)+1,3*1,3*(2,45-0,285-0,32-0,3) = 91,856 [A]</t>
  </si>
  <si>
    <t>Stoka E0: 67,3*(1,3*(0,32+0,3)-3,14*0,215*0,215) = 44,475 [A]</t>
  </si>
  <si>
    <t>Stoka E0: 67,3 = 67,300 [A]</t>
  </si>
  <si>
    <t>sedlové lože : Stoka E0 :67,3*0,34 = 22,882 [A]_x000d_
 v případě dolamování : 67,3*1,3*0,1 = 8,749 [B]_x000d_
 Celkem: A+B = 31,631 [C]</t>
  </si>
  <si>
    <t>revizní šachty: 4*1,5*1,5*0,1 = 0,900 [A]</t>
  </si>
  <si>
    <t>šachtová dna : 4*3,14*0,65*0,65+4*2*3,14*0,65*0,85 = 19,185 [A]</t>
  </si>
  <si>
    <t xml:space="preserve">revizní šachty na stoce E0 -  včetně poklopu, skladba dle specifikace přílohy PD D.1.3.4.22.1</t>
  </si>
  <si>
    <t>4 = 4,000 [A]</t>
  </si>
  <si>
    <t>SO 301-E0-PRD</t>
  </si>
  <si>
    <t>Dešťová kanalizace - stoka E0 - přípojky dešťových svodů</t>
  </si>
  <si>
    <t>hloubení rýh pol. 132738: 59,063*2,0 = 118,126 [A]</t>
  </si>
  <si>
    <t>hloubení rýh pol. 132838: 14,766*2,0 = 29,532 [A]</t>
  </si>
  <si>
    <t>Stoka E0 - přípojky dešťových svodů: (45,95*1,1*1,9-((45,95-6*5)*1,1*0,25+6*5*1,1*0,54))*0,8 = 59,063 [A]</t>
  </si>
  <si>
    <t>Stoka E0 - přípojky dešťových svodů: (45,95*1,1*1,9-((45,95-6*5)*1,1*0,25+6*5*1,1*0,54))*0,2 = 14,766 [A]</t>
  </si>
  <si>
    <t>dle pol. 132738, 132838 : 59,063+14,766 = 73,829 [A]</t>
  </si>
  <si>
    <t>Stoka E0 - přípojky dešťových svodů: 6*5*1,1*(1,9-0,05-0,122-0,165-0,3-0,54)+(45,95-6*5)*1,1*(1,9-0,05-0,122-0,165-0,3-0,25) = 41,632 [A]</t>
  </si>
  <si>
    <t>Stoka E0 - přípojky dešťových svodů: 45,95*(1,1*(0,165+0,3)-3,14*0,08*0,08) = 22,580 [A]</t>
  </si>
  <si>
    <t>Stoka E0 - přípojky dešťových svodů: 45,95*1,1*(0,05+0,122) = 8,694 [A]</t>
  </si>
  <si>
    <t>"dle PD D.1.3.4.25.2 :"_x000d_
 3 = 3,000 [A]</t>
  </si>
  <si>
    <t>Stoka E0 - přípojky dešťových svodů: 45,95 = 45,950 [A]</t>
  </si>
  <si>
    <t xml:space="preserve">"svislé části přípojek: "_x000d_
 Přípojky E0 -  přípojky dešťových svodů : 4 = 4,000 [D]</t>
  </si>
  <si>
    <t>"dle PD D.1.3.4.25.2 :"_x000d_
 0,6 = 0,600 [A]</t>
  </si>
  <si>
    <t>SO 301-E0-PRUV</t>
  </si>
  <si>
    <t>Dešťová kanalizace - stoka E0 - přípojky uličních vpustí</t>
  </si>
  <si>
    <t>hloubení rýh pol. 132738: 7,326*2,0 = 14,652 [A]_x000d_
 hl.šachet pol.133738: 3,816*2,0 = 7,632 [B]_x000d_
 Celkem: A+B = 22,284 [C]</t>
  </si>
  <si>
    <t>hloubení rýh pol. 132838: 1,832*2,0 = 3,664 [A]_x000d_
 hl.šachet pol.133838: 0,954*2,0 = 1,908 [B]_x000d_
 Celkem: A+B = 5,572 [C]</t>
  </si>
  <si>
    <t>Stoka E0 - přípojky uličních vpustí: (7,5*1,1*1,65-7,5*1,1*0,54)*0,8 = 7,326 [A]</t>
  </si>
  <si>
    <t>Stoka E0 - přípojky uličních vpustí: (7,5*1,1*1,65-7,5*1,1*0,54)*0,2 = 1,832 [A]</t>
  </si>
  <si>
    <t>"ul. vpusti prům.hl 1,6m - tl.kce vozovky 0,54m:"_x000d_
 přípojky E0 : 2*1,5*1,5*(1,6-0,54)*0,8 = 3,816 [D]</t>
  </si>
  <si>
    <t>"ul. vpusti prům.hl 1,6m - tl.kce vozovky 0,54m:"_x000d_
 přípojky E0 : 2*1,5*1,5*(1,6-0,54)*0,2 = 0,954 [D]</t>
  </si>
  <si>
    <t>dle pol. 132738, 132838, 133738, 133838 : 7,326+1,832+3,816+0,954 = 13,928 [A]</t>
  </si>
  <si>
    <t>Stoka E0 - přípojky uličních vpustí: 7,5*1,1*(1,65-0,05-0,122-0,165-0,3-0,54) = 3,902 [A]</t>
  </si>
  <si>
    <t>Stoka E0 - přípojky uličních vpustí: 7,5*(1,1*(0,165+0,3)-3,14*0,08*0,08) = 3,686 [A]</t>
  </si>
  <si>
    <t>"ul. vpusti prům.hl 1,6m - tl.kce vozovky 0,54m:"_x000d_
 přípojky E0 : 2*2,0*(1,6-0,54) = 4,240 [D]</t>
  </si>
  <si>
    <t xml:space="preserve">"D.1.3.4.23.1 a tabulky přípojek :"_x000d_
 Přípojky E0  -UV : 2*1,5*1,5*0,15 = 0,675 [A]</t>
  </si>
  <si>
    <t>Stoka E0 - přípojky uličních vpustí: 7,5*1,1*(0,05+0,122) = 1,419 [A]</t>
  </si>
  <si>
    <t>Stoka E0 - přípojky uličních vpustí: 7,5 = 7,500 [A]</t>
  </si>
  <si>
    <t>SO 301-E1</t>
  </si>
  <si>
    <t>Dešťová kanalizace - stoka E1</t>
  </si>
  <si>
    <t>hloubení rýh pol. 132738: 50,525*2,0 = 101,050 [A]</t>
  </si>
  <si>
    <t>hloubení rýh pol. 132838: 50,525*2,0 = 101,050 [A]_x000d_
 dolamování pol.128418 : 4,68*2 = 9,360 [B]_x000d_
 Celkem: A+B = 110,410 [C]</t>
  </si>
  <si>
    <t>Stoka E1: 36*1,3*0,1 = 4,680 [A]</t>
  </si>
  <si>
    <t>Stoka E1: (36*1,3*2,6-(28*1,3*0,54+3*1,3*0,25))*0,5 = 50,525 [A]</t>
  </si>
  <si>
    <t>dle pol.128418, 132838, 132738 : 4,68+50,525+50,525 = 105,730 [A]</t>
  </si>
  <si>
    <t>Stoka E1: 28*1,3*(2,6-0,285-0,32-0,3-0,54)+3*1,3*(2,6-0,285-0,32-0,3-0,25)+5*1,3*(2,6-0,285-0,32-0,3-0,15) = 57,720 [A]</t>
  </si>
  <si>
    <t>Stoka E1: 36*(1,3*(0,32+0,3)-3,14*0,215*0,215) = 23,791 [A]</t>
  </si>
  <si>
    <t>Stoka E1: 36 = 36,000 [A]</t>
  </si>
  <si>
    <t>sedlové lože : Stoka E1 :36*0,34 = 12,240 [A]_x000d_
 v případě dolamování : 36*1,3*0,1 = 4,680 [B]_x000d_
 Celkem: A+B = 16,920 [C]</t>
  </si>
  <si>
    <t>revizní šachty: 1*1,5*1,5*0,1 = 0,225 [A]</t>
  </si>
  <si>
    <t>šachtová dna : 1*3,14*0,65*0,65+1*2*3,14*0,65*0,85 = 4,796 [A]</t>
  </si>
  <si>
    <t xml:space="preserve">revizní šachty na stoce E1 -  včetně poklopu, skladba dle specifikace přílohy PD D.1.3.4.22.1</t>
  </si>
  <si>
    <t>SO 301-E1-PRD</t>
  </si>
  <si>
    <t>Dešťová kanalizace - stoka E1 - přípojky dešťových svodů</t>
  </si>
  <si>
    <t>hloubení rýh pol. 132738: 34,436*2,0 = 68,872 [A]</t>
  </si>
  <si>
    <t>hloubení rýh pol. 132838: 8,609*2,0 = 17,218 [A]</t>
  </si>
  <si>
    <t>Stoka E1 - přípojky dešťových svodů: (23,9*1,1*2,13-((23,9-4*5)*1,1*0,25+4*5*1,1*0,54))*0,8 = 34,436 [A]</t>
  </si>
  <si>
    <t>Stoka E1 - přípojky dešťových svodů: (23,9*1,1*2,13-((23,9-4*5)*1,1*0,25+4*5*1,1*0,54))*0,2 = 8,609 [A]</t>
  </si>
  <si>
    <t>dle pol. 132738, 132838 : 34,436+8,609 = 43,045 [A]</t>
  </si>
  <si>
    <t>Stoka E1 - přípojky dešťových svodů (23,9-4*5)*1,1*(2,13-0,05-0,122-0,165-0,3-0,25)+4*5*1,1*(2,13-0,05-0,122-0,165-0,3-0,54) = 26,298 [A]</t>
  </si>
  <si>
    <t>Stoka E1 - přípojky dešťových svodů: 23,9*(1,1*(0,165+0,3)-3,14*0,08*0,08) = 11,745 [A]</t>
  </si>
  <si>
    <t>Stoka E1 - přípojky dešťových svodů: 23,9*1,1*(0,05+0,122) = 4,522 [A]</t>
  </si>
  <si>
    <t>Lapač střešních nečistot DN125 - materiál PP vč.napojení na stávající dešť.svod</t>
  </si>
  <si>
    <t>"dle PD D.1.3.4.25.2 :"_x000d_
 2 = 2,000 [A]</t>
  </si>
  <si>
    <t>Stoka E1 - přípojky dešťových svodů: 23,90 = 23,900 [A]</t>
  </si>
  <si>
    <t xml:space="preserve">"svislé části přípojek: "_x000d_
 Přípojky E1 -  přípojky dešťových svodů : 3 = 3,000 [D]</t>
  </si>
  <si>
    <t>"dle PD D.1.3.4.25.2 :"_x000d_
 0,4 = 0,400 [A]</t>
  </si>
  <si>
    <t>SO 301-E1-PRUV</t>
  </si>
  <si>
    <t>Dešťová kanalizace - stoka E1 - přípojky uličních vpustí</t>
  </si>
  <si>
    <t>hloubení rýh pol. 132738: 12,943*2,0 = 25,886 [A]_x000d_
 hl.šachet pol.133738: 3,816*2,0 = 7,632 [B]_x000d_
 Celkem: A+B = 33,518 [C]</t>
  </si>
  <si>
    <t>hloubení rýh pol. 132838: 3,236*2,0 = 6,472 [A]_x000d_
 hl.šachet pol.133838: 0,954*2,0 = 1,908 [B]_x000d_
 Celkem: A+B = 8,380 [C]</t>
  </si>
  <si>
    <t>Stoka E1 - přípojky uličních vpustí: (13,25*1,1*1,65-13,25*1,1*0,54)*0,8 = 12,943 [A]</t>
  </si>
  <si>
    <t>Stoka E1 - přípojky uličních vpustí: (13,25*1,1*1,65-13,25*1,1*0,54)*0,2 = 3,236 [A]</t>
  </si>
  <si>
    <t>"ul. vpusti prům.hl 1,6m - tl.kce vozovky 0,54m:"_x000d_
 přípojky E1 : 2*1,5*1,5*(1,6-0,54)*0,8 = 3,816 [D]</t>
  </si>
  <si>
    <t>"ul. vpusti prům.hl 1,6m - tl.kce vozovky 0,54m:"_x000d_
 přípojky E1 : 2*1,5*1,5*(1,6-0,54)*0,2 = 0,954 [D]</t>
  </si>
  <si>
    <t xml:space="preserve">dle pol. 132738, 132838, 133738, 133838,  : 12,943+3,236+3,816+0,954 = 20,949 [A]</t>
  </si>
  <si>
    <t>Stoka E1 - přípojky uličních vpustí: 13,25*1,1*(1,65-0,05-0,122-0,165-0,3-0,54) = 6,894 [A]</t>
  </si>
  <si>
    <t>Stoka E1 - přípojky uličních vpustí: 13,25*(1,1*(0,165+0,3)-3,14*0,08*0,08) = 6,511 [A]</t>
  </si>
  <si>
    <t>"ul. vpusti prům.hl 1,6m - tl.kce vozovky 0,54m:"_x000d_
 přípojky E1 - UV : 2*2,0*(1,6-0,54) = 4,240 [D]</t>
  </si>
  <si>
    <t xml:space="preserve">"D.1.3.4.23.1 a tabulky přípojek :"_x000d_
 Přípojky E1  -UV : 2*1,5*1,5*0,15 = 0,675 [A]</t>
  </si>
  <si>
    <t>Stoka E1 - přípojky uličních vpustí: 13,25*1,1*(0,05+0,122) = 2,507 [A]</t>
  </si>
  <si>
    <t>Stoka E1 - přípojky uličních vpustí: 13,25 = 13,250 [A]</t>
  </si>
  <si>
    <t>SO 301-E2</t>
  </si>
  <si>
    <t>Dešťová kanalizace - stoka E2</t>
  </si>
  <si>
    <t>hloubení rýh pol. 132738: 21,528*2,0 = 43,056 [A]</t>
  </si>
  <si>
    <t>hloubení rýh pol. 132838: 21,528*2,0 = 43,056 [A]_x000d_
 dolamování pol.128418 : 1,56*2 = 3,120 [B]_x000d_
 Celkem: A+B = 46,176 [C]</t>
  </si>
  <si>
    <t>Stoka E2: 12*1,3*0,1 = 1,560 [A]</t>
  </si>
  <si>
    <t>Stoka E2: (12*1,3*3,3-12*1,3*0,54)*0,5 = 21,528 [A]</t>
  </si>
  <si>
    <t>dle pol.128418, 132838, 132738 : 1,56+21,528+21,528 = 44,616 [A]</t>
  </si>
  <si>
    <t>Stoka E2: 12*1,3*(3,3-0,285-0,32-0,3-0,54) = 28,938 [A]</t>
  </si>
  <si>
    <t>Stoka E2: 12*(1,3*(0,32+0,3)-3,14*0,215*0,215) = 7,930 [A]</t>
  </si>
  <si>
    <t>Stoka E2: 12 = 12,000 [A]</t>
  </si>
  <si>
    <t>sedlové lože : Stoka E0 : 12*0,34 = 4,080 [A]_x000d_
 v případě dolamování : 12*1,3*0,1 = 1,560 [B]_x000d_
 Celkem: A+B = 5,640 [C]</t>
  </si>
  <si>
    <t xml:space="preserve">revizní šachty na stoce E2 -  včetně poklopu, skladba dle specifikace přílohy PD D.1.3.4.22.1</t>
  </si>
  <si>
    <t>SO 301-E2-PRUV</t>
  </si>
  <si>
    <t>Dešťová kanalizace - stoka E2 - přípojky uličních vpustí</t>
  </si>
  <si>
    <t>hloubení rýh pol. 132738: 3,468*2,0 = 6,936 [A]_x000d_
 hl.šachet pol.133738: 1,908*2,0 = 3,816 [B]_x000d_
 Celkem: A+B = 10,752 [C]</t>
  </si>
  <si>
    <t>hloubení rýh pol. 132838: 0,867*2,0 = 1,734 [A]_x000d_
 hl.šachet pol.133838: 0,477*2,0 = 0,954 [B]_x000d_
 Celkem: A+B = 2,688 [C]</t>
  </si>
  <si>
    <t>Stoka E2 - přípojky uličních vpustí: (3,55*1,1*1,65-3,55*1,1*0,54)*0,8 = 3,468 [A]</t>
  </si>
  <si>
    <t>Stoka E2 - přípojky uličních vpustí: (3,55*1,1*1,65-3,55*1,1*0,54)*0,2 = 0,867 [A]</t>
  </si>
  <si>
    <t>"ul. vpusti prům.hl 1,6m - tl.kce vozovky 0,54m:"_x000d_
 přípojky E1 : 1*1,5*1,5*(1,6-0,54)*0,8 = 1,908 [D]</t>
  </si>
  <si>
    <t>"ul. vpusti prům.hl 1,6m - tl.kce vozovky 0,54m:"_x000d_
 přípojky E1 : 1*1,5*1,5*(1,6-0,54)*0,2 = 0,477 [D]</t>
  </si>
  <si>
    <t xml:space="preserve">dle pol. 132738, 132838, 133738, 133838,  : 3,468+0,867+1,908+0,477 = 6,720 [A]</t>
  </si>
  <si>
    <t>Stoka E2 - přípojky uličních vpustí: 3,55*1,1*(1,65-0,05-0,122-0,165-0,3-0,54) = 1,847 [A]</t>
  </si>
  <si>
    <t>Stoka E2 - přípojky uličních vpustí: 3,55*(1,1*(0,165+0,3)-3,14*0,08*0,08) = 1,744 [A]</t>
  </si>
  <si>
    <t>"ul. vpusti prům.hl 1,6m - tl.kce vozovky 0,54m:"_x000d_
 přípojky E1 : 1*2,0*(1,6-0,54) = 2,120 [D]</t>
  </si>
  <si>
    <t xml:space="preserve">Přípojky E2  -UV : 1*1,5*1,5*0,15 = 0,338 [A]</t>
  </si>
  <si>
    <t>Stoka E2 - přípojky uličních vpustí: 3,55*1,1*(0,05+0,122) = 0,672 [A]</t>
  </si>
  <si>
    <t>Stoka E2 - přípojky uličních vpustí: 3,55 = 3,550 [A]</t>
  </si>
  <si>
    <t>SO 301-E3</t>
  </si>
  <si>
    <t>Dešťová kanalizace - stoka E3</t>
  </si>
  <si>
    <t>hloubení rýh pol. 132738: 94,575*2,0 = 189,150 [A]</t>
  </si>
  <si>
    <t>hloubení rýh pol. 132838: 94,575*2,0 = 189,150 [A]_x000d_
 dolamování pol.128418 : 6,5*2 = 13,000 [B]_x000d_
 Celkem: A+B = 202,150 [C]</t>
  </si>
  <si>
    <t>Stoka E3: 50*1,3*0,1 = 6,500 [A]</t>
  </si>
  <si>
    <t>Stoka E3: (50*1,3*3,45-50*1,3*0,54)*0,5 = 94,575 [A]</t>
  </si>
  <si>
    <t>dle pol.128418, 132838, 132738 : 6,50+94,575+94,575 = 195,650 [A]</t>
  </si>
  <si>
    <t>Stoka E3: 50*1,3*(3,45-0,285-0,32-0,3-0,54) = 130,325 [A]</t>
  </si>
  <si>
    <t>Stoka E3: 50*(1,3*(0,32+0,3)-3,14*0,215*0,215) = 33,043 [A]</t>
  </si>
  <si>
    <t>Stoka E3: 50 = 50,000 [A]</t>
  </si>
  <si>
    <t>sedlové lože : Stoka E3 : 50*0,34 = 17,000 [A]_x000d_
 v případě dolamování : 50*1,3*0,1 = 6,500 [B]_x000d_
 Celkem: A+B = 23,500 [C]</t>
  </si>
  <si>
    <t xml:space="preserve">revizní šachty na stoce E3 -  včetně poklopu, skladba dle specifikace přílohy PD D.1.3.4.22.1</t>
  </si>
  <si>
    <t>SO 301-E3-PRD</t>
  </si>
  <si>
    <t>Dešťová kanalizace - stoka E3 - přípojky dešťových svodů</t>
  </si>
  <si>
    <t>hloubení rýh pol. 132738: 42,279*2,0 = 84,558 [A]</t>
  </si>
  <si>
    <t>hloubení rýh pol. 132838: 10,57*2,0 = 21,140 [A]</t>
  </si>
  <si>
    <t>Stoka E3 - přípojky dešťových svodů: (28,95*1,1*2,16-((28,95-5*5)*1,1*0,25+5*5*1,1*0,54))*0,8 = 42,279 [A]</t>
  </si>
  <si>
    <t>Stoka E3 - přípojky dešťových svodů: (28,95*1,1*2,16-((28,95-5*5)*1,1*0,25+5*5*1,1*0,54))*0,2 = 10,570 [A]</t>
  </si>
  <si>
    <t>Stoka E3 - přípojky dešťových svodů: (28,95-5*5)*1,1*(2,16-0,05-0,122-0,165-0,3-0,25)+5*5*1,1*(2,16-0,05-0,122-0,165-0,3-0,54) = 32,564 [A]</t>
  </si>
  <si>
    <t>Stoka E3 - přípojky dešťových svodů: 28,95*(1,1*(0,165+0,3)-3,14*0,08*0,08) = 14,226 [A]</t>
  </si>
  <si>
    <t>Stoka E3 - přípojky dešťových svodů: 28,95*1,1*(0,05+0,122) = 5,477 [A]</t>
  </si>
  <si>
    <t>Stoka E3 - přípojky dešťových svodů: 28,95 = 28,950 [A]</t>
  </si>
  <si>
    <t xml:space="preserve">"svislé části přípojek: "_x000d_
 Přípojky E3 -  přípojky dešťových svodů : 4,6 = 4,600 [D]</t>
  </si>
  <si>
    <t>SO 301-E3-PRUV</t>
  </si>
  <si>
    <t>Dešťová kanalizace - stoka E3 - přípojky uličních vpustí</t>
  </si>
  <si>
    <t>hloubení rýh pol. 132738: 28,376*2,0 = 56,752 [A]_x000d_
 hl.šachet pol.133738: 9,54*2,0 = 19,080 [B]_x000d_
 Celkem: A+B = 75,832 [C]</t>
  </si>
  <si>
    <t>hloubení rýh pol. 132838: 7,094*2,0 = 14,188 [A]_x000d_
 hl.šachet pol.133838: 2,385*2,0 = 4,770 [B]_x000d_
 Celkem: A+B = 18,958 [C]</t>
  </si>
  <si>
    <t>Stoka E3 - přípojky uličních vpustí: (29,05*1,1*1,65-29,05*1,1*0,54)*0,8 = 28,376 [A]</t>
  </si>
  <si>
    <t>Stoka E3 - přípojky uličních vpustí: (29,05*1,1*1,65-29,05*1,1*0,54)*0,2 = 7,094 [A]</t>
  </si>
  <si>
    <t>"ul. vpusti prům.hl 1,6m - tl.kce vozovky 0,54m:"_x000d_
 přípojky E3 : 5*1,5*1,5*(1,6-0,54)*0,8 = 9,540 [D]</t>
  </si>
  <si>
    <t>"ul. vpusti prům.hl 1,6m - tl.kce vozovky 0,54m:"_x000d_
 přípojky E3 : 5*1,5*1,5*(1,6-0,54)*0,2 = 2,385 [D]</t>
  </si>
  <si>
    <t xml:space="preserve">dle pol. 132738, 132838, 133738, 133838,  :28,376+7,094+9,54+2,385 = 47,395 [A]</t>
  </si>
  <si>
    <t>Stoka E3 - přípojky uličních vpustí: 29,05*1,1*(1,65-0,05-0,122-0,165-0,3-0,54) = 15,115 [A]</t>
  </si>
  <si>
    <t>Stoka E3 - přípojky uličních vpustí: 29,05*(1,1*(0,165+0,3)-3,14*0,08*0,08) = 14,275 [A]</t>
  </si>
  <si>
    <t>"ul. vpusti prům.hl 1,6m - tl.kce vozovky 0,54m:"_x000d_
 přípojky E3 - UV : 5*2,0*(1,6-0,54) = 10,600 [D]</t>
  </si>
  <si>
    <t>včetně bednění a odbědnění</t>
  </si>
  <si>
    <t xml:space="preserve">"D.1.3.4.23.1 a tabulky přípojek :"_x000d_
 Přípojky E3  -UV : 5*1,5*1,5*0,15 = 1,688 [A]</t>
  </si>
  <si>
    <t>Stoka E3 - přípojky uličních vpustí: 29,05*1,1*(0,05+0,122) = 5,496 [A]</t>
  </si>
  <si>
    <t>Stoka E3 - přípojky uličních vpustí: 29,05+1,1 = 30,150 [A]</t>
  </si>
  <si>
    <t>SO 301-E4</t>
  </si>
  <si>
    <t>Dešťová kanalizace - stoka E4</t>
  </si>
  <si>
    <t>hloubení rýh pol. 132738: 29,38*2,0 = 58,760 [A]</t>
  </si>
  <si>
    <t>hloubení rýh pol. 132838: 29,38*2,0 = 58,760 [A]_x000d_
 dolamování pol.128418 : 2,6*2 = 5,200 [B]_x000d_
 Celkem: A+B = 63,960 [C]</t>
  </si>
  <si>
    <t>Stoka E4: 20*1,3*0,1 = 2,600 [A]</t>
  </si>
  <si>
    <t>Stoka E4: (20*1,3*2,8-20*1,3*0,54)*0,5 = 29,380 [A]</t>
  </si>
  <si>
    <t>Stoka E4:(20*1,3*2,8-20*1,3*0,54)*0,5 = 29,380 [A]</t>
  </si>
  <si>
    <t>dle pol.128418, 132838, 132738 : 2,6+29,38+29,38 = 61,360 [A]</t>
  </si>
  <si>
    <t>Stoka E4: 20*1,3*(2,8-0,285-0,32-0,3-0,54) = 35,230 [A]</t>
  </si>
  <si>
    <t>Stoka E4: 20*(1,3*(0,32+0,3)-3,14*0,215*0,215) = 13,217 [A]</t>
  </si>
  <si>
    <t>Stoka E4: 20 = 20,000 [A]</t>
  </si>
  <si>
    <t>sedlové lože : Stoka E4 :20*0,34 = 6,800 [A]_x000d_
 v případě dolamování : 20*1,3*0,1 = 2,600 [B]_x000d_
 Celkem: A+B = 9,400 [C]</t>
  </si>
  <si>
    <t xml:space="preserve">revizní šachty na stoce E4 -  včetně poklopu, skladba dle specifikace přílohy PD D.1.3.4.22.1</t>
  </si>
  <si>
    <t>SO 301-E4-PRD</t>
  </si>
  <si>
    <t>Dešťová kanalizace - stoka E4 - přípojky dešťových svodů</t>
  </si>
  <si>
    <t>hloubení rýh pol. 132738: 5,634*2,0 = 11,268 [A]</t>
  </si>
  <si>
    <t>hloubení rýh pol. 132838: 1,408*2,0 = 2,816 [A]</t>
  </si>
  <si>
    <t>Stoka E4 - přípojky dešťových svodů: (4,85*1,1*1,57-4,85*1,1*0,25)*0,8 = 5,634 [A]</t>
  </si>
  <si>
    <t>Stoka E4 - přípojky dešťových svodů: (4,85*1,1*1,57-4,85*1,1*0,25)*0,2 = 1,408 [A]</t>
  </si>
  <si>
    <t>dle pol. 132738, 132838 : 5,634+1,408 = 7,042 [A]</t>
  </si>
  <si>
    <t>Stoka E4 - přípojky dešťových svodů: 4,85*1,1*(1,57-0,05-0,122-0,165-0,3-0,25) = 3,644 [A]</t>
  </si>
  <si>
    <t>Stoka E4 - přípojky dešťových svodů: 4,85*(1,1*(0,165+0,3)-3,14*0,08*0,08) = 2,383 [A]</t>
  </si>
  <si>
    <t>Stoka E4 - přípojky dešťových svodů: 4,85*1,1*(0,05+0,122) = 0,918 [A]</t>
  </si>
  <si>
    <t>"dle PD D.1.3.4.25.2 :"_x000d_
 1 = 1,000 [A]</t>
  </si>
  <si>
    <t>Stoka E4 - přípojky dešťových svodů: 4,85 = 4,850 [A]</t>
  </si>
  <si>
    <t xml:space="preserve">"svislé části přípojek: "_x000d_
 Přípojky E4 -  přípojky dešťových svodů : 1 = 1,000 [D]</t>
  </si>
  <si>
    <t>"dle PD D.1.3.4.25.2 :"_x000d_
 0,2 = 0,200 [A]</t>
  </si>
  <si>
    <t>SO 301-E4-PRUV</t>
  </si>
  <si>
    <t>Dešťová kanalizace - stoka E4 - přípojky uličních vpustí</t>
  </si>
  <si>
    <t>hloubení rýh pol. 132738: 4,835*2,0 = 9,670 [A]_x000d_
 hl.šachet pol.133738: 1,908*2,0 = 3,816 [B]_x000d_
 Celkem: A+B = 13,486 [C]</t>
  </si>
  <si>
    <t>hloubení rýh pol. 132838: 1,209*2,0 = 2,418 [A]_x000d_
 hl.šachet pol.133838: 0,477*2,0 = 0,954 [B]_x000d_
 Celkem: A+B = 3,372 [C]</t>
  </si>
  <si>
    <t>Stoka E4 - přípojky uličních vpustí: (4,95*1,1*1,65-4,95*1,1*0,54)*0,8 = 4,835 [A]</t>
  </si>
  <si>
    <t>Stoka E4 - přípojky uličních vpustí: (4,95*1,1*1,65-4,95*1,1*0,54)*0,2 = 1,209 [A]</t>
  </si>
  <si>
    <t>"ul. vpusti prům.hl 1,6m - tl.kce vozovky 0,54m:"_x000d_
 přípojky E4 : 1*1,5*1,5*(1,6-0,54)*0,8 = 1,908 [D]</t>
  </si>
  <si>
    <t>"ul. vpusti prům.hl 1,6m - tl.kce vozovky 0,54m:"_x000d_
 přípojky E4 : 1*1,5*1,5*(1,6-0,54)*0,2 = 0,477 [D]</t>
  </si>
  <si>
    <t xml:space="preserve">dle pol. 132738, 132838, 133738, 133838,  : 4,835+1,209+1,908+0,477 = 8,429 [A]</t>
  </si>
  <si>
    <t>Stoka E4 - přípojky uličních vpustí: 4,95*1,1*(1,65-0,05-0,122-0,165-0,3-0,54) = 2,575 [A]</t>
  </si>
  <si>
    <t>Stoka E4 - přípojky uličních vpustí: 4,95*(1,1*(0,165+0,3)-3,14*0,08*0,08) = 2,432 [A]</t>
  </si>
  <si>
    <t>"ul. vpusti prům.hl 1,6m - tl.kce vozovky 0,54m:"_x000d_
 přípojky E4 - UV : 1*2,0*(1,6-0,54) = 2,120 [D]</t>
  </si>
  <si>
    <t xml:space="preserve">"D.1.3.4.23.1 a tabulky přípojek :"_x000d_
 Přípojky E4  -UV : 1*1,5*1,5*0,15 = 0,338 [A]</t>
  </si>
  <si>
    <t>Stoka E4 - přípojky uličních vpustí: 4,95*1,1*(0,05+0,122) = 0,937 [A]</t>
  </si>
  <si>
    <t>Stoka E4 - přípojky uličních vpustí: 4,95 = 4,950 [A]</t>
  </si>
  <si>
    <t>SO 301-E5</t>
  </si>
  <si>
    <t>Dešťová kanalizace - stoka E5</t>
  </si>
  <si>
    <t>hloubení rýh pol. 132738: 18,343*2,0 = 36,686 [A]</t>
  </si>
  <si>
    <t>hloubení rýh pol. 132838: 18,343*2,0 = 36,686 [A]_x000d_
 dolamování pol.128418 : 2,21*2 = 4,420 [B]_x000d_
 Celkem: A+B = 41,106 [C]</t>
  </si>
  <si>
    <t>Stoka E5: 17*1,3*0,1 = 2,210 [A]</t>
  </si>
  <si>
    <t>Stoka E5: (17*1,3*2,2-17*1,3*0,54)*0,5 = 18,343 [A]</t>
  </si>
  <si>
    <t>dle pol.128418, 132838, 132738 : 2,21+18,343+18,343 = 38,896 [A]</t>
  </si>
  <si>
    <t>Stoka E5: 17*1,3*(2,2-0,285-0,32-0,3-0,54) = 16,686 [A]</t>
  </si>
  <si>
    <t>Stoka E5: 17*(1,3*(0,32+0,3)-3,14*0,215*0,215) = 11,235 [A]</t>
  </si>
  <si>
    <t>Stoka E5: 17 = 17,000 [A]</t>
  </si>
  <si>
    <t>sedlové lože : Stoka E5 :17*0,34 = 5,780 [A]_x000d_
 v případě dolamování : 17*1,3*0,1 = 2,210 [B]_x000d_
 Celkem: A+B = 7,990 [C]</t>
  </si>
  <si>
    <t xml:space="preserve">revizní šachty na stoce E5 -  včetně poklopu, skladba dle specifikace přílohy PD D.1.3.4.22.1</t>
  </si>
  <si>
    <t>SO 301-E5-PRUV</t>
  </si>
  <si>
    <t>Dešťová kanalizace - stoka E5 - přípojky uličních vpustí</t>
  </si>
  <si>
    <t>hloubení rýh pol. 132738: 19,976*2,0 = 39,952 [A]_x000d_
 hl.šachet pol.133738: 5,724*2,0 = 11,448 [B]_x000d_
 Celkem: A+B = 51,400 [C]</t>
  </si>
  <si>
    <t>hloubení rýh pol. 132838: 4,994*2,0 = 9,988 [A]_x000d_
 hl.šachet pol.133838: 1,431*2,0 = 2,862 [B]_x000d_
 Celkem: A+B = 12,850 [C]</t>
  </si>
  <si>
    <t>Stoka E5 - přípojky uličních vpustí: (20,45*1,1*1,65-20,45*1,1*0,54)*0,8 = 19,976 [A]</t>
  </si>
  <si>
    <t>Stoka E5 - přípojky uličních vpustí: (20,45*1,1*1,65-20,45*1,1*0,54)*0,2 = 4,994 [A]</t>
  </si>
  <si>
    <t>"ul. vpusti prům.hl 1,6m - tl.kce vozovky 0,54m:"_x000d_
 přípojky E5 : 3*1,5*1,5*(1,6-0,54)*0,8 = 5,724 [D]</t>
  </si>
  <si>
    <t>"ul. vpusti prům.hl 1,6m - tl.kce vozovky 0,54m:"_x000d_
 přípojky E5 : 3*1,5*1,5*(1,6-0,54)*0,2 = 1,431 [D]</t>
  </si>
  <si>
    <t xml:space="preserve">dle pol. 132738, 132838, 133738, 133838,  :19,976+4,994+5,724+1,431 = 32,125 [A]</t>
  </si>
  <si>
    <t>Stoka E5 - přípojky uličních vpustí: 20,45*1,1*(1,65-0,05-0,122-0,165-0,3-0,54) = 10,640 [A]</t>
  </si>
  <si>
    <t>Stoka E5 - přípojky uličních vpustí: 20,45*(1,1*(0,165+0,3)-3,14*0,08*0,08) = 10,049 [A]</t>
  </si>
  <si>
    <t>"ul. vpusti prům.hl 1,6m - tl.kce vozovky 0,54m:"_x000d_
 přípojky E5 - UV : 3*2,0*(1,6-0,54) = 6,360 [D]</t>
  </si>
  <si>
    <t xml:space="preserve">"D.1.3.4.23.1 a tabulky přípojek :"_x000d_
 Přípojky E4  -UV : 3*1,5*1,5*0,15 = 1,013 [A]</t>
  </si>
  <si>
    <t>Stoka E5 - přípojky uličních vpustí: 20,45*1,1*(0,05+0,122) = 3,869 [A]</t>
  </si>
  <si>
    <t>Stoka E5 - přípojky uličních vpustí: 20,45 = 20,450 [A]</t>
  </si>
  <si>
    <t>SO 301-E6</t>
  </si>
  <si>
    <t>Dešťová kanalizace - stoka E6</t>
  </si>
  <si>
    <t>hloubení rýh pol. 132738: 60,834*2,0 = 121,668 [A]</t>
  </si>
  <si>
    <t>hloubení rýh pol. 132838: 60,834*2,0 = 121,668 [A]_x000d_
 dolamování pol.128418 : 6,37*2 = 12,740 [B]_x000d_
 Celkem: A+B = 134,408 [C]</t>
  </si>
  <si>
    <t>Stoka E6: 49*1,3*0,1 = 6,370 [A]</t>
  </si>
  <si>
    <t>Stoka E6: (49*1,3*2,45-49*1,3*0,54)*0,5 = 60,834 [A]</t>
  </si>
  <si>
    <t>dle pol.128418, 132838, 132738 : 6,37+60,834+60,834 = 128,038 [A]</t>
  </si>
  <si>
    <t>Stoka E6: 49*1,3*(2,45-0,285-0,32-0,3-0,54) = 64,019 [A]</t>
  </si>
  <si>
    <t>Stoka E6: 49*(1,3*(0,32+0,3)-3,14*0,215*0,215) = 32,382 [A]</t>
  </si>
  <si>
    <t>Stoka E6: 49 = 49,000 [A]</t>
  </si>
  <si>
    <t>sedlové lože : Stoka E6 :49*0,34 = 16,660 [A]_x000d_
 v případě dolamování : 49*1,3*0,1 = 6,370 [B]_x000d_
 Celkem: A+B = 23,030 [C]</t>
  </si>
  <si>
    <t xml:space="preserve">revizní šachty na stoce E6 -  včetně poklopu, skladba dle specifikace přílohy PD D.1.3.4.22.1</t>
  </si>
  <si>
    <t>SO 301-E6-PRD</t>
  </si>
  <si>
    <t>Dešťová kanalizace - stoka E6 - přípojky dešťových svodů</t>
  </si>
  <si>
    <t>hloubení rýh pol. 132738:43,651*2,0 = 87,302 [A]</t>
  </si>
  <si>
    <t>hloubení rýh pol. 132838: 10,913*2,0 = 21,826 [A]</t>
  </si>
  <si>
    <t>Stoka E6 - přípojky dešťových svodů: (33,1*1,1*1,88-((33,1-3*5)*1,1*0,25+3*5*1,1*0,54))*0,8 = 43,651 [A]</t>
  </si>
  <si>
    <t>Stoka E6 - přípojky dešťových svodů: (33,1*1,1*1,88-((33,1-3*5)*1,1*0,25+3*5*1,1*0,54))*0,2 = 10,913 [A]</t>
  </si>
  <si>
    <t>dle pol. 132738, 132838 : 43,651+10,913 = 54,564 [A]</t>
  </si>
  <si>
    <t>Stoka E6 - přípojky dešťových svodů: 3*5*1,1*(1,88-0,05-0,122-0,165-0,3-0,54)+(33,1-3*5)*1,1*(1,88-0,05-0,122-0,165-0,3-0,25) = 31,370 [A]</t>
  </si>
  <si>
    <t>Stoka E6 - přípojky dešťových svodů: 33,1*(1,1*(0,165+0,3)-3,14*0,08*0,08) = 16,265 [A]</t>
  </si>
  <si>
    <t>Stoka E6 - přípojky dešťových svodů: 33,1*1,1*(0,05+0,122) = 6,263 [A]</t>
  </si>
  <si>
    <t>Stoka E6 - přípojky dešťových svodů: 33,1 = 33,100 [A]</t>
  </si>
  <si>
    <t xml:space="preserve">"svislé části přípojek: "_x000d_
 Přípojky E6 -  přípojky dešťových svodů : 4,2 = 4,200 [D]</t>
  </si>
  <si>
    <t>SO 301-E6-PRUV</t>
  </si>
  <si>
    <t>Dešťová kanalizace - stoka E6 - přípojky uličních vpustí</t>
  </si>
  <si>
    <t>hloubení rýh pol. 132738: 13,382*2,0 = 26,764 [A]_x000d_
 hl.šachet pol.133738: 7,632*2,0 = 15,264 [B]_x000d_
 Celkem: A+B = 42,028 [C]</t>
  </si>
  <si>
    <t>hloubení rýh pol. 132838: 3,346*2,0 = 6,692 [A]_x000d_
 hl.šachet pol.133838: 1,908*2,0 = 3,816 [B]_x000d_
 Celkem: A+B = 10,508 [C]</t>
  </si>
  <si>
    <t>Stoka E6 - přípojky uličních vpustí: (13,7*1,1*1,65-13,7*1,1*0,54)*0,8 = 13,382 [A]</t>
  </si>
  <si>
    <t>Stoka E6 - přípojky uličních vpustí: (13,7*1,1*1,65-13,7*1,1*0,54)*0,2 = 3,346 [A]</t>
  </si>
  <si>
    <t>"ul. vpusti prům.hl 1,6m - tl.kce vozovky 0,54m:"_x000d_
 přípojky E6 : 4*1,5*1,5*(1,6-0,54)*0,8 = 7,632 [D]</t>
  </si>
  <si>
    <t>"ul. vpusti prům.hl 1,6m - tl.kce vozovky 0,54m:"_x000d_
 přípojky E6 : 4*1,5*1,5*(1,6-0,54)*0,2 = 1,908 [D]</t>
  </si>
  <si>
    <t xml:space="preserve">dle pol. 132738, 132838, 133738, 133838,  :13,382+3,346+7,632+1,908 = 26,268 [A]</t>
  </si>
  <si>
    <t>Stoka E6 - přípojky uličních vpustí: 13,7*1,1*(1,65-0,05-0,122-0,165-0,3-0,54) = 7,128 [A]</t>
  </si>
  <si>
    <t>Stoka E6 - přípojky uličních vpustí: 13,7*(1,1*(0,165+0,3)-3,14*0,08*0,08) = 6,732 [A]</t>
  </si>
  <si>
    <t>"ul. vpusti prům.hl 1,6m - tl.kce vozovky 0,54m:"_x000d_
 přípojky E6 - UV : 4*2,0*(1,6-0,54) = 8,480 [D]</t>
  </si>
  <si>
    <t xml:space="preserve">"D.1.3.4.23.1 a tabulky přípojek :"_x000d_
 Přípojky E6  -UV :4*1,5*1,5*0,15 = 1,350 [A]</t>
  </si>
  <si>
    <t>Stoka E6 - přípojky uličních vpustí: 13,7*1,1*(0,05+0,122) = 2,592 [A]</t>
  </si>
  <si>
    <t>Stoka E6 - přípojky uličních vpustí: 13,7 = 13,700 [A]</t>
  </si>
  <si>
    <t>SO 301-E7</t>
  </si>
  <si>
    <t>Dešťová kanalizace - stoka E7</t>
  </si>
  <si>
    <t>hloubení rýh pol. 132738: 21,021*2,0 = 42,042 [A]</t>
  </si>
  <si>
    <t>hloubení rýh pol. 132838: 21,021*2,0 = 42,042 [A]_x000d_
 dolamování pol.128418 : 2,145*2 = 4,290 [B]_x000d_
 Celkem: A+B = 46,332 [C]</t>
  </si>
  <si>
    <t>Stoka E7: 16,5*1,3*0,1 = 2,145 [A]</t>
  </si>
  <si>
    <t>Stoka E7: (16,5*1,3*2,5-16,5*1,3*0,54)*0,5 = 21,021 [A]</t>
  </si>
  <si>
    <t>dle pol.128418, 132838, 132738 : 2,145+21,021+21,021 = 44,187 [A]</t>
  </si>
  <si>
    <t>Stoka E7: 16,5*1,3*(2,5-0,285-0,32-0,3-0,54) = 22,630 [A]</t>
  </si>
  <si>
    <t>Stoka E7: 16,5*(1,3*(0,32+0,3)-3,14*0,215*0,215) = 10,904 [A]</t>
  </si>
  <si>
    <t>Stoka E7: 16,5 = 16,500 [A]</t>
  </si>
  <si>
    <t>sedlové lože : Stoka E7 :16,5*0,34 = 5,610 [A]_x000d_
 v případě dolamování : 16,5*1,3*0,1 = 2,145 [B]_x000d_
 Celkem: A+B = 7,755 [C]</t>
  </si>
  <si>
    <t>revizní šachty na stoce E7 - včetně poklopu, skladba dle specifikace přílohy PD D.1.3.4.22.1</t>
  </si>
  <si>
    <t>SO 301-E7-PRD</t>
  </si>
  <si>
    <t>Dešťová kanalizace - stoka E7 - přípojky dešťových svodů</t>
  </si>
  <si>
    <t>hloubení rýh pol. 132738: 26,002*2,0 = 52,004 [A]</t>
  </si>
  <si>
    <t>hloubení rýh pol. 132838: 6,51*2,0 = 13,020 [A]</t>
  </si>
  <si>
    <t>Stoka E7 - přípojky dešťových svodů: (19,2*1,1*1,94-((19,2-2*5)*1,1*0,25+2*5*1,1*0,54))*0,8 = 26,002 [A]</t>
  </si>
  <si>
    <t>Stoka E7 - přípojky dešťových svodů: (19,2*1,1*1,94-((19,2-2*5)*1,1*0,25+2*5*1,1*0,54))*0,2 = 6,501 [A]</t>
  </si>
  <si>
    <t>dle pol. 132738, 132838 : 26,002+6,51 = 32,512 [A]</t>
  </si>
  <si>
    <t>Stoka E7 - přípojky dešťových svodů: 2*5*1,1*(1,88-0,05-0,122-0,165-0,3-0,54)+(19,2-2*5)*1,1*(1,88-0,05-0,122-0,165-0,3-0,25) = 17,782 [A]</t>
  </si>
  <si>
    <t>Stoka E7 - přípojky dešťových svodů: 19,2*(1,1*(0,165+0,3)-3,14*0,08*0,08) = 9,435 [A]</t>
  </si>
  <si>
    <t>Stoka E7 - přípojky dešťových svodů: 19,2*1,1*(0,05+0,122) = 3,633 [A]</t>
  </si>
  <si>
    <t>Stoka E7 - přípojky dešťových svodů: 19,2 = 19,200 [A]</t>
  </si>
  <si>
    <t xml:space="preserve">"svislé části přípojek: "_x000d_
 Přípojky E7 -  přípojky dešťových svodů : 2,8 = 2,800 [D]</t>
  </si>
  <si>
    <t>SO 301-E7-PRUV</t>
  </si>
  <si>
    <t>Dešťová kanalizace - stoka E7 - přípojky uličních vpustí</t>
  </si>
  <si>
    <t>hloubení rýh pol. 132738: 1,368*2,0 = 2,736 [A]_x000d_
 hl.šachet pol.133738: 1,908*2,0 = 3,816 [B]_x000d_
 Celkem: A+B = 6,552 [C]</t>
  </si>
  <si>
    <t>hloubení rýh pol. 132838: 0,342*2,0 = 0,684 [A]_x000d_
 hl.šachet pol.133838: 0,477*2,0 = 0,954 [B]_x000d_
 Celkem: A+B = 1,638 [C]</t>
  </si>
  <si>
    <t>Stoka E7 - přípojky uličních vpustí: (1,4*1,1*1,65-1,4*1,1*0,54)*0,8 = 1,368 [A]</t>
  </si>
  <si>
    <t>Stoka E7 - přípojky uličních vpustí: (1,4*1,1*1,65-1,4*1,1*0,54)*0,2 = 0,342 [A]</t>
  </si>
  <si>
    <t>"ul. vpusti prům.hl 1,6m - tl.kce vozovky 0,54m:"_x000d_
 přípojky E7 : 1*1,5*1,5*(1,6-0,54)*0,8 = 1,908 [D]</t>
  </si>
  <si>
    <t>"ul. vpusti prům.hl 1,6m - tl.kce vozovky 0,54m:"_x000d_
 přípojky E7 : 1*1,5*1,5*(1,6-0,54)*0,2 = 0,477 [D]</t>
  </si>
  <si>
    <t xml:space="preserve">dle pol. 132738, 132838, 133738, 133838,  :1,368+0,342+1,908+0,477 = 4,095 [A]</t>
  </si>
  <si>
    <t>Stoka E7 - přípojky uličních vpustí: 1,4*1,1*(1,65-0,05-0,122-0,165-0,3-0,54) = 0,728 [A]</t>
  </si>
  <si>
    <t>Stoka E7 - přípojky uličních vpustí: 1,4*(1,1*(0,165+0,3)-3,14*0,08*0,08) = 0,688 [A]</t>
  </si>
  <si>
    <t>"ul. vpusti prům.hl 1,6m - tl.kce vozovky 0,54m:"_x000d_
 přípojky E7 - UV : 1*2,0*(1,6-0,54) = 2,120 [D]</t>
  </si>
  <si>
    <t xml:space="preserve">"D.1.3.4.23.1 a tabulky přípojek :"_x000d_
 Přípojky E7  -UV :1*1,5*1,5*0,15 = 0,338 [A]</t>
  </si>
  <si>
    <t>Stoka E7 - přípojky uličních vpustí: 1,4*1,1*(0,05+0,122) = 0,265 [A]</t>
  </si>
  <si>
    <t>Stoka E7 - přípojky uličních vpustí: 1,4 = 1,400 [A]</t>
  </si>
  <si>
    <t>SO 301-E-PRD</t>
  </si>
  <si>
    <t>Dešťová kanalizace - stoka E - přípojky dešťových svodů</t>
  </si>
  <si>
    <t>hloubení rýh pol. 132738: 1482,793*2,0 = 2965,586 [A]</t>
  </si>
  <si>
    <t>hloubení rýh pol. 132838: 377,729*2,0 = 755,458 [A]</t>
  </si>
  <si>
    <t>Stoka E - přípojky dešťových svodů: (940*1,1*2,22-((940-93*5)*1,1*0,25+93*5*1,24*0,54))*0,8 = 1482,793 [A]</t>
  </si>
  <si>
    <t>Stoka E - přípojky dešťových svodů: (940*1,1*2,22-((940-93*5)*1,1*0,25+93*5*1,1*0,54))*0,2 = 377,729 [A]</t>
  </si>
  <si>
    <t>dle pol. 132738, 132838 : 1482,793+377,729 = 1860,522 [A]</t>
  </si>
  <si>
    <t>Stoka E - přípojky dešťových svodů: 93*5*1,1*(2,22-0,05-0,122-0,165-0,3-0,54)+(940-93*5)*1,1*(2,22-0,05-0,122-0,165-0,3-0,25) = 1229,987 [A]</t>
  </si>
  <si>
    <t>Stoka E - přípojky dešťových svodů: 940*(1,1*(0,165+0,3)-3,14*0,08*0,08) = 461,920 [A]</t>
  </si>
  <si>
    <t>Stoka E - přípojky dešťových svodů: 940*1,1*(0,05+0,122) = 177,848 [A]</t>
  </si>
  <si>
    <t>"dle PD D.1.3.4.25.2 :"_x000d_
 48 = 48,000 [A]</t>
  </si>
  <si>
    <t>"dle PD D.1.3.4.25.2 :"_x000d_
 30 = 30,000 [A]</t>
  </si>
  <si>
    <t>Stoka E - přípojky dešťových svodů: 940 = 940,000 [A]</t>
  </si>
  <si>
    <t xml:space="preserve">"svislé části přípojek: "_x000d_
 Přípojky E -  přípojky dešťových svodů : 113,8 = 113,800 [D]</t>
  </si>
  <si>
    <t>"dle PD D.1.3.4.25.2 :"_x000d_
 15,42 = 15,420 [A]</t>
  </si>
  <si>
    <t>SO 301-E-PRUV</t>
  </si>
  <si>
    <t>Dešťová kanalizace - stoka E - přípojky uličních vpustí</t>
  </si>
  <si>
    <t>hloubení rýh pol. 132738: 80,879*2,0 = 161,758 [A]_x000d_
 hl.šachet pol.133738: 19,080*2,0 = 38,160 [B]_x000d_
 Celkem: A+B = 199,918 [C]</t>
  </si>
  <si>
    <t>hloubení rýh pol. 132838: 20,22*2,0 = 40,440 [A]_x000d_
 hl.šachet pol.133838: 4,77*2,0 = 9,540 [B]_x000d_
 Celkem: A+B = 49,980 [C]</t>
  </si>
  <si>
    <t>Stoka E7 - přípojky uličních vpustí: (82,80*1,1*1,65-82,80*1,1*0,54)*0,8 = 80,879 [A]</t>
  </si>
  <si>
    <t>Stoka E7 - přípojky uličních vpustí: (82,80*1,1*1,65-82,80*1,1*0,54)*0,2 = 20,220 [A]</t>
  </si>
  <si>
    <t>"ul. vpusti prům.hl 1,6m - tl.kce vozovky 0,54m:"_x000d_
 přípojky E : 10*1,5*1,5*(1,6-0,54)*0,8 = 19,080 [D]</t>
  </si>
  <si>
    <t>"ul. vpusti prům.hl 1,6m - tl.kce vozovky 0,54m:"_x000d_
 přípojky E : 10*1,5*1,5*(1,6-0,54)*0,2 = 4,770 [D]</t>
  </si>
  <si>
    <t xml:space="preserve">dle pol. 132738, 132838, 133738, 133838,  : 80,879+20,220+19,080+4,77 = 124,949 [A]</t>
  </si>
  <si>
    <t>Stoka E6 - přípojky uličních vpustí: 82,80*1,1*(1,65-0,05-0,122-0,165-0,3-0,54) = 43,081 [A]</t>
  </si>
  <si>
    <t>Stoka E7 - přípojky uličních vpustí: 82,80*(1,1*(0,165+0,3)-3,14*0,08*0,08) = 40,688 [A]</t>
  </si>
  <si>
    <t>"ul. vpusti prům.hl 1,6m - tl.kce vozovky 0,54m:"_x000d_
 přípojky E7 - UV : 10*2,0*(1,6-0,54) = 21,200 [D]</t>
  </si>
  <si>
    <t xml:space="preserve">"D.1.3.4.23.1 a tabulky přípojek :"_x000d_
 Přípojky E  -UV :10*1,5*1,5*0,15 = 3,375 [A]</t>
  </si>
  <si>
    <t>Stoka E - přípojky uličních vpustí: 82,80*1,1*(0,05+0,122) = 15,666 [A]</t>
  </si>
  <si>
    <t>Stoka E - přípojky uličních vpustí: 82,80 = 82,800 [A]</t>
  </si>
  <si>
    <t>SO 301-PR</t>
  </si>
  <si>
    <t>Dešťová kanalizace - stoka PŘ</t>
  </si>
  <si>
    <t>hloubení rýh pol. 132738: 92,263*2,0 = 184,526 [A]</t>
  </si>
  <si>
    <t>hloubení rýh pol. 132838: 92,263*2,0 = 184,526 [A]_x000d_
 dolamování pol.128418 : 12,948*2 = 25,896 [B]_x000d_
 Celkem: A+B = 210,422 [C]</t>
  </si>
  <si>
    <t>Stoka PŘ: 73,15*1,77*0,1 = 12,948 [A]</t>
  </si>
  <si>
    <t>Stoka PŘ: (73,15*1,77*1,75-(42,15*1,77*0,54+4*1,77*0,25))*0,5 = 92,263 [A]</t>
  </si>
  <si>
    <t>Stoka PŘ: 42,15*1,77*(1,75-0,41-0,6-0,3-0,54)+4*1,77*(1,75-0,41-0,6-0,3-0,25)+27*1,77*(1,75-0,41-0,6-0,3-0,15) = 7,744 [A]</t>
  </si>
  <si>
    <t>Stoka PŘ: 73,15*(1,77*(0,6+0,3)-3,14*0,4*0,4) = 79,777 [A]</t>
  </si>
  <si>
    <t>Stoka PŘ: 73,15 = 73,150 [A]</t>
  </si>
  <si>
    <t>sedlové lože : Stoka E7 :73,15*0,65 = 47,548 [A]_x000d_
 v případě dolamování : 73,15*1,77*0,1 = 12,948 [B]_x000d_
 Celkem: A+B = 60,495 [C]</t>
  </si>
  <si>
    <t>revizní šachty: 2*1,5*1,5*0,1 = 0,450 [A]</t>
  </si>
  <si>
    <t>šachtová dna : 2*3,14*0,65*0,65+2*2*3,14*0,65*0,85 = 9,593 [A]</t>
  </si>
  <si>
    <t>revizní šachty na stoce PŘ - včetně poklopu, skladba dle specifikace přílohy PD D.1.3.4.22.1</t>
  </si>
  <si>
    <t>SO 301-STK-PRUV</t>
  </si>
  <si>
    <t>Dešťová kanalizace - stávající - přípojky uličních vpustí</t>
  </si>
  <si>
    <t>hloubení rýh pol. 132738: 7,216*2,0 = 14,432 [A]_x000d_
 hl.šachet pol.133738: 5,724*2,0 = 11,448 [B]_x000d_
 Celkem: A+B = 25,880 [C]</t>
  </si>
  <si>
    <t>hloubení rýh pol. 132838: 1,804*2,0 = 3,608 [A]_x000d_
 hl.šachet pol.133838: 1,431*2,0 = 2,862 [B]_x000d_
 Celkem: A+B = 6,470 [C]</t>
  </si>
  <si>
    <t>stávající kanal. - přípojky uličních vpustí: (10,65*1,1*1,31-10,65*1,1*0,54)*0,8 = 7,216 [A]</t>
  </si>
  <si>
    <t>stávající kanal. - přípojky uličních vpustí: (10,65*1,1*1,31-10,65*1,1*0,54)*0,2 = 1,804 [A]</t>
  </si>
  <si>
    <t>"ul. vpusti prům.hl 1,6m - tl.kce vozovky 0,54m:"_x000d_
 stávající kanal. : 3*1,5*1,5*(1,6-0,54)*0,8 = 5,724 [D]</t>
  </si>
  <si>
    <t>"ul. vpusti prům.hl 1,6m - tl.kce vozovky 0,54m:"_x000d_
 stávající kanal. : 3*1,5*1,5*(1,6-0,54)*0,2 = 1,431 [D]</t>
  </si>
  <si>
    <t xml:space="preserve">dle pol. 132738, 132838, 133738, 133838,  : 7,216+1,804+5,724+1,431 = 16,175 [A]</t>
  </si>
  <si>
    <t>stávající kanal. - přípojky uličních vpustí: 10,65*1,1*(1,31-0,05-0,122-0,165-0,3-0,54) = 1,558 [A]</t>
  </si>
  <si>
    <t>stávající kanal. - přípojky uličních vpustí: 10,65*(1,1*(0,165+0,3)-3,14*0,08*0,08) = 5,233 [A]</t>
  </si>
  <si>
    <t>"ul. vpusti prům.hl 1,6m - tl.kce vozovky 0,54m:"_x000d_
 stávající kanal. - UV : 3*2,0*(1,6-0,54) = 6,360 [D]</t>
  </si>
  <si>
    <t xml:space="preserve">"D.1.3.4.23.1 a tabulky přípojek :"_x000d_
 stávající kanal.  -UV : 3*1,5*1,5*0,15 = 1,013 [A]</t>
  </si>
  <si>
    <t>stávající kanal. - přípojky uličních vpustí: 10,65*1,1*(0,05+0,122) = 2,015 [A]</t>
  </si>
  <si>
    <t>stávající kanal. - přípojky uličních vpustí: 10,65+1,8 = 12,450 [A]</t>
  </si>
  <si>
    <t>SO 401.2.1</t>
  </si>
  <si>
    <t>Přeložky slaboproudu - město Jičín</t>
  </si>
  <si>
    <t>zemina/výkopek/podkladní štěrkové vrstvy</t>
  </si>
  <si>
    <t>hloubení rýh pol. 132738 : 260,511*2,0 = 521,022 [A]_x000d_
 hloubení jam pol.131738 : 2,808*2,0 = 5,616 [B]_x000d_
 odpočet zásyp jam a rýh pol.17411 : -41,213*2,0 = -82,426 [C]_x000d_
 Celkem: A+B+C = 444,212 [D]</t>
  </si>
  <si>
    <t>beton kce
nejméně 70% hmotnosti tohoto odpadu musí být předáno k recyklaci (viz. ZP) pro zpětné využití na stavbách</t>
  </si>
  <si>
    <t>bet.kce pol.č.966154 : 1,0*2,3 = 2,300 [A]</t>
  </si>
  <si>
    <t xml:space="preserve">"dle PD  :"_x000d_
 "stožárový základ, odpočet kce chodníku v tl.0,25m, "_x000d_
 který je v objektech komunikací : 1*1,2*1,2*(2,2-0,25) = 2,808 [A]</t>
  </si>
  <si>
    <t>"dle PD D.1.4.2.2.1-2 : odstranění kce v chodníku v tl.0,25 a ve vozovce v tl.0,54 je součástí obj. komunikací."_x000d_
 rýhy 0,5x0,35 - chodník: ((1383+38+250)-(173+321))*(0,5-0,25)*0,35 = 102,988 [A]_x000d_
 rýhy 0,6x0,35 - vjezdy : 173*(0,6-0,25)*0,35 = 21,193 [B]_x000d_
 rýhy 1,2x0,50 - komunikace : 321*(1,2-0,54)*0,5 = 105,930 [C]_x000d_
 FTP kabel : (70-15)*(1,2-0,54)*0,5 = 18,150 [D]_x000d_
 posunutídle potřeby : 140*(0,5-0,25)*0,35 = 12,250 [E]_x000d_
 Celkem: A+B+C+D+E = 260,510 [F]</t>
  </si>
  <si>
    <t xml:space="preserve">vhodnou zeminou se zhutněním dle ČSN 736133  a hutněním na Edef 2min ve vozovce 45MPa, v chodníku 30MPa</t>
  </si>
  <si>
    <t>"dle PD D.1.4.2.2.1-2 : "_x000d_
 rýhy 0,5x0,35 - chodník: ((1383+38+250)-(173+321))*(0,5-0,25-0,2)*0,35 = 20,598 [A]_x000d_
 rýhy 0,6x0,35 - vjezdy : 173*(0,6-0,25-0,05)*0,35 = 18,165 [B]_x000d_
 posunutídle potřeby : 140*(0,5-0,25-0,2)*0,35 = 2,450 [E]_x000d_
 Celkem: A+B+E = 41,213 [F]</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</si>
  <si>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</si>
  <si>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rýhy 1,2x0,50 - komunikace : 321*(1,2-0,54-0,2)*0,5 = 73,830 [C]_x000d_
 FTP kabel : (70-15)*(1,2-0,54-0,2)*0,5 = 12,650 [D]_x000d_
 základ sloupu : 1,0 = 1,000 [F]_x000d_
 Celkem: C+D+F = 87,480 [G]</t>
  </si>
  <si>
    <t>pískový obsyp chráničky fr.0/4</t>
  </si>
  <si>
    <t>rýhy 0,5x0,35 - chodník: ((1383+38+250)-(173+321))*(0,1)*0,35 = 41,195 [A]_x000d_
 rýhy 1,2x0,50 - komunikace : 321*(0,1)*0,5 = 16,050 [C]_x000d_
 FTP kabel : (70-15)*(0,1)*0,5 = 2,750 [D]_x000d_
 posunutídle potřeby : 140*(0,1)*0,35 = 4,900 [E]_x000d_
 Celkem: A+C+D+E = 64,895 [F]</t>
  </si>
  <si>
    <t>272314</t>
  </si>
  <si>
    <t>ZÁKLADY Z PROSTÉHO BETONU DO C25/30</t>
  </si>
  <si>
    <t>Zhotovení bet. pouzdra, uložení, vyrovnání a zabetonování pouzdra. Vytvoření kabelových prostupů, zabezpečení pouzdra proti zasypání a úrazu osob. Po stavbě stožáru upravení povrchu pouzdrového základu, obsyp pískem včetně zhotovení spádové betonové desky.</t>
  </si>
  <si>
    <t xml:space="preserve">dle PD  : 1*1,1*1,1*1,7-1*3,14*0,15*0,15*1,5 = 1,951 [A]</t>
  </si>
  <si>
    <t>451311</t>
  </si>
  <si>
    <t>PODKL A VÝPLŇ VRSTVY Z PROST BET DO C8/10</t>
  </si>
  <si>
    <t>rýhy 0,6x0,35 - vjezdy : 173*(0,05)*0,35 = 3,028 [B]_x000d_
 rýhy 1,2x0,50 - komunikace : 321*(0,1)*0,5 = 16,050 [C]_x000d_
 FTP kabel : (70-15)*(0,1)*0,5 = 2,750 [D]_x000d_
 Celkem: B+C+D = 21,828 [E]</t>
  </si>
  <si>
    <t>pískový obsyp kopaný písek fr. 0/4</t>
  </si>
  <si>
    <t>rýhy 0,5x0,35 - chodník: ((1383+38+250)-(173+321))*(0,1)*0,35 = 41,195 [A]_x000d_
 posunutídle potřeby : 140*(0,1)*0,35 = 4,900 [B]_x000d_
 Celkem: A+B = 46,095 [C]</t>
  </si>
  <si>
    <t>702211</t>
  </si>
  <si>
    <t>KABELOVÁ CHRÁNIČKA ZEMNÍ DN DO 100 MM</t>
  </si>
  <si>
    <t>trubka optického kabelu HDPE 40/33</t>
  </si>
  <si>
    <t>dle PD D.1.4.2.2.1-2 :nové(přeložky+rezervní)+ přesahy : 79+3+1297+4 = 1383,000 [A]_x000d_
 přípolož (souběh s vo bez zemních prací) vč.přesahů: 741 = 741,000 [B]_x000d_
 ke kameře vč.přesahů : 37+1 = 38,000 [C]_x000d_
 další rezervní chráničky : 250 = 250,000 [D]_x000d_
 Celkem: A+B+C+D = 2412,000 [E]</t>
  </si>
  <si>
    <t>HDPE dělená chránička 110/97</t>
  </si>
  <si>
    <t>dle PD D.1.4.2.2.1-2 : ve vozovcevč. přesahů : 173 = 173,000 [A]_x000d_
 podél stromůvč. přesahů : 96 = 96,000 [B]_x000d_
 Celkem: A+B = 269,000 [C]</t>
  </si>
  <si>
    <t>702311</t>
  </si>
  <si>
    <t>ZAKRYTÍ KABELŮ VÝSTRAŽNOU FÓLIÍ ŠÍŘKY DO 20 CM</t>
  </si>
  <si>
    <t>1. Položka obsahuje:
 – dodávku a montáž fólie
 – přípravu podkladu pro osazení
2. Položka neobsahuje:
 X
3. Způsob měření:
Měří se metr délkový.</t>
  </si>
  <si>
    <t>741911</t>
  </si>
  <si>
    <t>UZEMŇOVACÍ VODIČ V ZEMI FEZN DO 120 MM2</t>
  </si>
  <si>
    <t>zemnící vodič FeZn D10mm, vč.svorek a ochrany svorek proti korozi a smršťovací bužirkou</t>
  </si>
  <si>
    <t>dle PD D.1.4.2.2.1 : trasa D1-D2 : 37 = 37,000 [B]_x000d_
 sloup : 1,5 = 1,500 [C]_x000d_
 Celkem: B+C = 38,500 [D]</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</si>
  <si>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</si>
  <si>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742612R</t>
  </si>
  <si>
    <t>POSUNUTÍ OPTICKÉHO KABELU</t>
  </si>
  <si>
    <t>HDPE 40/33, výškové nebo stranové posunutí bez úpravy trubky (chráničky) optického vedení</t>
  </si>
  <si>
    <t>"dle PD D.1.4.2.2.1 : "_x000d_
 dle potřeby v trase : 140 = 140,000 [B]</t>
  </si>
  <si>
    <t>1. Položka obsahuje:
 – manipulace a uložení trubky (do země, chráničky, kanálu, na rošty, na TV a pod.)
2. Položka neobsahuje:
 – příchytky, spojky, koncovky, chráničky apod.
3. Způsob měření:
Měří se metr délkový.</t>
  </si>
  <si>
    <t>742H11</t>
  </si>
  <si>
    <t>KABEL NN ČTYŘ- A PĚTIŽÍLOVÝ CU S PLASTOVOU IZOLACÍ DO 2,5 MM2</t>
  </si>
  <si>
    <t>síťový kabel skládající se ze čtyř kroucených párů vodičů vč. příchytek, koncovek a spojek, FTP, PE venkovní vč. prořezu kabelů</t>
  </si>
  <si>
    <t>dle PD D.1.4.2.2.1-2 : 70 = 70,000 [A]</t>
  </si>
  <si>
    <t>1. Položka obsahuje:
 – manipulace a uložení kabelu (do země, chráničky, kanálu, na rošty, na TV a pod.)
2. Položka neobsahuje:
 – chráničky apod.
3. Způsob měření:
Měří se metr délkový.</t>
  </si>
  <si>
    <t>742Z23</t>
  </si>
  <si>
    <t>DEMONTÁŽ KABELOVÉHO VEDENÍ NN</t>
  </si>
  <si>
    <t>včetně odvozu a uložení na skládku objednatele</t>
  </si>
  <si>
    <t>předpoklad : 20 = 20,000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</si>
  <si>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</si>
  <si>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</si>
  <si>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</si>
  <si>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</si>
  <si>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74B920R</t>
  </si>
  <si>
    <t>STOŽÁRY DÉLKY PŘES 6,5 DO 15 M - PŘELOŽENÍ</t>
  </si>
  <si>
    <t>Demontáž a opětovná montáž stávajícího stožáru vč.výložníku s kamerovým systémem. Bez likvidace bude přemístěn do nové pozice.</t>
  </si>
  <si>
    <t>dle PD D.1.4.2.2.1 : 1 = 1,000 [A]</t>
  </si>
  <si>
    <t>1. Položka obsahuje:
 – demontáž a následnou montáž
 – konečnou regulaci stožáru po jeho zatížení
2. Položka neobsahuje:
 X
3. Způsob měření:
Udává se počet kusů kompletní montážní práce.</t>
  </si>
  <si>
    <t>75IK21</t>
  </si>
  <si>
    <t>MĚŘENÍ KOMPLEXNÍ OPTICKÉHO KABELU</t>
  </si>
  <si>
    <t>ÚSEK</t>
  </si>
  <si>
    <t>zahrnuje měření vstupní 1 vl. OTDR a závěrečné 1 vl.OTDR a PM</t>
  </si>
  <si>
    <t>optický kabel : 1 = 1,000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</si>
  <si>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</si>
  <si>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87627</t>
  </si>
  <si>
    <t>CHRÁNIČKY Z TRUB PLASTOVÝCH DN DO 100MM</t>
  </si>
  <si>
    <t>dvouplášťová korugovaná chránička HDPE 110/94</t>
  </si>
  <si>
    <t>"dle PD D.1.4.2.2.1-2 : "_x000d_
 chráničky v komunikaci : 173 = 173,000 [B]</t>
  </si>
  <si>
    <t>stožárové pouzdro, trubka PVC prům. 300/2200, vč. prostupů</t>
  </si>
  <si>
    <t>dle PD D.1.4.2.2.1-2 : 1*2,2 = 2,200 [A]</t>
  </si>
  <si>
    <t>899524</t>
  </si>
  <si>
    <t>OBETONOVÁNÍ POTRUBÍ Z PROSTÉHO BETONU DO C25/30</t>
  </si>
  <si>
    <t>chráničkya dle potřeby : (173*0,15*0,15-173*3,14*0,055*0,055)+3 = 5,249 [A]</t>
  </si>
  <si>
    <t>966154</t>
  </si>
  <si>
    <t>BOURÁNÍ KONSTRUKCÍ Z PROST BETONU S ODVOZEM DO 5KM</t>
  </si>
  <si>
    <t xml:space="preserve">rozbourání bet. základů demontovaného VO vč. předrcení  
zhotovitel v ceně zohlední možnost použití materiálu zpět na stavbě
včetně odvozu a uložení na skládku objednatele</t>
  </si>
  <si>
    <t xml:space="preserve">"dle PD  :"_x000d_
 1 = 1,000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</si>
  <si>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</si>
  <si>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402</t>
  </si>
  <si>
    <t>Veřejné osvětlení</t>
  </si>
  <si>
    <t>drn pol.č.11130 : 50*0,1*1,8 = 9,000 [A]_x000d_
 hloubení jam pol.č.131738 : 169,632*2,0 = 339,264 [B]_x000d_
 hloubení rýh pol.č.132738.A, B : (221,0+165,125)*2,0 = 772,250 [C]_x000d_
 odpočet zásypu rýh a jam pol.č.17411 : -256,207*2,0 = -512,414 [D]_x000d_
 štěrkodrť pol.č.113438.A : 5,0*2,0 = 10,000 [E]_x000d_
 Celkem: A+B+C+D+E = 618,100 [F]</t>
  </si>
  <si>
    <t>asfaltové vrstvy pol. 113438.A , B: (2,5+3,5)*2,5 = 15,000 [A]</t>
  </si>
  <si>
    <t>betonové obruby pol. 113524 + bet.lože : (12*0,15*0,25+12*0,1*0,3)*2,3 = 1,863 [A]_x000d_
 SC kce pol.č.113438.B : 14*2,3 = 32,200 [B]_x000d_
 bet.kce pol.č.966154 : 25,0*2,3 = 57,500 [C]_x000d_
 Celkem: A+B+C = 91,563 [D]</t>
  </si>
  <si>
    <t>Statické posouzení ukotvení sloupu do mostovky zpracované odborně způsobilou osobou.</t>
  </si>
  <si>
    <t>03630</t>
  </si>
  <si>
    <t>DOPRAVNÍ ZAŘÍZENÍ - AUTOJEŘÁBY</t>
  </si>
  <si>
    <t>montážní plošina do 10m výšky vč. přesunu</t>
  </si>
  <si>
    <t>dle potřeby : 210 = 210,000 [A]</t>
  </si>
  <si>
    <t>Položka zahrnuje:
- objednatelem povolené náklady na dopravní zařízení zhotovitele
Položka nezahrnuje:
- x</t>
  </si>
  <si>
    <t>odstranění zeleně - v místě napojení v přilehlých ulicích : 50 = 50,000 [A]</t>
  </si>
  <si>
    <t>oprava asfaltové komunikace - v místě napojení v přilehlých ulicích(předpoklad : asf.v tl.10cm, ŠD v tl.20cm : 25*(0,10+0,20) = 7,500 [A]</t>
  </si>
  <si>
    <t>oprava asfaltových chodníků - v místě napojení v přilehlých ulicích - předpoklad : asf.v tl.5cm SC v tl.20cm : 70*(0,05+0,20) = 17,500 [A]</t>
  </si>
  <si>
    <t>obrubniky - v místě napojení v přilehlých ulicích: 12 = 12,000 [A]</t>
  </si>
  <si>
    <t>"dle PD D.1.4.4.3-5,D.1.4.4.6 :"_x000d_
 "76x stožárový základ, odpočet kce chodníku v tl.0,25m, "_x000d_
 který je v objektech komunikací : 76*1,2*1,2*(1,8-0,25) = 169,632 [A]</t>
  </si>
  <si>
    <t>ruční výkop
včetně naložení, odvozu a uložení na skládku nebo mezideponii
ZHOTOVITEL V CENĚ ZOHLEDNÍ SKUTEČNÉ NÁKLADY NA DOPRAVU NA MÍSTO ULOŽENÍ</t>
  </si>
  <si>
    <t>"dle PD D.1.4.4.3-5,D.1.4.4.6 :"_x000d_
 "odpočet kce chodníku v tl.0,25m, který je v objektech komunikací :"_x000d_
 rýha 35x50cm 1000m : 0,35*(0,50-0,25)*1000 = 87,500 [A]_x000d_
 "ve volném terénu odpočet sejmutí drnu v tl.0,10m který je v objektech komunikací :"_x000d_
 rýha 35x90cm 300m : 0,35*(0,90-0,10)*300 = 84,000 [B]_x000d_
 "odpočet kce vozovky v tl.0,54m, který je v objektech komunikací :"_x000d_
 rýha 50x120cm 150m : 0,50*(1,20-0,54)*150 = 49,500 [C]_x000d_
 Celkem: A+B+C = 221,000 [D]</t>
  </si>
  <si>
    <t>"dle PD D.1.4.4.3-5,D.1.4.4.6 :"_x000d_
 "odpočet kce chodníku v tl.0,25m, který je v objektech komunikací :"_x000d_
 rýha 35x50cm 550m : 0,35*(0,50-0,25)*550 = 48,125 [A]_x000d_
 "ve volném terénu odpočet sejmutí drnu v tl.0,10m který je v objektech komunikací :"_x000d_
 rýha 35x90cm 300m : 0,35*(0,90-0,10)*300 = 84,000 [B]_x000d_
 "odpočet kce vozovky v tl.0,54m, který je v objektech komunikací :"_x000d_
 rýha 50x120cm 100m : 0,50*(1,20-0,54)*100 = 33,000 [C]_x000d_
 Celkem: A+B+C = 165,125 [D]</t>
  </si>
  <si>
    <t>179,52+15,36 = 194,880 [A]</t>
  </si>
  <si>
    <t>"dle PD D.1.4.4.3-5,D.1.4.4.6 :"_x000d_
 rýha 35x50cm 1550m : 0,35*(0,50-0,25-0,20)*(1000+550) = 27,125 [A]_x000d_
 rýha 35x90cm 600m : 0,35*(0,90-0,10-0,20)*(300+300) = 126,000 [B]_x000d_
 rýha 50x120cm 250m : 0,50*(1,20-0,54-0,25)*(150+100) = 51,250 [C]_x000d_
 76x stožárový základ : 76*(1,2*1,2*(1,8-0,25)-(1*1*(1,8-0,25))) = 51,832 [D]_x000d_
 Celkem: A+B+C+D = 256,207 [E]</t>
  </si>
  <si>
    <t>"obsyp kabelů vrchní písková vrstva : "_x000d_
 "dle PD D.1.4.4.3-5,D.1.4.4.6 :"_x000d_
 rýha 35x50cm 1550m : 0,35*(0,10)*(1000+550) = 54,250 [A]_x000d_
 rýha 35x90cm 600m : 0,35*(0,10)*(300+300) = 21,000 [B]_x000d_
 rýha 50x120cm 250m : 0,50*(0,15)*(150+100) = 18,750 [C]_x000d_
 Celkem: A+B+C = 94,000 [D]</t>
  </si>
  <si>
    <t>obnova zeleně - v místě napojení v přilehlých ulicích : 50 = 50,000 [A]</t>
  </si>
  <si>
    <t>dle PD D.1.4.4.1 a 6 : 75*0,8*0,8*1,2-75*3,14*0,15*0,15*0,95 = 52,566 [A]</t>
  </si>
  <si>
    <t>podkladní beton C8/10 v rýze a obetonování chrániček</t>
  </si>
  <si>
    <t>"dle PD D.1.4.4.3-5,D.1.4.4.6 :"_x000d_
 rýha 50x120cm 250m : 0,50*(0,10)*(150+100) = 12,500 [A]</t>
  </si>
  <si>
    <t>pískový obsyp kopaný písek 0/4</t>
  </si>
  <si>
    <t>"obsyp kabelů spodní písková vrstva : "_x000d_
 "dle PD D.1.4.4.3-5,D.1.4.4.6 :"_x000d_
 rýha 35x50cm 1550m : 0,35*(0,10)*(1000+550) = 54,250 [A]_x000d_
 rýha 35x90cm 600m : 0,35*(0,10)*(300+300) = 21,000 [B]_x000d_
 Celkem: A+B = 75,250 [C]</t>
  </si>
  <si>
    <t>567201</t>
  </si>
  <si>
    <t>VRSTVY PRO OBNOVU A OPRAVY Z MATERIÁLŮ STAB CEMENTEM</t>
  </si>
  <si>
    <t>SC C3/4</t>
  </si>
  <si>
    <t>oprava asfaltových chodníků - v místě napojení v přilehlých ulicích - předpoklad : SC v tl.20cm : 70*(0,20) = 14,000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</si>
  <si>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
- úpravu povrchu krytu</t>
  </si>
  <si>
    <t>567303</t>
  </si>
  <si>
    <t>VRSTVY PRO OBNOVU A OPRAVY ZE ŠTĚRKODRTI</t>
  </si>
  <si>
    <t>oprava asfaltové komunikace - v místě napojení v přilehlých ulicích - předpoklad : ŠD v tl.30cm : 25*0,30 = 7,500 [A]</t>
  </si>
  <si>
    <t>5774AB</t>
  </si>
  <si>
    <t>VRSTVY PRO OBNOVU A OPRAVY Z ASF BETONU ACO 8</t>
  </si>
  <si>
    <t>oprava asfaltových chodníků - v místě napojení v přilehlých ulicích - předpoklad : asf.v tl.5cm :70*(0,05) = 3,500 [A]</t>
  </si>
  <si>
    <t>Položka zahrnuje:
- drobné opravy a obnovu plošných rozpadů asfaltového krytu (vztahuje se na plochu jednotlivě do 10000m2)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souvislou obnovu asfaltového krytu (ta se vykáže položkami 574*** a 575***)
- výspravu výtluků (ta se vykáže položkami 5779**, vztahuje se na plochu jednotlivě do 10m2)
- postřiky, nátěry
- těsnění podél obrubníků, dilatačních zařízení, odvodňovacích proužků, odvodňovačů, vpustí, šachet a pod.
- očištění podkladu po veřejném provozu</t>
  </si>
  <si>
    <t>5774AE</t>
  </si>
  <si>
    <t>VRSTVY PRO OBNOVU A OPRAVY Z ASF BETONU ACO 11+</t>
  </si>
  <si>
    <t>oprava asfaltové komunikace - v místě napojení v přilehlých ulicích - předpoklad : asf.v tl.10cm, : 25*(0,10) = -2,500 [A]</t>
  </si>
  <si>
    <t>oprava asfaltové komunikace - v místě napojení v přilehlých ulicích : 75 = 75,000 [A]</t>
  </si>
  <si>
    <t>oprava dlážděné komunikace - v místě napojení v přilehlých ulicích : 75 = 75,000 [A]</t>
  </si>
  <si>
    <t>702221</t>
  </si>
  <si>
    <t>KABELOVÁ CHRÁNIČKA ZEMNÍ UV STABILNÍ DN DO 100 MM</t>
  </si>
  <si>
    <t>trubka kabelová chránička dvouplášťová korugovaná HDPE vel.50mm</t>
  </si>
  <si>
    <t>"dle PD D.1.4.4.1, D.1.4.4.3-5,D.1.4.4.6 :"_x000d_
 2900 = 2900,000 [A]</t>
  </si>
  <si>
    <t>702222</t>
  </si>
  <si>
    <t>KABELOVÁ CHRÁNIČKA ZEMNÍ UV STABILNÍ DN PŘES 100 DO 200 MM</t>
  </si>
  <si>
    <t>trubka kabelová chránička dvouplášťová korugovaná HDPE vel.110 mm</t>
  </si>
  <si>
    <t>"dle PD D.1.4.4.1, D.1.4.4.3-5,D.1.4.4.6 :"_x000d_
 300 = 300,000 [A]</t>
  </si>
  <si>
    <t>702232</t>
  </si>
  <si>
    <t>KABELOVÁ CHRÁNIČKA ZEMNÍ DĚLENÁ DN PŘES 100 DO 200 MM</t>
  </si>
  <si>
    <t>dělená chránička trubka pevná HDPE DN110</t>
  </si>
  <si>
    <t xml:space="preserve">ochrana stávajících sítí odkrytých výkopy - předpoklad  : 100 = 100,000 [A]</t>
  </si>
  <si>
    <t>702312</t>
  </si>
  <si>
    <t>ZAKRYTÍ KABELŮ VÝSTRAŽNOU FÓLIÍ ŠÍŘKY PŘES 20 DO 40 CM</t>
  </si>
  <si>
    <t>šířka 33cm, červená</t>
  </si>
  <si>
    <t>"dle PD D.1.4.4.3-5,D.1.4.4.6 :"_x000d_
 3000 = 3000,000 [A]</t>
  </si>
  <si>
    <t>703453</t>
  </si>
  <si>
    <t>ELEKTROINSTALAČNÍ TRUBKA S FUNKČNÍ ODOLNOSTÍ PŘI POŽÁRU VČETNĚ UPEVNĚNÍ A PŘÍSLUŠENSTVÍ DN PRŮMĚRU PŘES 40 MM</t>
  </si>
  <si>
    <t>tuhá elektroinstalační trubka PVC s vysokou mechanickou odolností vel. 50 mm</t>
  </si>
  <si>
    <t>dle PD D.1.4.4.1 a 6- ochranná trubka pro kabely : 75*1,0 = 75,000 [A]</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</si>
  <si>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</si>
  <si>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"dle PD D.1.4.4.3-5,D.1.4.4.6 :"_x000d_
 1550+600+250+100 = 2500,000 [A]</t>
  </si>
  <si>
    <t>kabel CYKY-J 5 x 1,5 mm2 vč. prořezu kabelů</t>
  </si>
  <si>
    <t>"dle PD D.1.4.4.3-5,D.1.4.4.6 :"_x000d_
 850 = 850,000 [A]</t>
  </si>
  <si>
    <t>1. Položka obsahuje:
 – manipulace a uložení kabelu (do země, chráničky, kanálu, na rošty, na TV a pod.)
2. Položka neobsahuje:
 – příchytky, spojky, koncovky, chráničky apod.
3. Způsob měření:
Měří se metr délkový.</t>
  </si>
  <si>
    <t>742H12</t>
  </si>
  <si>
    <t>KABEL NN ČTYŘ- A PĚTIŽÍLOVÝ CU S PLASTOVOU IZOLACÍ OD 4 DO 16 MM2</t>
  </si>
  <si>
    <t>kabel CYKY-J 4 x 16 mm2 vč. prořezu kabelů</t>
  </si>
  <si>
    <t>"dle PD D.1.4.4.3-5,D.1.4.4.6 :"_x000d_
 2450 = 2450,000 [A]</t>
  </si>
  <si>
    <t>kabel CYKY-J 4 x 10 mm2 vč. prořezu kabelů</t>
  </si>
  <si>
    <t>"dle PD D.1.4.4.3-5,D.1.4.4.6 :"_x000d_
 1200 = 1200,000 [A]</t>
  </si>
  <si>
    <t>742L11</t>
  </si>
  <si>
    <t>UKONČENÍ DVOU AŽ PĚTIŽÍLOVÉHO KABELU V ROZVADĚČI NEBO NA PŘÍSTROJI DO 2,5 MM2</t>
  </si>
  <si>
    <t>v stožárové rozvodnici sloupu vo vč. zapojení</t>
  </si>
  <si>
    <t>dle PD D.1.4.4.1, D.1.4.4.3-5,D.1.4.4.6 : 750 = 750,000 [A]</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</si>
  <si>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</si>
  <si>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</si>
  <si>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</si>
  <si>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dle PD D.1.4.4.1, D.1.4.4.3-5,D.1.4.4.6 : 650 = 650,000 [A]</t>
  </si>
  <si>
    <t>742P15</t>
  </si>
  <si>
    <t>OZNAČOVACÍ ŠTÍTEK NA KABEL</t>
  </si>
  <si>
    <t>vývodu z PVC vč.osazení</t>
  </si>
  <si>
    <t>dle PD D.1.4.4.1, D.1.4.4.3-5,D.1.4.4.6 : 150 = 150,000 [A]</t>
  </si>
  <si>
    <t>1. Položka obsahuje:
 – veškeré příslušentsví
2. Položka neobsahuje:
 X
3. Způsob měření:
Udává se počet kusů kompletní konstrukce nebo práce.</t>
  </si>
  <si>
    <t>"dle PD D.1.4.4.3-5 :"_x000d_
 1000 = 1000,000 [A]</t>
  </si>
  <si>
    <t>743121</t>
  </si>
  <si>
    <t>OSVĚTLOVACÍ STOŽÁR HISTORIZUJÍCÍ DÉLKY DO 6 M</t>
  </si>
  <si>
    <t>Položka zahrnuje historizující stožár závěsné výšky 4-5m určený do památkové zóny. Stožár je určený pro historizující šestiboké svítidlo a bude se svítidlem tvořit balenou jednotku. Přesné požadavky na stožár budou upřesněny ze strany investora při realizaci.</t>
  </si>
  <si>
    <t>dle PD D.1.4.4.1, D.1.4.4.3-5,D.1.4.4.6 : 2 = 2,000 [A]</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</si>
  <si>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</si>
  <si>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743122</t>
  </si>
  <si>
    <t xml:space="preserve">OSVĚTLOVACÍ STOŽÁR  PEVNÝ ŽÁROVĚ ZINKOVANÝ DÉLKY PŘES 6,5 DO 12 M</t>
  </si>
  <si>
    <t>8/76 vč. ochranné manžety stožáru a svorkovnice na DIN, průchozí/odbočná, 2x poj. vývod, Z/Cu, vč. poj. 2x6A. 
Stožár kuželový. Nadzemní výška 8m. Hloubka vetknutí stožáru dle výrobce stožáru. Stožár kruhového průřezu. Povrchová úprava v odstínu RAL dle požadavků investora. Svítidlo, výložník, stožár ve stejné barvě.</t>
  </si>
  <si>
    <t>dle PD D.1.4.4.1, D.1.4.4.3-5,D.1.4.4.6 : 24 = 24,000 [A]</t>
  </si>
  <si>
    <t>159/108/89 vč. ochranné manžety stožáru a svorkovnice na DIN, průchozí/odbočná, 2x poj. vývod, Z/Cu, vč. poj. 2x6A. 
Stožár třístupňový. Nadzemní výška 8m. Hloubka vetknutí stožáru 1,5m. Stožár kruhového průřezu.</t>
  </si>
  <si>
    <t>74312R</t>
  </si>
  <si>
    <t xml:space="preserve">OSVĚTLOVACÍ STOŽÁR  PEVNÝ ŽÁROVĚ ZINKOVANÝ DÉLKY PŘES 6,0 DO 12 M</t>
  </si>
  <si>
    <t>159/108/89 vč. ochranné manžety stožáru a svorkovnice na DIN, průchozí/odbočná, 2x poj. vývod, Z/Cu, vč. poj. 2x6A. 
Stožár třístupňový. Nadzemní výška 6,2m. Hloubka vetknutí stožáru 1,5m. Stožár kruhového průřezu.</t>
  </si>
  <si>
    <t>dle PD D.1.4.4.1, D.1.4.4.3-5,D.1.4.4.6 : 18 = 18,000 [A]</t>
  </si>
  <si>
    <t>743141</t>
  </si>
  <si>
    <t xml:space="preserve">OSVĚTLOVACÍ STOŽÁR  PŘECHODOVÝ DÉLKY DO 8 M</t>
  </si>
  <si>
    <t>133/108/89 vč. ochranné manžety stožáru a svorkovnice na DIN, průchozí/odbočná, 2x poj. vývod, Z/Cu, vč. poj. 2x6A. 
Stožár přechodový žárově zinkovaný. Nadzemní výška 6m. Hloubka vetknutí stožáru 1,5m. Stožár v povrchové úpravě RAL, barva sjednocená s designovým svítidlem a výložníkem.</t>
  </si>
  <si>
    <t>dle PD D.1.4.4.1, D.1.4.4.3-5,D.1.4.4.6 : 25 = 25,000 [A]</t>
  </si>
  <si>
    <t>133/108/89 vč. ochranné manžety stožáru a svorkovnice na DIN, průchozí/odbočná, 2x poj. vývod, Z/Cu, vč. poj. 2x6A. 
Stožár přechodový žárově zinkovaný. Nadzemní výška 6m. Hloubka vetknutí stožáru 1,5m.</t>
  </si>
  <si>
    <t>74314R</t>
  </si>
  <si>
    <t xml:space="preserve">OSVĚTLOVACÍ STOŽÁR  PŘECHODOVÝ ŽÁROVĚ ZINKOVANÝ, PŘÍRUBOVÝ DÉLKY DO 8 M</t>
  </si>
  <si>
    <t>133/108/89 vč. ochranné manžety stožáru a svorkovnice na DIN, průchozí/odbočná, 2x poj. vývod, Z/Cu, vč. poj. 2x6A. 
Stožár přírubový v povrchové úpravě RAL, barva sjednocená s designovým svítidlem a výložníkem. Stožár určený pro ukotvení do mostovky vč.kotvení.</t>
  </si>
  <si>
    <t>dle PD D.1.4.4.1, D.1.4.4.3-5,D.1.4.4.6 : 1 = 1,000 [A]</t>
  </si>
  <si>
    <t xml:space="preserve">OSVĚTLOVACÍ STOŽÁR  KUŽELOVÝ ŽÁROVĚ ZINKOVANÝ, PŘÍRUBOVÝ DÉLKY DO 8 M</t>
  </si>
  <si>
    <t>8/76 vč. ochranné manžety stožáru a svorkovnice na DIN, průchozí/odbočná, 2x poj. vývod, Z/Cu, vč. poj. 2x6A. 
Stožár přírubový, kruhového průřezu. Povrchová úprava v odstínu RAL dle požadavků investora. Svítidlo, výložník, stožár ve stejné barvě. Stožár určený pro ukotvení do mostovky vč.kotvení.</t>
  </si>
  <si>
    <t>743311</t>
  </si>
  <si>
    <t>VÝLOŽNÍK PRO MONTÁŽ SVÍTIDLA NA STOŽÁR JEDNORAMENNÝ DÉLKA VYLOŽENÍ DO 1 M</t>
  </si>
  <si>
    <t>Výložník objímkový dl.0,5m určený pro montáž na sv. bod 69, výložník ve výšce 6m pro svítidlo pro přisvícení přechodu. Výložník v barevném odstínu jako ostatní prvky světelného bodu.</t>
  </si>
  <si>
    <t>1. Položka obsahuje:
 – veškeré příslušenství a uzavírací nátěr, technický popis viz. projektová dokumentace
2. Položka neobsahuje:
 X
3. Způsob měření:
Udává se počet kusů kompletní konstrukce nebo práce.</t>
  </si>
  <si>
    <t>Výložník designový dl.0,5m určený na kuželové stožáry. Předpokládaný horní průměr stožáru 76mm. Výložník určený pro sv. bod č. 69.</t>
  </si>
  <si>
    <t>Výložník žárově zinkovaný obloukový určený na třístupňové stožáry. Obloukový vyl. dl. 1,0m, výška 1,8m, pro stožár horní průměr 89 mm.</t>
  </si>
  <si>
    <t>743312</t>
  </si>
  <si>
    <t>VÝLOŽNÍK PRO MONTÁŽ SVÍTIDLA NA STOŽÁR JEDNORAMENNÝ DÉLKA VYLOŽENÍ PŘES 1 DO 2 M</t>
  </si>
  <si>
    <t>Výložník designový dl.1,5m určený na kuželové stožáry. Předpokládaný horní průměr stožáru 76mm.</t>
  </si>
  <si>
    <t>Výložník žárově zinkovaný obloukový určený na třístupňové stožáry. Obloukový vyl. dl. 1,5m, výška 1,8m, pro stožár horní průměr 89 mm.</t>
  </si>
  <si>
    <t>743313</t>
  </si>
  <si>
    <t>VÝLOŽNÍK PRO MONTÁŽ SVÍTIDLA NA STOŽÁR JEDNORAMENNÝ DÉLKA VYLOŽENÍ PŘES 2 M</t>
  </si>
  <si>
    <t>Výložník designový dl. do 2,5m určený na přechodové stožáry, horní průměr 89mm. Délka vyložení bude určena na základě přesné polohy stožáru vzhledem k dané pozici přechodového svítidla. Výložníky sv. bodů č. 45,50,58,60,67 budou pravděpodobně vycházet atypové, tzn. budou ve své (koncové) části lomené.</t>
  </si>
  <si>
    <t>dle PD D.1.4.4.1, D.1.4.4.3-5,D.1.4.4.6 : 26 = 26,000 [A]</t>
  </si>
  <si>
    <t>Výložník přechodový dl. do 2,5m určený pro stožár, horní průměr 89mm. Délka vyložení bude určena na základě přesné polohy stožáru vzhledem k dané pozici přechodového svítidla.</t>
  </si>
  <si>
    <t>743554</t>
  </si>
  <si>
    <t>01</t>
  </si>
  <si>
    <t>SVÍTIDLO VENKOVNÍ VŠEOBECNÉ LED, MIN. IP 44, PŘES 45 W</t>
  </si>
  <si>
    <t xml:space="preserve">Typ 1 -  Svítidlo LED pro osv. komunikací, IP66, 230V, 20LED, 2700K, CRI=70, DM12, 7200lm, 58W, vč. stmívání, na prům. 60.</t>
  </si>
  <si>
    <t>dle PD D.1.4.4.1a 2, D.1.4.4.3-5,D.1.4.4.6 : 5 = 5,000 [A]</t>
  </si>
  <si>
    <t>1. Položka obsahuje:
 – zdroj a veškeré příslušenství
 – technický popis viz. projektová dokumentace
2. Položka neobsahuje:
 X
3. Způsob měření:
Udává se počet kusů kompletní konstrukce nebo práce.</t>
  </si>
  <si>
    <t>02</t>
  </si>
  <si>
    <t xml:space="preserve">Typ 2 -  Svítidlo LED pro osv. přechodů pro chodce, IP66, 230V, 20LED, 5700K, CRI=70, DPR1, 7500lm, 48.5W, vč. stmívání, na prům. 60.</t>
  </si>
  <si>
    <t>dle PD D.1.4.4.1a 2, D.1.4.4.3-5,D.1.4.4.6 : 2 = 2,000 [A]</t>
  </si>
  <si>
    <t>03</t>
  </si>
  <si>
    <t>Typ 3 - Svítidlo LED pro osv. komunikací, IP66, 230V, 30LED, 2700K, CRI=70, DM11, 8300lm, 62W, vč. stmívání, na prům. 60.</t>
  </si>
  <si>
    <t>dle PD D.1.4.4.1a 2, D.1.4.4.3-5,D.1.4.4.6 : 15 = 15,000 [A]</t>
  </si>
  <si>
    <t>04</t>
  </si>
  <si>
    <t>Typ 4 - Svítidlo LED designové pro osv. komunikací, IP66, 230V, 30LED, 2700K, CRI=70, DM12 BL1, 7000lm, 52W, vč. stmívání, na prům. 60. Barva svítidla v odstínu RAL dle požadavků investora.</t>
  </si>
  <si>
    <t>dle PD D.1.4.4.1a 2, D.1.4.4.3-5,D.1.4.4.6 : 7 = 7,000 [A]</t>
  </si>
  <si>
    <t>05</t>
  </si>
  <si>
    <t>Typ 5 - Svítidlo LED designové pro osv. komunikací, IP66, 230V, 20LED, 2700K, CRI=70, DM12 BL1, 4500lm, 33.5W, vč. stmívání, na prům. 60. Barva svítidla v odstínu RAL dle požadavků investora.</t>
  </si>
  <si>
    <t>dle PD D.1.4.4.1a 2, D.1.4.4.3-5,D.1.4.4.6 : 1 = 1,000 [A]</t>
  </si>
  <si>
    <t>06</t>
  </si>
  <si>
    <t>Typ 6 - Svítidlo LED designové pro osv. komunikací, IP66, 230V, 30LED, 2700K, CRI=70, DM32 BL1, 8000lm, 60W, vč. stmívání, na prům. 60. Barva svítidla v odstínu RAL dle požadavků investora.</t>
  </si>
  <si>
    <t>dle PD D.1.4.4.1a 2, D.1.4.4.3-5,D.1.4.4.6 : 6 = 6,000 [A]</t>
  </si>
  <si>
    <t>07</t>
  </si>
  <si>
    <t>Typ 7 - Svítidlo LED designové pro osv. komunikací, IP66, 230V, 30LED, 4000K, CRI=70, DPR1, 8000lm, 49.5W, vč. stmívání, na prům. 60. Barva svítidla v odstínu RAL dle požadavků investora.</t>
  </si>
  <si>
    <t>dle PD D.1.4.4.1a 2, D.1.4.4.3-5,D.1.4.4.6 : 23 = 23,000 [A]</t>
  </si>
  <si>
    <t>08</t>
  </si>
  <si>
    <t xml:space="preserve">Typ 8 -  Svítidlo LED designové pro osv. komunikací, IP66, 230V, 30LED, 4000K, CRI=70, DPR1, 8000lm, 57W, vč. stmívání, na prům. 60. Barva svítidla v odstínu RAL dle požadavků investora.</t>
  </si>
  <si>
    <t>dle PD D.1.4.4.1a 2, D.1.4.4.3-5,D.1.4.4.6 : 4 = 4,000 [A]</t>
  </si>
  <si>
    <t>09</t>
  </si>
  <si>
    <t xml:space="preserve">Typ 9 -  Svítidlo LED designové pro osv. komunikací, IP66, 230V, 40LED, 2700K, CRI=70, DW52, 9400lm, 69W, vč. stmívání, na prům. 60. Barva svítidla v odstínu RAL dle požadavků investora.</t>
  </si>
  <si>
    <t>dle PD D.1.4.4.1a 2, D.1.4.4.3-5,D.1.4.4.6 : 10 = 10,000 [A]</t>
  </si>
  <si>
    <t>10</t>
  </si>
  <si>
    <t xml:space="preserve">Typ 10 -  Svítidlo LED designové pro osv. komunikací, IP66, 230V, 30LED, 2700K, CRI=70, DX10, 8000lm, 63W, vč. stmívání, na prům. 60. Barva svítidla v odstínu RAL dle požadavků investora.</t>
  </si>
  <si>
    <t>11</t>
  </si>
  <si>
    <t>Svítidlo LED designové šestiboké, historizující, IP66, 230V, Svítidlo (lampa) určená do památkové zóny. Přesný tvar svítidla a ostatní požadavky na svítidlo budou upřesněny při realizaci.</t>
  </si>
  <si>
    <t>743Z11</t>
  </si>
  <si>
    <t>DEMONTÁŽ OSVĚTLOVACÍHO STOŽÁRU ULIČNÍHO VÝŠKY DO 15 M</t>
  </si>
  <si>
    <t>"dle PD D.1.4.4.1 a PD D.1.4.4.3-5, "_x000d_
 40 = 40,000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</si>
  <si>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</si>
  <si>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743Z33</t>
  </si>
  <si>
    <t>DEMONTÁŽ NOSNÝCH KONSTRUKCÍ PRO OSVĚTLENÍ</t>
  </si>
  <si>
    <t>demontáž výložníků 40 = 40,000 [A]</t>
  </si>
  <si>
    <t>743Z35</t>
  </si>
  <si>
    <t>DEMONTÁŽ SVÍTIDLA Z OSVĚTLOVACÍHO STOŽÁRU VÝŠKY DO 15 M</t>
  </si>
  <si>
    <t>položka zahrnuje také demontáž kabelů svorkovnice - svítidlo
včetně odvozu a uložení na skládku objednatele</t>
  </si>
  <si>
    <t>744R14</t>
  </si>
  <si>
    <t>SVORKA OD 70 DO 120 MM2</t>
  </si>
  <si>
    <t>svorka hromosvodová pro vo do 2 šroubů (SS, SZ, SO) vč.dodávky svorky SS vč.ochrany svorek v zemi proti korozi</t>
  </si>
  <si>
    <t>dle PD D.1.4.4.1, D.1.4.4.3-5,D.1.4.4.6 : 100 = 100,000 [A]</t>
  </si>
  <si>
    <t>1. Položka obsahuje:
 – veškeré příslušenství
 – technický popis viz. projektová dokumentace
2. Položka neobsahuje:
 X
3. Způsob měření:
Udává se počet kusů kompletní konstrukce nebo práce.</t>
  </si>
  <si>
    <t>svorka hromosvodová pro vo nad 2 šrouby (ST, SJ, SR atd.) vč.dodávky svorky SP1 vč.ochrany svorek v zemi proti korozi</t>
  </si>
  <si>
    <t>dle PD D.1.4.4.1, D.1.4.4.3-5,D.1.4.4.6 : 600 = 600,000 [A]</t>
  </si>
  <si>
    <t>744R35</t>
  </si>
  <si>
    <t>OZNAČOVACÍ ŠTÍTEK DO ROZVADĚČE NN</t>
  </si>
  <si>
    <t>na stožár vo vč.osazení</t>
  </si>
  <si>
    <t>dle PD D.1.4.4.1, D.1.4.4.3-5,D.1.4.4.6 : 75 = 75,000 [A]</t>
  </si>
  <si>
    <t>747214</t>
  </si>
  <si>
    <t>CELKOVÁ PROHLÍDKA, ZKOUŠENÍ, MĚŘENÍ A VYHOTOVENÍ VÝCHOZÍ REVIZNÍ ZPRÁVY, PRO OBJEM IN - PŘÍPLATEK ZA KAŽDÝCH DALŠÍCH I ZAPOČATÝCH 500 TIS. KČ</t>
  </si>
  <si>
    <t>16 = 16,000 [A]</t>
  </si>
  <si>
    <t>747702</t>
  </si>
  <si>
    <t>ÚPRAVA ZAPOJENÍ STÁVAJÍCÍCH KABELOVÝCH SKŘÍNÍ/ROZVADĚČŮ</t>
  </si>
  <si>
    <t>úprava stávajícího rozvaděče vo</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</si>
  <si>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</si>
  <si>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747705</t>
  </si>
  <si>
    <t>MANIPULACE NA ZAŘÍZENÍCH PROVÁDĚNÉ PROVOZOVATELEM</t>
  </si>
  <si>
    <t>vypnutí a zapnutí vedení, úprava stávajícího rozvodu, zjištění stávajícího stavu apod.</t>
  </si>
  <si>
    <t>předpoklad : 100 = 100,000 [A]</t>
  </si>
  <si>
    <t>1. Položka obsahuje:
 – cenu za manipulace na zařízeních prováděné provozovatelem nutných pro další práce zhotovitele na technologickém souboru
2. Položka neobsahuje:
 X
3. Způsob měření:
Udává se čas v hodinách.</t>
  </si>
  <si>
    <t>75L1C3</t>
  </si>
  <si>
    <t>DEMONTÁŽ ROZHLASOVÉHO ZAŘÍZENÍ</t>
  </si>
  <si>
    <t>KOMPLET</t>
  </si>
  <si>
    <t>demontáž a opětovná montáž zařízení veřejného rozhlasu vč. uložení na dočasnou skládku objednatele</t>
  </si>
  <si>
    <t>dle stávajícího stavu : 10 = 10,000 [A]</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</si>
  <si>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komplet odlišných materiálů a činností, které tvoří funkční nedělitelný celek daný názvem položky.</t>
  </si>
  <si>
    <t>stožárové pouzdro, trubka PVC prům. 300/1500, vč. prostupů</t>
  </si>
  <si>
    <t>dle PD D.1.4.4.1 a 6 : 75*1,5 = 112,500 [A]</t>
  </si>
  <si>
    <t>chráničkya dle potřeby : 300*0,15*0,15-300*3,14*0,055*0,055+5 = 8,900 [A]</t>
  </si>
  <si>
    <t>15/25/100(50) do bet.lože z C20/25nXF3</t>
  </si>
  <si>
    <t>91782</t>
  </si>
  <si>
    <t>VÝŠKOVÁ ÚPRAVA OBRUBNÍKŮ KAMENNÝCH</t>
  </si>
  <si>
    <t>obrubniky - v místě napojení v přilehlých ulicích: 10 = 10,000 [A]</t>
  </si>
  <si>
    <t>oprava asfaltové komunikace - v místě napojení v přilehlých ulicích : 25/0,35*2 = 142,857 [A]</t>
  </si>
  <si>
    <t>"dle PD D.1.4.4.3-5 :"_x000d_
 25 = 25,000 [A]</t>
  </si>
  <si>
    <t>SO 501.1</t>
  </si>
  <si>
    <t>Přeložka plynovodu NTL Plynovodní řad „D“ DN 110</t>
  </si>
  <si>
    <t>hloubení rýh pol. 132738: (156,856-50,4)*2,0 = 212,912 [A]</t>
  </si>
  <si>
    <t>015520</t>
  </si>
  <si>
    <t>POPLATKY ZA LIKVIDACI ODPADŮ NEBEZPEČNÝCH - 17 02 04*</t>
  </si>
  <si>
    <t>PE materiál z potrubí</t>
  </si>
  <si>
    <t>rušené potrubí : (7,2+2,4)*0,00067+(127+6,8+3,7)*0,00314 = 0,438 [A]</t>
  </si>
  <si>
    <t xml:space="preserve">"pro potřeby stavby - předpoklad,  "_x000d_
 dočasné krytí plynovoduna začátku a na konci trasy: 2*3*1,5*4*0,15 = 5,400 [A]</t>
  </si>
  <si>
    <t>V ochranném pásmu plynovodů a přípojek budou veškeré práce prováděny výhradně ručním způsobem. 
včetně pažení 
včetně naložení, odvozu a uložení na skládku nebo mezideponii
ZHOTOVITEL V CENĚ ZOHLEDNÍ SKUTEČNÉ NÁKLADY NA DOPRAVU NA MÍSTO ULOŽENÍ</t>
  </si>
  <si>
    <t xml:space="preserve">"odstranění konstrukčních vrstev v prům.tl.0,30 m u cyklostezky v prům.tl. 0,40m u parkoviště  je v objektech komunikací : "_x000d_
 "přípojky + hl.trasa plynovodu v cyklostezce :"_x000d_
 (127+3,7+(7,2+2,4))*(1,2-0,30)*0,8 = 101,016 [D]_x000d_
 "přípojky v parkovišti :"_x000d_
 (6,8)*(1,4-0,40)*0,8 = 5,440 [F]_x000d_
 "odstraňované potrubí mimo trasu rýhy přeložky:"_x000d_
 70*0,8*(1,2-0,30) = 50,400 [B]_x000d_
 Celkem: D+F+B = 156,856 [G]</t>
  </si>
  <si>
    <t>zemina z rýhy : 156,856-50,4 = 106,456 [A]</t>
  </si>
  <si>
    <t>V ochranném pásmu plynovodů a přípojek budou veškeré práce prováděny výhradně ručním způsobem. 
Výkopek min.vhodný do zásypů ze stavby.</t>
  </si>
  <si>
    <t>"odstraňované potrubí mimo trasu rýhy přeložky:"_x000d_
 70*0,8*(1,2-0,30) = 50,400 [B]</t>
  </si>
  <si>
    <t>V ochranném pásmu plynovodů a přípojek budou veškeré práce prováděny výhradně ručním způsobem. 
Zásyp ze ŠD 0/32.</t>
  </si>
  <si>
    <t>"přípojky + hl.trasa plynovodu v cyklostezce :"_x000d_
 (127+3,7+(7,2+2,4))*(1,2-0,30-0,1-0,11-0,2)*0,8 = 54,998 [I]_x000d_
 "přípojky v parkovišti :"_x000d_
 (6,8)*(1,4-0,40-0,1-0,11-0,2)*0,8 = 3,210 [J]_x000d_
 Celkem: I+J = 58,207 [K]</t>
  </si>
  <si>
    <t>V ochranném pásmu plynovodů a přípojek budou veškeré práce prováděny výhradně ručním způsobem. 
Pískový obsyp plynovodu, max. fr.16mm.</t>
  </si>
  <si>
    <t>"přípojky + hl.trasa plynovodu v cyklostezce :"_x000d_
 (127+3,7+(7,2+2,4))*(0,20+0,11)*0,8 = 34,794 [I]_x000d_
 "přípojky v parkovišti :"_x000d_
 (6,8)*(0,20+0,11)*0,8 = 1,686 [J]_x000d_
 Celkem: I+J = 36,481 [K]</t>
  </si>
  <si>
    <t>štěrkopískový podsyp potrubí - zrno max 16 mm</t>
  </si>
  <si>
    <t>"přípojky + hl.trasa plynovodu v cyklostezce :"_x000d_
 (127+3,7+(7,2+2,4))*(0,10)*0,8 = 11,224 [I]_x000d_
 "přípojky v parkovišti :"_x000d_
 (6,8)*(0,10)*0,8 = 0,544 [J]_x000d_
 Celkem: I+J = 11,768 [K]</t>
  </si>
  <si>
    <t>58301</t>
  </si>
  <si>
    <t xml:space="preserve">"pro potřeby stavby - předpoklad,  "_x000d_
 dočasné krytí plynovoduna začátku a na konci trasy: 2*3*1,5*4 = 36,000 [A]</t>
  </si>
  <si>
    <t>87314</t>
  </si>
  <si>
    <t>POTRUBÍ Z TRUB PLASTOVÝCH TLAKOVÝCH SVAŘOVANÝCH DN DO 40MM</t>
  </si>
  <si>
    <t>plynovodní potrubí PE dn 40, PE 100 RC, SDR 11</t>
  </si>
  <si>
    <t>dle PD D.1.5.03 - přípojky + prořez 10%: (1,2*6)*1,10 = 7,920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</si>
  <si>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</si>
  <si>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87315</t>
  </si>
  <si>
    <t>POTRUBÍ Z TRUB PLASTOVÝCH TLAKOVÝCH SVAŘOVANÝCH DN DO 50MM</t>
  </si>
  <si>
    <t>plynovodní potrubí PE dn 50, PE 100 RC, SDR 11</t>
  </si>
  <si>
    <t>dle PD D.1.5.03 - přípojky + prořez 10% : (1,2+1,2)*1,10 = 2,640 [A]</t>
  </si>
  <si>
    <t>87327</t>
  </si>
  <si>
    <t>plynovodní potrubí PE dn110, PE 100 RC, SDR 17,6
vč. ohybů a T- kusů</t>
  </si>
  <si>
    <t xml:space="preserve">"dle PD D.1.5.01, D.1.5.03,  : "_x000d_
 hlavní plynovod + prořez 10% : (127+6,8+2,3)*1,10 = 149,710 [A]</t>
  </si>
  <si>
    <t>891827</t>
  </si>
  <si>
    <t>NAVRTÁVACÍ PASY DN DO 100MM</t>
  </si>
  <si>
    <t>PE dn 110/50</t>
  </si>
  <si>
    <t>dle PD D.1.5.03: 2 = 2,000 [A]</t>
  </si>
  <si>
    <t>PE dn 110/40</t>
  </si>
  <si>
    <t>dle PD D.1.5.03: 6 = 6,000 [A]</t>
  </si>
  <si>
    <t>899308</t>
  </si>
  <si>
    <t>DOPLŇKY NA POTRUBÍ - SIGNALIZAČ VODIČ</t>
  </si>
  <si>
    <t>signalizační vodíč 2,5mm2 CYY</t>
  </si>
  <si>
    <t>viz technická zpráva D.1.5.1 a D.1.5.13 + prořez 10% : (6,8+2,3+127+1,2*6+2*1,2)*1,10 = 160,270 [A]</t>
  </si>
  <si>
    <t>- Položka zahrnuje veškerý materiál, výrobky a polotovary, včetně mimostaveništní a vnitrostaveništní dopravy (rovněž přesuny), včetně naložení a složení,případně s uložením. 
- položka signalizační vodič zahrnuje i kontrolní vývody.</t>
  </si>
  <si>
    <t>fólie žluté barvy s přesahem 0,05m na obě strany od vnější stěny potrubí</t>
  </si>
  <si>
    <t>"žlutá, š=200 mm"_x000d_
 viz technická zpráva D.1.5.1 a D.1.5.13 + prořez 10% : (6,8+2,3+127+1,2*6+2*1,2)*1,10 = 160,270 [A]</t>
  </si>
  <si>
    <t>- Položka zahrnuje veškerý materiál, výrobky a polotovary, včetně mimostaveništní a vnitrostaveništní dopravy (rovněž přesuny), včetně naložení a složení,případně s uložením.</t>
  </si>
  <si>
    <t>899321</t>
  </si>
  <si>
    <t>DOPLŇKY NA PLYN POTRUBÍ DN DO 100MM - PROPOJE</t>
  </si>
  <si>
    <t xml:space="preserve">propoje P26, 28, 35  včetně případných zemních prací mimo hlavní rýhu
včetně dodávky materiálu a případné likvidace stávajícího potrubí
včetně případného přepojení přípojky dle specifikace v PD
včetně montáže a demontáže dočasného obtoku 
kompletní dodávka - práce vč.materiálů</t>
  </si>
  <si>
    <t xml:space="preserve">dle PD D.1.5 :  3 = 3,000 [A]</t>
  </si>
  <si>
    <t>- položka propoje zahrnuje dodávku a montáž propojovacího mezikusu, vypracování technologického postupu a práce s ním spojené, dozor správce potrubí.</t>
  </si>
  <si>
    <t xml:space="preserve">propoje 25  až 35 (mimo P26, 28, 35) včetně případných zemních prací mimo hlavní rýhu
včetně dodávky materiálu a případné likvidace stávajícího potrubí
včetně případného přepojení přípojky dle specifikace v PD
včetně montáže a demontáže dočasného obtoku 
kompletní dodávka - práce vč.materiálů</t>
  </si>
  <si>
    <t xml:space="preserve">dle PD D.1.5 :  8 = 8,000 [A]</t>
  </si>
  <si>
    <t>899611</t>
  </si>
  <si>
    <t>TLAKOVÉ ZKOUŠKY POTRUBÍ DN DO 80MM</t>
  </si>
  <si>
    <t>talkové zkoušky plynovodu dle specifikace v PD vč. revizní správy a technologického postupu</t>
  </si>
  <si>
    <t>přípojky : 6*1,2+2*1,2 = 9,600 [A]</t>
  </si>
  <si>
    <t>- specifikace dle PD D.1.5.1 - kompletní provedení vč. práce a materiálů</t>
  </si>
  <si>
    <t>899621</t>
  </si>
  <si>
    <t>TLAKOVÉ ZKOUŠKY POTRUBÍ DN DO 100MM</t>
  </si>
  <si>
    <t>dle PD D.1.5 : hlavní řad + přípojky : 127+6,8+2,3 = 136,100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</si>
  <si>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</si>
  <si>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96931</t>
  </si>
  <si>
    <t>VYBOURÁNÍ POTRUBÍ DN DO 50MM PLYNOVÝCH</t>
  </si>
  <si>
    <t>V ochranném pásmu plynovodů a přípojek budou veškeré práce prováděny výhradně ručním způsobem. 
Včetně naložení, odvozu a uložení na skládku.</t>
  </si>
  <si>
    <t xml:space="preserve">rušené potrubí přípojek :  6*1,2+2*1,2 = 9,600 [A]</t>
  </si>
  <si>
    <t>96932</t>
  </si>
  <si>
    <t>VYBOURÁNÍ POTRUBÍ DN DO 100MM PLYNOVÝCH</t>
  </si>
  <si>
    <t>rušené potrubí hlavní řad + přípojky : 127+6,8+3,7 = 137,500 [A]</t>
  </si>
  <si>
    <t>96941</t>
  </si>
  <si>
    <t>PROPLACH PLYN POTRUBÍ DN DO 50MM VZDUCHEM NEBO INERT PLYNEM</t>
  </si>
  <si>
    <t>přípojky- samostatné čištění 3x : 3*(6*1,2+2*1,2) = 28,800 [A]</t>
  </si>
  <si>
    <t>položka zahrnuje:
použití potřebných mechanizmů pro vhánění a nasávání vzduchu nebo plynu
utěsnění konců
dělení na předepsané délky úseků
v případě proplachu plynem (dusík) dodání lahví
vyhotovení závěrečné zprávy</t>
  </si>
  <si>
    <t>96942</t>
  </si>
  <si>
    <t>PROPLACH PLYN POTRUBÍ DN DO 100MM VZDUCHEM NEBO INERT PLYNEM</t>
  </si>
  <si>
    <t>hlavní řad + přípojky- samostatné čištění 3x : 3*(127+6,8+2,3) = 408,300 [A]</t>
  </si>
  <si>
    <t>SO 501.2</t>
  </si>
  <si>
    <t>Přeložka plynovodu NTL Plynovodní řad PE DN 110</t>
  </si>
  <si>
    <t>hloubení rýh pol. 132738: 49,524*2,0 = 99,048 [A]</t>
  </si>
  <si>
    <t>rušené potrubí : (2,4)*0,00067+1,2*0,00105+(61,5+1,2)*0,00314 = 0,200 [A]</t>
  </si>
  <si>
    <t xml:space="preserve">"odstranění konstrukčních vrstev v prům.tl.0,25 m u chodníku v prům.tl. 0,54m ve vozovce  je v objektech komunikací : "_x000d_
 "přípojky + hl.trasa plynovodu v chodníku :"_x000d_
 (61,5-12+(2,4+1,2+1,2))*(1,2-0,25)*0,8 = 41,268 [D]_x000d_
 "trasa ve vozovce :"_x000d_
 (12,0)*(1,4-0,54)*0,8 = 8,256 [F]_x000d_
 Celkem: D+F = 49,524 [G]</t>
  </si>
  <si>
    <t>zemina z rýhy : 49,524 = 49,524 [A]</t>
  </si>
  <si>
    <t>"přípojky + hl.trasa plynovodu v chodníku :"_x000d_
 (61,5-12+(2,4+1,2+1,2))*(1,2-0,25-0,1-0,11-0,2)*0,8 = 23,458 [D]</t>
  </si>
  <si>
    <t>V ochranném pásmu plynovodů a přípojek budou veškeré práce prováděny výhradně ručním způsobem. 
Kamenivo 32/64.</t>
  </si>
  <si>
    <t>"trasa ve vozovce :"_x000d_
 (12,0)*(1,4-0,54-0,1-0,11-0,2)*0,8 = 4,320 [F]</t>
  </si>
  <si>
    <t>"přípojky + hl.trasa plynovodu v chodníku :"_x000d_
 (61,5-12+(2,4+1,2+1,2))*(0,2+0,11)*0,8 = 13,466 [D]_x000d_
 "trasa ve vozovce :"_x000d_
 (12,0)*(0,2+0,11)*0,8 = 2,976 [F]_x000d_
 Celkem: D+F = 16,442 [G]</t>
  </si>
  <si>
    <t>"přípojky + hl.trasa plynovodu v chodníku :"_x000d_
 (61,5-12+(2,4+1,2+1,2))*(0,10)*0,8 = 4,344 [D]_x000d_
 "trasa ve vozovce :"_x000d_
 (12,0)*(0,10)*0,8 = 0,960 [F]</t>
  </si>
  <si>
    <t>dle PD D.1.5.04 - přípojky + prořez 10%: (1,2*2)*1,10 = 2,640 [A]</t>
  </si>
  <si>
    <t>87326</t>
  </si>
  <si>
    <t>POTRUBÍ Z TRUB PLASTOVÝCH TLAKOVÝCH SVAŘOVANÝCH DN DO 80MM</t>
  </si>
  <si>
    <t>plynovodní potrubí PE dn 63, PE 100 RC, SDR 11</t>
  </si>
  <si>
    <t>dle PD D.1.5.04 - přípojky + prořez 10% : (1,2)*1,10 = 1,320 [A]</t>
  </si>
  <si>
    <t xml:space="preserve">"dle PD D.1.5.01, D.1.5.03,  : "_x000d_
 hlavní plynovod + prořez 10% : (61,5+1,2)*1,10 = 68,970 [A]</t>
  </si>
  <si>
    <t>PE dn 110/63</t>
  </si>
  <si>
    <t>dle PD D.1.5.04: 1 = 1,000 [A]</t>
  </si>
  <si>
    <t>dle PD D.1.5.04: 2 = 2,000 [A]</t>
  </si>
  <si>
    <t>viz technická zpráva D.1.5.1 a D.1.5.13 + prořez 10% : (61,5+2,4+1,2+1,2)*1,10 = 72,930 [A]</t>
  </si>
  <si>
    <t>"žlutá, š=200 mm"_x000d_
 viz technická zpráva D.1.5.1 a D.1.5.13 + prořez 10% : (61,5+2,4+1,2+1,2)*1,10 = 72,930 [A]</t>
  </si>
  <si>
    <t>899311</t>
  </si>
  <si>
    <t>DOPLŇKY NA PLYN POTRUBÍ DN DO 80MM - PROPOJE</t>
  </si>
  <si>
    <t>propoje P37 a 38 včetně případných zemních prací mimo hlavní rýhu
včetně dodávky materiálu a případné likvidace stávajícího potrubí
včetně případného přepojení přípojky dle specifikace v PD
včetně montáže a demontáže dočasného obtoku 
kompletní dodávka - práce vč.materiálů</t>
  </si>
  <si>
    <t xml:space="preserve">dle PD D.1.5 :  1+1 = 2,000 [A]</t>
  </si>
  <si>
    <t>propoj P39 včetně případných zemních prací mimo hlavní rýhu
včetně dodávky materiálu a případné likvidace stávajícího potrubí
včetně případného přepojení přípojky dle specifikace v PD
včetně montáže a demontáže dočasného obtoku 
kompletní dodávka - práce vč.materiálů</t>
  </si>
  <si>
    <t xml:space="preserve">dle PD D.1.5 :  1 = 1,000 [A]</t>
  </si>
  <si>
    <t>propoje P36 a 40 včetně případných zemních prací mimo hlavní rýhu
včetně dodávky materiálu a případné likvidace stávajícího potrubí
včetně případného přepojení přípojky dle specifikace v PD
včetně montáže a demontáže dočasného obtoku 
kompletní dodávka - práce vč.materiálů</t>
  </si>
  <si>
    <t xml:space="preserve">dle PD D.1.5 :  2 = 2,000 [A]</t>
  </si>
  <si>
    <t>přípojky : 2,4+1,2 = 3,600 [A]</t>
  </si>
  <si>
    <t>dle PD D.1.5 : hlavní řad + přípojky: 61,5+1,2 = 62,700 [A]</t>
  </si>
  <si>
    <t xml:space="preserve">rušené potrubí přípojek :  2*1,2 = 2,400 [A]</t>
  </si>
  <si>
    <t>rušené potrubí hlavní řad + přípojky : 61,5+1,2+1,2 = 63,900 [A]</t>
  </si>
  <si>
    <t>přípojky- samostatné čištění 3x : 3*(2*1,2) = 7,200 [A]</t>
  </si>
  <si>
    <t>hlavní řad + přípojky- samostatné čištění 3x : 3*(61,5+1,2+1,2) = 191,700 [A]</t>
  </si>
  <si>
    <t>SO 501.3</t>
  </si>
  <si>
    <t>Přeložka plynovodu NTL Plynovodní řad „F“ DN 110</t>
  </si>
  <si>
    <t>hloubení rýh pol. 132738: (21,584-10,792)*2,0 = 21,584 [A]</t>
  </si>
  <si>
    <t>rušené potrubí : (14,2)*0,00314 = 0,045 [A]</t>
  </si>
  <si>
    <t xml:space="preserve">"odstranění konstrukčních vrstev v prům.tl.0,25 m u chodníku  je v objektech komunikací : "_x000d_
 "hl.trasa plynovodu v chodníku :"_x000d_
 (14,2)*(1,2-0,25)*0,8 = 10,792 [D]_x000d_
 "odstraňované potrubí mimo trasu rýhy přeložky:"_x000d_
 14,2*0,8*(1,2-0,25) = 10,792 [B]_x000d_
 Celkem: D+B = 21,584 [E]</t>
  </si>
  <si>
    <t>zemina z rýhy : 21,584-10,792 = 10,792 [A]</t>
  </si>
  <si>
    <t>"odstraňované potrubí mimo trasu rýhy přeložky:"_x000d_
 14,2*0,8*(1,2-0,25) = 10,792 [B]</t>
  </si>
  <si>
    <t>"hl.trasa plynovodu v chodníku :"_x000d_
 (14,2)*(1,2-0,25-0,1-0,11-0,2)*0,8 = 6,134 [D]</t>
  </si>
  <si>
    <t>V ochranném pásmu plynovodů a přípojek budou veškeré práce prováděny výhradně ručním způsobem. 
Pískový obsyp plynovodu, max. fr.16mm</t>
  </si>
  <si>
    <t>"hl.trasa plynovodu v chodníku :"_x000d_
 (14,2)*(0,2+0,11)*0,8 = 3,522 [D]</t>
  </si>
  <si>
    <t>V ochranném pásmu plynovodů a přípojek budou veškeré práce prováděny výhradně ručním způsobem. 
Štěrkopískový podsyp potrubí - zrno max 16 mm</t>
  </si>
  <si>
    <t>"hl.trasa plynovodu v chodníku :"_x000d_
 (14,2)*(0,1)*0,8 = 1,136 [D]</t>
  </si>
  <si>
    <t xml:space="preserve">"dle PD D.1.5.01, D.1.5.05,  : "_x000d_
 hlavní plynovod + prořez 10% : (14,2)*1,10 = 15,620 [A]</t>
  </si>
  <si>
    <t>viz technická zpráva D.1.5.1 a D.1.5.13 + prořez 10% : (14,2)*1,10 = 15,620 [A]</t>
  </si>
  <si>
    <t>"žlutá, š=200 mm"_x000d_
 viz technická zpráva D.1.5.1 a D.1.5.13 + prořez 10% : (14,2)*1,10 = 15,620 [A]</t>
  </si>
  <si>
    <t>propoje P76, 77 včetně případných zemních prací mimo hlavní rýhu
včetně dodávky materiálu a případné likvidace stávajícího potrubí
včetně případného přepojení přípojky dle specifikace v PD
včetně montáže a demontáže dočasného obtoku 
kompletní dodávka - práce vč.materiálů</t>
  </si>
  <si>
    <t>dle PD D.1.5 : hlavní řad : 14,2 = 14,200 [A]</t>
  </si>
  <si>
    <t>rušené potrubí hlavní řad + přípojky : 14,2 = 14,200 [A]</t>
  </si>
  <si>
    <t>hlavní řad + přípojky- samostatné čištění 3x : 3*(14,2) = 42,600 [A]</t>
  </si>
  <si>
    <t>SO 801</t>
  </si>
  <si>
    <t>Vegetační úpravy</t>
  </si>
  <si>
    <t>015160</t>
  </si>
  <si>
    <t xml:space="preserve">POPLATKY ZA LIKVIDACI ODPADŮ NEKONTAMINOVANÝCH - 02 01 03  SMÝCENÉ STROMY A KEŘE</t>
  </si>
  <si>
    <t>dle pol.č.112018 : 145*0,2*0,7 = 20,300 [A]</t>
  </si>
  <si>
    <t>015340</t>
  </si>
  <si>
    <t xml:space="preserve">POPLATKY ZA LIKVIDACI ODPADŮ NEKONTAMINOVANÝCH - 02 01 03  PAŘEZY</t>
  </si>
  <si>
    <t>dle pol.č.112018 : 21*0,15*0,7 = 2,205 [A]</t>
  </si>
  <si>
    <t>111208</t>
  </si>
  <si>
    <t>ODSTRANĚNÍ KŘOVIN S ODVOZEM DO 20KM</t>
  </si>
  <si>
    <t>štěpkování, odstranění vč.kořenů
včetně naložení, odvozu a uložení na skládku
ZHOTOVITEL V CENĚ ZOHLEDNÍ SKUTEČNÉ NÁKLADY NA DOPRAVU NA MÍSTO ULOŽENÍ</t>
  </si>
  <si>
    <t>"dle PD D.1.9.1.1, D.1.9.1.2.1-3 :"_x000d_
 jednotlivé kaře a porosty : 440,8 = 440,800 [A]</t>
  </si>
  <si>
    <t xml:space="preserve">Položka zahrnuje:
- odstranění křovin a stromů do průměru 100 mm
- dopravu dřevin  na předepsanou vzdálenost
- spálení na hromadách nebo štěpkování
Položka nezahrnuje:
- x</t>
  </si>
  <si>
    <t>112018</t>
  </si>
  <si>
    <t>KÁCENÍ STROMŮ D KMENE DO 0,5M S ODSTRANĚNÍM PAŘEZŮ, ODVOZ DO 20KM</t>
  </si>
  <si>
    <t>specifikace prací viz. PD TZ
včetně naložení, odvozu a uložení na skládku
ZHOTOVITEL V CENĚ ZOHLEDNÍ SKUTEČNÉ NÁKLADY NA DOPRAVU NA MÍSTO ULOŽENÍ</t>
  </si>
  <si>
    <t>"dle PD D.1.9.1.1, D.1.9.1.2.1-3 :"_x000d_
 dle tabulky kácení : 21 = 21,000 [A]</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</si>
  <si>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</si>
  <si>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18472</t>
  </si>
  <si>
    <t>NÁSLEDNÁ ROZVOJOVÁ PÉČE</t>
  </si>
  <si>
    <t>Zalití rostlin – odplevelení a úprava kořenové mísy vč. doplnění mulče – udržovací a zdravotní řez – kontrola
úvazků, kůlů, případná výměna poškozených částí – kontrola nátěru ochrany kmene proti teplotním výkyvům,
případně přetření. Třetím až čtvrtým rokem se kotvení u stromů zakrátí na výšku tří řad spodních příčníků a
takto se ponechá jako ochrana proti poškození psí močí a vyžínačem.</t>
  </si>
  <si>
    <t>5 leté období 31 stromů : 5*31 = 155,000 [A]</t>
  </si>
  <si>
    <t>odplevelení s nakypřením, vypletí, řezem, hnojením, odstranění poškozených částí dřevin s případným složením odpadu na hromady, naložením na dopravní prostředek, odvozem a složením</t>
  </si>
  <si>
    <t>184721</t>
  </si>
  <si>
    <t xml:space="preserve">ZDRAVOTNÍ ŘEZ VĚTVÍ STROMŮ  KMENE D DO 50CM</t>
  </si>
  <si>
    <t>specifikace prací viz. PD TZ</t>
  </si>
  <si>
    <t>dle tabulky seznamu ošetřovaných stromů : 8+2 = 10,000 [A]</t>
  </si>
  <si>
    <t>Položka zahrnuje:
- odstranění větví suchých a odumírajících
- odstranění větví nevhodných po stránce tvaru a budoucího vývoje koruny
- odstranění větví napadených patogenními organismy
- odstranění větví se silně sníženou vitalitou
- odstranění sekundárních výhonů
Položka nezahrnuje:
- x</t>
  </si>
  <si>
    <t>184B14</t>
  </si>
  <si>
    <t>VYSAZOVÁNÍ STROMŮ LISTNATÝCH S BALEM OBVOD KMENE DO 14CM, PODCHOZÍ VÝŠ MIN 2,2M</t>
  </si>
  <si>
    <t>Acer platanoides - javor mleč
listnatý strom alejový s obvodem kmínku ve výšce 1 m nad zemí 12-14 cm, se zemním balem min. 400-500 mm, 
výška nasazení koruny 2,4 m nebo s možností postupného vyvětvení
vč. prací a materiálu v rozsahu dle specifikace v PD TZ</t>
  </si>
  <si>
    <t>7 = 7,000 [A]</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</si>
  <si>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</si>
  <si>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Acer platanoides Globosa - javor mleč
listnatý strom alejový s obvodem kmínku ve výšce 1 m nad zemí 12-14 cm, se zemním balem min. 400-500 mm, 
výška nasazení koruny 2,4 m nebo s možností postupného vyvětvení
vč. prací a materiálu v rozsahu dle specifikace v PD TZ</t>
  </si>
  <si>
    <t>Crataegus Monogyna Stricta - hloh jednosemenný
listnatý strom alejový s obvodem kmínku ve výšce 1 m nad zemí 12-14 cm, se zemním balem min. 400-500 mm, 
výška nasazení koruny 2,4 m nebo s možností postupného vyvětvení
vč. prací a materiálu v rozsahu dle specifikace v PD TZ</t>
  </si>
  <si>
    <t>Quercus robur - dub letní
listnatý strom alejový s obvodem kmínku ve výšce 1 m nad zemí 12-14 cm, se zemním balem min. 400-500 mm, 
výška nasazení koruny 2,4 m nebo s možností postupného vyvětvení
vč. prací a materiálu v rozsahu dle specifikace v PD TZ</t>
  </si>
  <si>
    <t>Tilia cordata - lípa srdčitá
listnatý strom alejový s obvodem kmínku ve výšce 1 m nad zemí 12-14 cm, se zemním balem min. 400-500 mm, 
výška nasazení koruny 2,4 m nebo s možností postupného vyvětvení
vč. prací a materiálu v rozsahu dle specifikace v PD TZ</t>
  </si>
  <si>
    <t>SO 901</t>
  </si>
  <si>
    <t>Oprava schodiště</t>
  </si>
  <si>
    <t>výkop pol. 136738: 18,0*2,0 = 36,000 [A]</t>
  </si>
  <si>
    <t>kamenná suť, části schodů dle pol.43419.R2 : 1,596*2,6 = 4,150 [A]</t>
  </si>
  <si>
    <t>výrobní dokumentace schodiště a sanace zdí dle požadavků NPÚ
 tiskem ve 3 vyhotoveních a 1 x na CD.</t>
  </si>
  <si>
    <t>136738</t>
  </si>
  <si>
    <t>VYKOP V UZAVŘ PROSTORÁCH A POD ZÁKLADY TŘ. I ODVOZ DO 20KM</t>
  </si>
  <si>
    <t>8*3*1,5*0,5 = 18,000 [A]</t>
  </si>
  <si>
    <t>základový pas po obvodu schodiště a jednotlivých stupňů
včetně bednění a odbednění</t>
  </si>
  <si>
    <t>bet.základový pas : 8*0,5*0,2+2*2,5*0,5*0,2 = 1,300 [A]_x000d_
 základy jednotlivých vrstev stupňů a dle potřeby: ((2*0,76+2,69)*0,15*0,50+(2*1,08+2,69+2*0,32)*0,15*0,50+(2*1,4+2,69+4*0,32)*0,15*0,50+(2*1,72+2,69+6*0,32)*0,15*0,50+(2*2,04+2,69+8*0,32)*0,15*0,50+(2*2,36+2,69+10*0,32)*0,15*0,50+(2*3,0+2,69+12*0,32)*0,15*0,50)+2,0 = 6,274 [B]_x000d_
 Celkem: A+B = 7,574 [C]</t>
  </si>
  <si>
    <t>286411</t>
  </si>
  <si>
    <t>KOTVY LEPENÉ NEREZOVÉ</t>
  </si>
  <si>
    <t>Jednotlivé stupně budou ze zadní strany cca 50 mm od kraje navrtány a na chemickou kotvu do nich bude umístěna závitová tyč o průměru 10 mm. 
Na těchto tyčích budou pomocí nerezové destičky o tloušťce minimálně 6 mm provázány s oběma sousedními stupni.</t>
  </si>
  <si>
    <t>"dle PD D.1.9.2.1-2 :"_x000d_
 (2,7+(2*0,76+2,69)+(2*1,08+2,69+2*0,32)+(2*1,4+2,69+4*0,32)+(2*1,72+2,69+6*0,32)+(2*2,04+2,69+8*0,32)+(2*2,36+2,69+10*0,32)+(2*3,0+2,69+12*0,32)+(2*3,64+2,69+14*0,32))/0,2=370,700 [A] 371 = 371,000 [A]</t>
  </si>
  <si>
    <t xml:space="preserve">Zahrnuje kompletní dodávku kotvy délky do 3,00m a únosnosti do 50kN včetně příslušenství (podložky, matice, víčka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(např. lepící hmoty a pod.) ;
- průkazné a kontrolní zkoušky kotev;
- druh, délku, rozmístění a rozsah zkoušek určuje zadávací dokumentace;
- vrty pro kotvy nejsou součástí této položky uvedou se v položce 263 - vrty pro svorníky a kotvy v podzemí dl. do 12m.</t>
  </si>
  <si>
    <t>R1</t>
  </si>
  <si>
    <t>SCHODIŠŤOVÉ STUPNĚ, Z DÍLCŮ KAMENNÝCH - demontáž a následná zpětná montáž stupňů</t>
  </si>
  <si>
    <t>před rozebráním označení jednotlivých stupňů tak, aby mohly být osazeny na původní místo
malta (min.20MPa) bude minerální v barvě okolního kamenem stejně tvrdá jako kámen 
vč.opravy stávajících stupňů pomocí tmelení případně použití filuňků
vč.naložení a převoz ke kameníkovi a zpět</t>
  </si>
  <si>
    <t>"dle PD D.1.9.2.1-2předpoklad 75% stupňú bude po ošetření zpět použíto :"_x000d_
 (0,15*0,44*2,7+(2*0,76+2,69)*0,15*0,40+(2*1,08+2,69+2*0,32)*0,15*0,40+(2*1,4+2,69+4*0,32)*0,15*0,40+(2*1,72+2,69+6*0,32)*0,15*0,40+(2*2,04+2,69+8*0,32)*0,15*0,40+(2*2,36+2,69+10*0,32)*0,15*0,40+(2*3,0+2,69+12*0,32)*0,15*0,40+(2*3,64+2,69+14*0,32)*0,15*0,40)*0,75 = 3,348 [A]</t>
  </si>
  <si>
    <t>"dle PD D.1.9.2.1-2předpoklad 25% stupňú bude nových a dle potřeby doplnění :"_x000d_
 (0,15*0,44*2,7+(2*0,76+2,69)*0,15*0,40+(2*1,08+2,69+2*0,32)*0,15*0,40+(2*1,4+2,69+4*0,32)*0,15*0,40+(2*1,72+2,69+6*0,32)*0,15*0,40+(2*2,04+2,69+8*0,32)*0,15*0,40+(2*2,36+2,69+10*0,32)*0,15*0,40+(2*3,0+2,69+12*0,32)*0,15*0,40+(2*3,64+2,69+14*0,32)*0,15*0,40)*0,25+0,15*0,32*10 = 1,596 [A]</t>
  </si>
  <si>
    <t>dle PD D.1.9.2.1-2 : podkladový beton pod 1 stupeň a dle potřeby: 0,6*0,1*8+0,5 = 0,980 [A]</t>
  </si>
  <si>
    <t>45152</t>
  </si>
  <si>
    <t>PODKLADNÍ A VÝPLŇOVÉ VRSTVY Z KAMENIVA DRCENÉHO</t>
  </si>
  <si>
    <t>podsyp schodiště vrstení a hutnění na 100% PS po vrstvách odpovídající výšce 1 stupně</t>
  </si>
  <si>
    <t>62442</t>
  </si>
  <si>
    <t>SANACE STĚNY KOSTELA</t>
  </si>
  <si>
    <t>předpoklad očištění stávajícího zdiva, penetrační nátěr + 2x hydroizolační nátěr, vč.ochranné nopové fólie 
v případě výskytu omítky bude obnovena (Po rozebrání schodiště bude předložen postup prací, použité technologie a materiály a odůvodnění zvoleného postupu)</t>
  </si>
  <si>
    <t>dle PD stěna za schody a dle potřeby : 7,2*1,6+4 = 15,520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</si>
  <si>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</si>
  <si>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938543</t>
  </si>
  <si>
    <t>OČIŠTĚNÍ KAMEN KONSTR OTRYSKÁNÍM TLAK VODOU</t>
  </si>
  <si>
    <t>čištění kamene tak, aby nedocházelo k poškození kamene</t>
  </si>
  <si>
    <t>dle PD D.1.9.2.1 : 3*8 = 24,000 [A]</t>
  </si>
  <si>
    <t>rozbourání bet. základů vč. předrcení 
zhotovitel v ceně zohlední možnost použití materiálu zpět na stavbě
včetně odvozu a uložení na skládku objednatele</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</si>
</sst>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styles" Target="styles.xml" /><Relationship Id="rId50" Type="http://schemas.openxmlformats.org/officeDocument/2006/relationships/theme" Target="theme/theme1.xml" /><Relationship Id="rId51" Type="http://schemas.openxmlformats.org/officeDocument/2006/relationships/calcChain" Target="calcChain.xml" /><Relationship Id="rId5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46.xml.rels>&#65279;<?xml version="1.0" encoding="utf-8"?><Relationships xmlns="http://schemas.openxmlformats.org/package/2006/relationships"><Relationship Id="rId1" Type="http://schemas.openxmlformats.org/officeDocument/2006/relationships/image" Target="../media/image1.png" /></Relationships>
</file>

<file path=xl/drawings/_rels/drawing47.xml.rels>&#65279;<?xml version="1.0" encoding="utf-8"?><Relationships xmlns="http://schemas.openxmlformats.org/package/2006/relationships"><Relationship Id="rId1" Type="http://schemas.openxmlformats.org/officeDocument/2006/relationships/image" Target="../media/image1.png" /></Relationships>
</file>

<file path=xl/drawings/_rels/drawing48.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46.xml.rels>&#65279;<?xml version="1.0" encoding="utf-8"?><Relationships xmlns="http://schemas.openxmlformats.org/package/2006/relationships"><Relationship Id="rId1" Type="http://schemas.openxmlformats.org/officeDocument/2006/relationships/drawing" Target="../drawings/drawing46.xml" /></Relationships>
</file>

<file path=xl/worksheets/_rels/sheet47.xml.rels>&#65279;<?xml version="1.0" encoding="utf-8"?><Relationships xmlns="http://schemas.openxmlformats.org/package/2006/relationships"><Relationship Id="rId1" Type="http://schemas.openxmlformats.org/officeDocument/2006/relationships/drawing" Target="../drawings/drawing47.xml" /></Relationships>
</file>

<file path=xl/worksheets/_rels/sheet48.xml.rels>&#65279;<?xml version="1.0" encoding="utf-8"?><Relationships xmlns="http://schemas.openxmlformats.org/package/2006/relationships"><Relationship Id="rId1" Type="http://schemas.openxmlformats.org/officeDocument/2006/relationships/drawing" Target="../drawings/drawing48.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7</v>
      </c>
      <c r="I3" s="16">
        <f>SUMIFS(I9:I57,A9:A57,"SD")</f>
        <v>0</v>
      </c>
      <c r="J3" s="9"/>
      <c r="O3">
        <v>0</v>
      </c>
      <c r="P3">
        <v>2</v>
      </c>
    </row>
    <row r="4">
      <c r="A4" s="10" t="s">
        <v>8</v>
      </c>
      <c r="B4" s="11" t="s">
        <v>9</v>
      </c>
      <c r="C4" s="12" t="s">
        <v>10</v>
      </c>
      <c r="D4" s="13"/>
      <c r="E4" s="14" t="s">
        <v>11</v>
      </c>
      <c r="F4" s="7"/>
      <c r="G4" s="7"/>
      <c r="H4" s="7"/>
      <c r="I4" s="7"/>
      <c r="J4" s="9"/>
      <c r="O4">
        <v>0.12</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SUMIFS(I10:I57,A10:A57,"P")</f>
        <v>0</v>
      </c>
      <c r="J9" s="28"/>
    </row>
    <row r="10">
      <c r="A10" s="29" t="s">
        <v>29</v>
      </c>
      <c r="B10" s="29">
        <v>1</v>
      </c>
      <c r="C10" s="30" t="s">
        <v>30</v>
      </c>
      <c r="D10" s="29" t="s">
        <v>31</v>
      </c>
      <c r="E10" s="31" t="s">
        <v>32</v>
      </c>
      <c r="F10" s="32" t="s">
        <v>33</v>
      </c>
      <c r="G10" s="33">
        <v>1</v>
      </c>
      <c r="H10" s="34">
        <v>0</v>
      </c>
      <c r="I10" s="34">
        <f>ROUND(G10*H10,P4)</f>
        <v>0</v>
      </c>
      <c r="J10" s="29"/>
      <c r="O10" s="35">
        <f>I10*0.21</f>
        <v>0</v>
      </c>
      <c r="P10">
        <v>3</v>
      </c>
    </row>
    <row r="11" ht="172.8">
      <c r="A11" s="29" t="s">
        <v>34</v>
      </c>
      <c r="B11" s="36"/>
      <c r="C11" s="37"/>
      <c r="D11" s="37"/>
      <c r="E11" s="31" t="s">
        <v>35</v>
      </c>
      <c r="F11" s="37"/>
      <c r="G11" s="37"/>
      <c r="H11" s="37"/>
      <c r="I11" s="37"/>
      <c r="J11" s="38"/>
    </row>
    <row r="12" ht="28.8">
      <c r="A12" s="29" t="s">
        <v>36</v>
      </c>
      <c r="B12" s="36"/>
      <c r="C12" s="37"/>
      <c r="D12" s="37"/>
      <c r="E12" s="39" t="s">
        <v>37</v>
      </c>
      <c r="F12" s="37"/>
      <c r="G12" s="37"/>
      <c r="H12" s="37"/>
      <c r="I12" s="37"/>
      <c r="J12" s="38"/>
    </row>
    <row r="13">
      <c r="A13" s="29" t="s">
        <v>38</v>
      </c>
      <c r="B13" s="36"/>
      <c r="C13" s="37"/>
      <c r="D13" s="37"/>
      <c r="E13" s="31" t="s">
        <v>39</v>
      </c>
      <c r="F13" s="37"/>
      <c r="G13" s="37"/>
      <c r="H13" s="37"/>
      <c r="I13" s="37"/>
      <c r="J13" s="38"/>
    </row>
    <row r="14">
      <c r="A14" s="29" t="s">
        <v>29</v>
      </c>
      <c r="B14" s="29">
        <v>2</v>
      </c>
      <c r="C14" s="30" t="s">
        <v>40</v>
      </c>
      <c r="D14" s="29" t="s">
        <v>31</v>
      </c>
      <c r="E14" s="31" t="s">
        <v>41</v>
      </c>
      <c r="F14" s="32" t="s">
        <v>33</v>
      </c>
      <c r="G14" s="33">
        <v>1</v>
      </c>
      <c r="H14" s="34">
        <v>0</v>
      </c>
      <c r="I14" s="34">
        <f>ROUND(G14*H14,P4)</f>
        <v>0</v>
      </c>
      <c r="J14" s="29"/>
      <c r="O14" s="35">
        <f>I14*0.21</f>
        <v>0</v>
      </c>
      <c r="P14">
        <v>3</v>
      </c>
    </row>
    <row r="15" ht="100.8">
      <c r="A15" s="29" t="s">
        <v>34</v>
      </c>
      <c r="B15" s="36"/>
      <c r="C15" s="37"/>
      <c r="D15" s="37"/>
      <c r="E15" s="31" t="s">
        <v>42</v>
      </c>
      <c r="F15" s="37"/>
      <c r="G15" s="37"/>
      <c r="H15" s="37"/>
      <c r="I15" s="37"/>
      <c r="J15" s="38"/>
    </row>
    <row r="16">
      <c r="A16" s="29" t="s">
        <v>36</v>
      </c>
      <c r="B16" s="36"/>
      <c r="C16" s="37"/>
      <c r="D16" s="37"/>
      <c r="E16" s="39" t="s">
        <v>43</v>
      </c>
      <c r="F16" s="37"/>
      <c r="G16" s="37"/>
      <c r="H16" s="37"/>
      <c r="I16" s="37"/>
      <c r="J16" s="38"/>
    </row>
    <row r="17">
      <c r="A17" s="29" t="s">
        <v>38</v>
      </c>
      <c r="B17" s="36"/>
      <c r="C17" s="37"/>
      <c r="D17" s="37"/>
      <c r="E17" s="31" t="s">
        <v>44</v>
      </c>
      <c r="F17" s="37"/>
      <c r="G17" s="37"/>
      <c r="H17" s="37"/>
      <c r="I17" s="37"/>
      <c r="J17" s="38"/>
    </row>
    <row r="18">
      <c r="A18" s="29" t="s">
        <v>29</v>
      </c>
      <c r="B18" s="29">
        <v>3</v>
      </c>
      <c r="C18" s="30" t="s">
        <v>45</v>
      </c>
      <c r="D18" s="29" t="s">
        <v>46</v>
      </c>
      <c r="E18" s="31" t="s">
        <v>47</v>
      </c>
      <c r="F18" s="32" t="s">
        <v>33</v>
      </c>
      <c r="G18" s="33">
        <v>1</v>
      </c>
      <c r="H18" s="34">
        <v>0</v>
      </c>
      <c r="I18" s="34">
        <f>ROUND(G18*H18,P4)</f>
        <v>0</v>
      </c>
      <c r="J18" s="29"/>
      <c r="O18" s="35">
        <f>I18*0.21</f>
        <v>0</v>
      </c>
      <c r="P18">
        <v>3</v>
      </c>
    </row>
    <row r="19" ht="100.8">
      <c r="A19" s="29" t="s">
        <v>34</v>
      </c>
      <c r="B19" s="36"/>
      <c r="C19" s="37"/>
      <c r="D19" s="37"/>
      <c r="E19" s="31" t="s">
        <v>48</v>
      </c>
      <c r="F19" s="37"/>
      <c r="G19" s="37"/>
      <c r="H19" s="37"/>
      <c r="I19" s="37"/>
      <c r="J19" s="38"/>
    </row>
    <row r="20">
      <c r="A20" s="29" t="s">
        <v>36</v>
      </c>
      <c r="B20" s="36"/>
      <c r="C20" s="37"/>
      <c r="D20" s="37"/>
      <c r="E20" s="39" t="s">
        <v>43</v>
      </c>
      <c r="F20" s="37"/>
      <c r="G20" s="37"/>
      <c r="H20" s="37"/>
      <c r="I20" s="37"/>
      <c r="J20" s="38"/>
    </row>
    <row r="21">
      <c r="A21" s="29" t="s">
        <v>38</v>
      </c>
      <c r="B21" s="36"/>
      <c r="C21" s="37"/>
      <c r="D21" s="37"/>
      <c r="E21" s="31" t="s">
        <v>44</v>
      </c>
      <c r="F21" s="37"/>
      <c r="G21" s="37"/>
      <c r="H21" s="37"/>
      <c r="I21" s="37"/>
      <c r="J21" s="38"/>
    </row>
    <row r="22">
      <c r="A22" s="29" t="s">
        <v>29</v>
      </c>
      <c r="B22" s="29">
        <v>4</v>
      </c>
      <c r="C22" s="30" t="s">
        <v>45</v>
      </c>
      <c r="D22" s="29" t="s">
        <v>49</v>
      </c>
      <c r="E22" s="31" t="s">
        <v>50</v>
      </c>
      <c r="F22" s="32" t="s">
        <v>33</v>
      </c>
      <c r="G22" s="33">
        <v>1</v>
      </c>
      <c r="H22" s="34">
        <v>0</v>
      </c>
      <c r="I22" s="34">
        <f>ROUND(G22*H22,P4)</f>
        <v>0</v>
      </c>
      <c r="J22" s="29"/>
      <c r="O22" s="35">
        <f>I22*0.21</f>
        <v>0</v>
      </c>
      <c r="P22">
        <v>3</v>
      </c>
    </row>
    <row r="23" ht="86.4">
      <c r="A23" s="29" t="s">
        <v>34</v>
      </c>
      <c r="B23" s="36"/>
      <c r="C23" s="37"/>
      <c r="D23" s="37"/>
      <c r="E23" s="31" t="s">
        <v>51</v>
      </c>
      <c r="F23" s="37"/>
      <c r="G23" s="37"/>
      <c r="H23" s="37"/>
      <c r="I23" s="37"/>
      <c r="J23" s="38"/>
    </row>
    <row r="24">
      <c r="A24" s="29" t="s">
        <v>36</v>
      </c>
      <c r="B24" s="36"/>
      <c r="C24" s="37"/>
      <c r="D24" s="37"/>
      <c r="E24" s="39" t="s">
        <v>43</v>
      </c>
      <c r="F24" s="37"/>
      <c r="G24" s="37"/>
      <c r="H24" s="37"/>
      <c r="I24" s="37"/>
      <c r="J24" s="38"/>
    </row>
    <row r="25">
      <c r="A25" s="29" t="s">
        <v>38</v>
      </c>
      <c r="B25" s="36"/>
      <c r="C25" s="37"/>
      <c r="D25" s="37"/>
      <c r="E25" s="31" t="s">
        <v>44</v>
      </c>
      <c r="F25" s="37"/>
      <c r="G25" s="37"/>
      <c r="H25" s="37"/>
      <c r="I25" s="37"/>
      <c r="J25" s="38"/>
    </row>
    <row r="26">
      <c r="A26" s="29" t="s">
        <v>29</v>
      </c>
      <c r="B26" s="29">
        <v>5</v>
      </c>
      <c r="C26" s="30" t="s">
        <v>45</v>
      </c>
      <c r="D26" s="29" t="s">
        <v>52</v>
      </c>
      <c r="E26" s="31" t="s">
        <v>47</v>
      </c>
      <c r="F26" s="32" t="s">
        <v>33</v>
      </c>
      <c r="G26" s="33">
        <v>1</v>
      </c>
      <c r="H26" s="34">
        <v>0</v>
      </c>
      <c r="I26" s="34">
        <f>ROUND(G26*H26,P4)</f>
        <v>0</v>
      </c>
      <c r="J26" s="29"/>
      <c r="O26" s="35">
        <f>I26*0.21</f>
        <v>0</v>
      </c>
      <c r="P26">
        <v>3</v>
      </c>
    </row>
    <row r="27" ht="100.8">
      <c r="A27" s="29" t="s">
        <v>34</v>
      </c>
      <c r="B27" s="36"/>
      <c r="C27" s="37"/>
      <c r="D27" s="37"/>
      <c r="E27" s="31" t="s">
        <v>53</v>
      </c>
      <c r="F27" s="37"/>
      <c r="G27" s="37"/>
      <c r="H27" s="37"/>
      <c r="I27" s="37"/>
      <c r="J27" s="38"/>
    </row>
    <row r="28">
      <c r="A28" s="29" t="s">
        <v>36</v>
      </c>
      <c r="B28" s="36"/>
      <c r="C28" s="37"/>
      <c r="D28" s="37"/>
      <c r="E28" s="39" t="s">
        <v>43</v>
      </c>
      <c r="F28" s="37"/>
      <c r="G28" s="37"/>
      <c r="H28" s="37"/>
      <c r="I28" s="37"/>
      <c r="J28" s="38"/>
    </row>
    <row r="29">
      <c r="A29" s="29" t="s">
        <v>38</v>
      </c>
      <c r="B29" s="36"/>
      <c r="C29" s="37"/>
      <c r="D29" s="37"/>
      <c r="E29" s="31" t="s">
        <v>44</v>
      </c>
      <c r="F29" s="37"/>
      <c r="G29" s="37"/>
      <c r="H29" s="37"/>
      <c r="I29" s="37"/>
      <c r="J29" s="38"/>
    </row>
    <row r="30">
      <c r="A30" s="29" t="s">
        <v>29</v>
      </c>
      <c r="B30" s="29">
        <v>6</v>
      </c>
      <c r="C30" s="30" t="s">
        <v>54</v>
      </c>
      <c r="D30" s="29" t="s">
        <v>31</v>
      </c>
      <c r="E30" s="31" t="s">
        <v>55</v>
      </c>
      <c r="F30" s="32" t="s">
        <v>33</v>
      </c>
      <c r="G30" s="33">
        <v>1</v>
      </c>
      <c r="H30" s="34">
        <v>0</v>
      </c>
      <c r="I30" s="34">
        <f>ROUND(G30*H30,P4)</f>
        <v>0</v>
      </c>
      <c r="J30" s="29"/>
      <c r="O30" s="35">
        <f>I30*0.21</f>
        <v>0</v>
      </c>
      <c r="P30">
        <v>3</v>
      </c>
    </row>
    <row r="31" ht="144">
      <c r="A31" s="29" t="s">
        <v>34</v>
      </c>
      <c r="B31" s="36"/>
      <c r="C31" s="37"/>
      <c r="D31" s="37"/>
      <c r="E31" s="31" t="s">
        <v>56</v>
      </c>
      <c r="F31" s="37"/>
      <c r="G31" s="37"/>
      <c r="H31" s="37"/>
      <c r="I31" s="37"/>
      <c r="J31" s="38"/>
    </row>
    <row r="32">
      <c r="A32" s="29" t="s">
        <v>36</v>
      </c>
      <c r="B32" s="36"/>
      <c r="C32" s="37"/>
      <c r="D32" s="37"/>
      <c r="E32" s="39" t="s">
        <v>43</v>
      </c>
      <c r="F32" s="37"/>
      <c r="G32" s="37"/>
      <c r="H32" s="37"/>
      <c r="I32" s="37"/>
      <c r="J32" s="38"/>
    </row>
    <row r="33">
      <c r="A33" s="29" t="s">
        <v>38</v>
      </c>
      <c r="B33" s="36"/>
      <c r="C33" s="37"/>
      <c r="D33" s="37"/>
      <c r="E33" s="31" t="s">
        <v>44</v>
      </c>
      <c r="F33" s="37"/>
      <c r="G33" s="37"/>
      <c r="H33" s="37"/>
      <c r="I33" s="37"/>
      <c r="J33" s="38"/>
    </row>
    <row r="34">
      <c r="A34" s="29" t="s">
        <v>29</v>
      </c>
      <c r="B34" s="29">
        <v>7</v>
      </c>
      <c r="C34" s="30" t="s">
        <v>57</v>
      </c>
      <c r="D34" s="29" t="s">
        <v>31</v>
      </c>
      <c r="E34" s="31" t="s">
        <v>58</v>
      </c>
      <c r="F34" s="32" t="s">
        <v>33</v>
      </c>
      <c r="G34" s="33">
        <v>1</v>
      </c>
      <c r="H34" s="34">
        <v>0</v>
      </c>
      <c r="I34" s="34">
        <f>ROUND(G34*H34,P4)</f>
        <v>0</v>
      </c>
      <c r="J34" s="29"/>
      <c r="O34" s="35">
        <f>I34*0.21</f>
        <v>0</v>
      </c>
      <c r="P34">
        <v>3</v>
      </c>
    </row>
    <row r="35" ht="172.8">
      <c r="A35" s="29" t="s">
        <v>34</v>
      </c>
      <c r="B35" s="36"/>
      <c r="C35" s="37"/>
      <c r="D35" s="37"/>
      <c r="E35" s="31" t="s">
        <v>59</v>
      </c>
      <c r="F35" s="37"/>
      <c r="G35" s="37"/>
      <c r="H35" s="37"/>
      <c r="I35" s="37"/>
      <c r="J35" s="38"/>
    </row>
    <row r="36">
      <c r="A36" s="29" t="s">
        <v>36</v>
      </c>
      <c r="B36" s="36"/>
      <c r="C36" s="37"/>
      <c r="D36" s="37"/>
      <c r="E36" s="39" t="s">
        <v>43</v>
      </c>
      <c r="F36" s="37"/>
      <c r="G36" s="37"/>
      <c r="H36" s="37"/>
      <c r="I36" s="37"/>
      <c r="J36" s="38"/>
    </row>
    <row r="37">
      <c r="A37" s="29" t="s">
        <v>38</v>
      </c>
      <c r="B37" s="36"/>
      <c r="C37" s="37"/>
      <c r="D37" s="37"/>
      <c r="E37" s="40" t="s">
        <v>31</v>
      </c>
      <c r="F37" s="37"/>
      <c r="G37" s="37"/>
      <c r="H37" s="37"/>
      <c r="I37" s="37"/>
      <c r="J37" s="38"/>
    </row>
    <row r="38">
      <c r="A38" s="29" t="s">
        <v>29</v>
      </c>
      <c r="B38" s="29">
        <v>8</v>
      </c>
      <c r="C38" s="30" t="s">
        <v>60</v>
      </c>
      <c r="D38" s="29" t="s">
        <v>31</v>
      </c>
      <c r="E38" s="31" t="s">
        <v>61</v>
      </c>
      <c r="F38" s="32" t="s">
        <v>33</v>
      </c>
      <c r="G38" s="33">
        <v>1</v>
      </c>
      <c r="H38" s="34">
        <v>0</v>
      </c>
      <c r="I38" s="34">
        <f>ROUND(G38*H38,P4)</f>
        <v>0</v>
      </c>
      <c r="J38" s="29"/>
      <c r="O38" s="35">
        <f>I38*0.21</f>
        <v>0</v>
      </c>
      <c r="P38">
        <v>3</v>
      </c>
    </row>
    <row r="39" ht="86.4">
      <c r="A39" s="29" t="s">
        <v>34</v>
      </c>
      <c r="B39" s="36"/>
      <c r="C39" s="37"/>
      <c r="D39" s="37"/>
      <c r="E39" s="31" t="s">
        <v>62</v>
      </c>
      <c r="F39" s="37"/>
      <c r="G39" s="37"/>
      <c r="H39" s="37"/>
      <c r="I39" s="37"/>
      <c r="J39" s="38"/>
    </row>
    <row r="40">
      <c r="A40" s="29" t="s">
        <v>36</v>
      </c>
      <c r="B40" s="36"/>
      <c r="C40" s="37"/>
      <c r="D40" s="37"/>
      <c r="E40" s="39" t="s">
        <v>43</v>
      </c>
      <c r="F40" s="37"/>
      <c r="G40" s="37"/>
      <c r="H40" s="37"/>
      <c r="I40" s="37"/>
      <c r="J40" s="38"/>
    </row>
    <row r="41" ht="72">
      <c r="A41" s="29" t="s">
        <v>38</v>
      </c>
      <c r="B41" s="36"/>
      <c r="C41" s="37"/>
      <c r="D41" s="37"/>
      <c r="E41" s="31" t="s">
        <v>63</v>
      </c>
      <c r="F41" s="37"/>
      <c r="G41" s="37"/>
      <c r="H41" s="37"/>
      <c r="I41" s="37"/>
      <c r="J41" s="38"/>
    </row>
    <row r="42">
      <c r="A42" s="29" t="s">
        <v>29</v>
      </c>
      <c r="B42" s="29">
        <v>9</v>
      </c>
      <c r="C42" s="30" t="s">
        <v>64</v>
      </c>
      <c r="D42" s="29" t="s">
        <v>31</v>
      </c>
      <c r="E42" s="31" t="s">
        <v>65</v>
      </c>
      <c r="F42" s="32" t="s">
        <v>33</v>
      </c>
      <c r="G42" s="33">
        <v>1</v>
      </c>
      <c r="H42" s="34">
        <v>0</v>
      </c>
      <c r="I42" s="34">
        <f>ROUND(G42*H42,P4)</f>
        <v>0</v>
      </c>
      <c r="J42" s="29"/>
      <c r="O42" s="35">
        <f>I42*0.21</f>
        <v>0</v>
      </c>
      <c r="P42">
        <v>3</v>
      </c>
    </row>
    <row r="43" ht="100.8">
      <c r="A43" s="29" t="s">
        <v>34</v>
      </c>
      <c r="B43" s="36"/>
      <c r="C43" s="37"/>
      <c r="D43" s="37"/>
      <c r="E43" s="31" t="s">
        <v>66</v>
      </c>
      <c r="F43" s="37"/>
      <c r="G43" s="37"/>
      <c r="H43" s="37"/>
      <c r="I43" s="37"/>
      <c r="J43" s="38"/>
    </row>
    <row r="44">
      <c r="A44" s="29" t="s">
        <v>36</v>
      </c>
      <c r="B44" s="36"/>
      <c r="C44" s="37"/>
      <c r="D44" s="37"/>
      <c r="E44" s="39" t="s">
        <v>43</v>
      </c>
      <c r="F44" s="37"/>
      <c r="G44" s="37"/>
      <c r="H44" s="37"/>
      <c r="I44" s="37"/>
      <c r="J44" s="38"/>
    </row>
    <row r="45">
      <c r="A45" s="29" t="s">
        <v>38</v>
      </c>
      <c r="B45" s="36"/>
      <c r="C45" s="37"/>
      <c r="D45" s="37"/>
      <c r="E45" s="31" t="s">
        <v>44</v>
      </c>
      <c r="F45" s="37"/>
      <c r="G45" s="37"/>
      <c r="H45" s="37"/>
      <c r="I45" s="37"/>
      <c r="J45" s="38"/>
    </row>
    <row r="46">
      <c r="A46" s="29" t="s">
        <v>29</v>
      </c>
      <c r="B46" s="29">
        <v>10</v>
      </c>
      <c r="C46" s="30" t="s">
        <v>67</v>
      </c>
      <c r="D46" s="29" t="s">
        <v>31</v>
      </c>
      <c r="E46" s="31" t="s">
        <v>68</v>
      </c>
      <c r="F46" s="32" t="s">
        <v>33</v>
      </c>
      <c r="G46" s="33">
        <v>1</v>
      </c>
      <c r="H46" s="34">
        <v>0</v>
      </c>
      <c r="I46" s="34">
        <f>ROUND(G46*H46,P4)</f>
        <v>0</v>
      </c>
      <c r="J46" s="29"/>
      <c r="O46" s="35">
        <f>I46*0.21</f>
        <v>0</v>
      </c>
      <c r="P46">
        <v>3</v>
      </c>
    </row>
    <row r="47" ht="57.6">
      <c r="A47" s="29" t="s">
        <v>34</v>
      </c>
      <c r="B47" s="36"/>
      <c r="C47" s="37"/>
      <c r="D47" s="37"/>
      <c r="E47" s="31" t="s">
        <v>69</v>
      </c>
      <c r="F47" s="37"/>
      <c r="G47" s="37"/>
      <c r="H47" s="37"/>
      <c r="I47" s="37"/>
      <c r="J47" s="38"/>
    </row>
    <row r="48">
      <c r="A48" s="29" t="s">
        <v>36</v>
      </c>
      <c r="B48" s="36"/>
      <c r="C48" s="37"/>
      <c r="D48" s="37"/>
      <c r="E48" s="39" t="s">
        <v>43</v>
      </c>
      <c r="F48" s="37"/>
      <c r="G48" s="37"/>
      <c r="H48" s="37"/>
      <c r="I48" s="37"/>
      <c r="J48" s="38"/>
    </row>
    <row r="49">
      <c r="A49" s="29" t="s">
        <v>38</v>
      </c>
      <c r="B49" s="36"/>
      <c r="C49" s="37"/>
      <c r="D49" s="37"/>
      <c r="E49" s="31" t="s">
        <v>44</v>
      </c>
      <c r="F49" s="37"/>
      <c r="G49" s="37"/>
      <c r="H49" s="37"/>
      <c r="I49" s="37"/>
      <c r="J49" s="38"/>
    </row>
    <row r="50">
      <c r="A50" s="29" t="s">
        <v>29</v>
      </c>
      <c r="B50" s="29">
        <v>11</v>
      </c>
      <c r="C50" s="30" t="s">
        <v>70</v>
      </c>
      <c r="D50" s="29" t="s">
        <v>46</v>
      </c>
      <c r="E50" s="31" t="s">
        <v>71</v>
      </c>
      <c r="F50" s="32" t="s">
        <v>72</v>
      </c>
      <c r="G50" s="33">
        <v>2</v>
      </c>
      <c r="H50" s="34">
        <v>0</v>
      </c>
      <c r="I50" s="34">
        <f>ROUND(G50*H50,P4)</f>
        <v>0</v>
      </c>
      <c r="J50" s="29"/>
      <c r="O50" s="35">
        <f>I50*0.21</f>
        <v>0</v>
      </c>
      <c r="P50">
        <v>3</v>
      </c>
    </row>
    <row r="51" ht="57.6">
      <c r="A51" s="29" t="s">
        <v>34</v>
      </c>
      <c r="B51" s="36"/>
      <c r="C51" s="37"/>
      <c r="D51" s="37"/>
      <c r="E51" s="31" t="s">
        <v>73</v>
      </c>
      <c r="F51" s="37"/>
      <c r="G51" s="37"/>
      <c r="H51" s="37"/>
      <c r="I51" s="37"/>
      <c r="J51" s="38"/>
    </row>
    <row r="52">
      <c r="A52" s="29" t="s">
        <v>36</v>
      </c>
      <c r="B52" s="36"/>
      <c r="C52" s="37"/>
      <c r="D52" s="37"/>
      <c r="E52" s="39" t="s">
        <v>74</v>
      </c>
      <c r="F52" s="37"/>
      <c r="G52" s="37"/>
      <c r="H52" s="37"/>
      <c r="I52" s="37"/>
      <c r="J52" s="38"/>
    </row>
    <row r="53" ht="100.8">
      <c r="A53" s="29" t="s">
        <v>38</v>
      </c>
      <c r="B53" s="36"/>
      <c r="C53" s="37"/>
      <c r="D53" s="37"/>
      <c r="E53" s="31" t="s">
        <v>75</v>
      </c>
      <c r="F53" s="37"/>
      <c r="G53" s="37"/>
      <c r="H53" s="37"/>
      <c r="I53" s="37"/>
      <c r="J53" s="38"/>
    </row>
    <row r="54">
      <c r="A54" s="29" t="s">
        <v>29</v>
      </c>
      <c r="B54" s="29">
        <v>12</v>
      </c>
      <c r="C54" s="30" t="s">
        <v>76</v>
      </c>
      <c r="D54" s="29" t="s">
        <v>31</v>
      </c>
      <c r="E54" s="31" t="s">
        <v>77</v>
      </c>
      <c r="F54" s="32" t="s">
        <v>33</v>
      </c>
      <c r="G54" s="33">
        <v>1</v>
      </c>
      <c r="H54" s="34">
        <v>0</v>
      </c>
      <c r="I54" s="34">
        <f>ROUND(G54*H54,P4)</f>
        <v>0</v>
      </c>
      <c r="J54" s="29"/>
      <c r="O54" s="35">
        <f>I54*0.21</f>
        <v>0</v>
      </c>
      <c r="P54">
        <v>3</v>
      </c>
    </row>
    <row r="55" ht="244.8">
      <c r="A55" s="29" t="s">
        <v>34</v>
      </c>
      <c r="B55" s="36"/>
      <c r="C55" s="37"/>
      <c r="D55" s="37"/>
      <c r="E55" s="31" t="s">
        <v>78</v>
      </c>
      <c r="F55" s="37"/>
      <c r="G55" s="37"/>
      <c r="H55" s="37"/>
      <c r="I55" s="37"/>
      <c r="J55" s="38"/>
    </row>
    <row r="56">
      <c r="A56" s="29" t="s">
        <v>36</v>
      </c>
      <c r="B56" s="36"/>
      <c r="C56" s="37"/>
      <c r="D56" s="37"/>
      <c r="E56" s="39" t="s">
        <v>43</v>
      </c>
      <c r="F56" s="37"/>
      <c r="G56" s="37"/>
      <c r="H56" s="37"/>
      <c r="I56" s="37"/>
      <c r="J56" s="38"/>
    </row>
    <row r="57" ht="28.8">
      <c r="A57" s="29" t="s">
        <v>38</v>
      </c>
      <c r="B57" s="41"/>
      <c r="C57" s="42"/>
      <c r="D57" s="42"/>
      <c r="E57" s="31" t="s">
        <v>79</v>
      </c>
      <c r="F57" s="42"/>
      <c r="G57" s="42"/>
      <c r="H57" s="42"/>
      <c r="I57" s="42"/>
      <c r="J57"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1091</v>
      </c>
      <c r="I3" s="16">
        <f>SUMIFS(I9:I245,A9:A245,"SD")</f>
        <v>0</v>
      </c>
      <c r="J3" s="9"/>
      <c r="O3">
        <v>0</v>
      </c>
      <c r="P3">
        <v>2</v>
      </c>
    </row>
    <row r="4">
      <c r="A4" s="10" t="s">
        <v>8</v>
      </c>
      <c r="B4" s="11" t="s">
        <v>9</v>
      </c>
      <c r="C4" s="12" t="s">
        <v>10</v>
      </c>
      <c r="D4" s="13"/>
      <c r="E4" s="14" t="s">
        <v>11</v>
      </c>
      <c r="F4" s="7"/>
      <c r="G4" s="7"/>
      <c r="H4" s="7"/>
      <c r="I4" s="7"/>
      <c r="J4" s="9"/>
      <c r="O4">
        <v>0.12</v>
      </c>
      <c r="P4">
        <v>2</v>
      </c>
    </row>
    <row r="5">
      <c r="A5" s="10" t="s">
        <v>12</v>
      </c>
      <c r="B5" s="11" t="s">
        <v>13</v>
      </c>
      <c r="C5" s="12" t="s">
        <v>1091</v>
      </c>
      <c r="D5" s="13"/>
      <c r="E5" s="14" t="s">
        <v>1092</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SUMIFS(I10:I37,A10:A37,"P")</f>
        <v>0</v>
      </c>
      <c r="J9" s="28"/>
    </row>
    <row r="10" ht="28.8">
      <c r="A10" s="29" t="s">
        <v>29</v>
      </c>
      <c r="B10" s="29">
        <v>1</v>
      </c>
      <c r="C10" s="30" t="s">
        <v>88</v>
      </c>
      <c r="D10" s="29" t="s">
        <v>31</v>
      </c>
      <c r="E10" s="31" t="s">
        <v>89</v>
      </c>
      <c r="F10" s="32" t="s">
        <v>90</v>
      </c>
      <c r="G10" s="33">
        <v>309.76999999999998</v>
      </c>
      <c r="H10" s="34">
        <v>0</v>
      </c>
      <c r="I10" s="34">
        <f>ROUND(G10*H10,P4)</f>
        <v>0</v>
      </c>
      <c r="J10" s="29"/>
      <c r="O10" s="35">
        <f>I10*0.21</f>
        <v>0</v>
      </c>
      <c r="P10">
        <v>3</v>
      </c>
    </row>
    <row r="11" ht="43.2">
      <c r="A11" s="29" t="s">
        <v>34</v>
      </c>
      <c r="B11" s="36"/>
      <c r="C11" s="37"/>
      <c r="D11" s="37"/>
      <c r="E11" s="31" t="s">
        <v>91</v>
      </c>
      <c r="F11" s="37"/>
      <c r="G11" s="37"/>
      <c r="H11" s="37"/>
      <c r="I11" s="37"/>
      <c r="J11" s="38"/>
    </row>
    <row r="12" ht="57.6">
      <c r="A12" s="29" t="s">
        <v>36</v>
      </c>
      <c r="B12" s="36"/>
      <c r="C12" s="37"/>
      <c r="D12" s="37"/>
      <c r="E12" s="39" t="s">
        <v>1093</v>
      </c>
      <c r="F12" s="37"/>
      <c r="G12" s="37"/>
      <c r="H12" s="37"/>
      <c r="I12" s="37"/>
      <c r="J12" s="38"/>
    </row>
    <row r="13" ht="158.4">
      <c r="A13" s="29" t="s">
        <v>38</v>
      </c>
      <c r="B13" s="36"/>
      <c r="C13" s="37"/>
      <c r="D13" s="37"/>
      <c r="E13" s="31" t="s">
        <v>93</v>
      </c>
      <c r="F13" s="37"/>
      <c r="G13" s="37"/>
      <c r="H13" s="37"/>
      <c r="I13" s="37"/>
      <c r="J13" s="38"/>
    </row>
    <row r="14" ht="28.8">
      <c r="A14" s="29" t="s">
        <v>29</v>
      </c>
      <c r="B14" s="29">
        <v>2</v>
      </c>
      <c r="C14" s="30" t="s">
        <v>1094</v>
      </c>
      <c r="D14" s="29" t="s">
        <v>31</v>
      </c>
      <c r="E14" s="31" t="s">
        <v>1095</v>
      </c>
      <c r="F14" s="32" t="s">
        <v>90</v>
      </c>
      <c r="G14" s="33">
        <v>324.452</v>
      </c>
      <c r="H14" s="34">
        <v>0</v>
      </c>
      <c r="I14" s="34">
        <f>ROUND(G14*H14,P4)</f>
        <v>0</v>
      </c>
      <c r="J14" s="29"/>
      <c r="O14" s="35">
        <f>I14*0.21</f>
        <v>0</v>
      </c>
      <c r="P14">
        <v>3</v>
      </c>
    </row>
    <row r="15" ht="43.2">
      <c r="A15" s="29" t="s">
        <v>34</v>
      </c>
      <c r="B15" s="36"/>
      <c r="C15" s="37"/>
      <c r="D15" s="37"/>
      <c r="E15" s="31" t="s">
        <v>91</v>
      </c>
      <c r="F15" s="37"/>
      <c r="G15" s="37"/>
      <c r="H15" s="37"/>
      <c r="I15" s="37"/>
      <c r="J15" s="38"/>
    </row>
    <row r="16">
      <c r="A16" s="29" t="s">
        <v>36</v>
      </c>
      <c r="B16" s="36"/>
      <c r="C16" s="37"/>
      <c r="D16" s="37"/>
      <c r="E16" s="39" t="s">
        <v>1096</v>
      </c>
      <c r="F16" s="37"/>
      <c r="G16" s="37"/>
      <c r="H16" s="37"/>
      <c r="I16" s="37"/>
      <c r="J16" s="38"/>
    </row>
    <row r="17" ht="158.4">
      <c r="A17" s="29" t="s">
        <v>38</v>
      </c>
      <c r="B17" s="36"/>
      <c r="C17" s="37"/>
      <c r="D17" s="37"/>
      <c r="E17" s="31" t="s">
        <v>93</v>
      </c>
      <c r="F17" s="37"/>
      <c r="G17" s="37"/>
      <c r="H17" s="37"/>
      <c r="I17" s="37"/>
      <c r="J17" s="38"/>
    </row>
    <row r="18" ht="28.8">
      <c r="A18" s="29" t="s">
        <v>29</v>
      </c>
      <c r="B18" s="29">
        <v>3</v>
      </c>
      <c r="C18" s="30" t="s">
        <v>98</v>
      </c>
      <c r="D18" s="29" t="s">
        <v>31</v>
      </c>
      <c r="E18" s="31" t="s">
        <v>99</v>
      </c>
      <c r="F18" s="32" t="s">
        <v>90</v>
      </c>
      <c r="G18" s="33">
        <v>5.9400000000000004</v>
      </c>
      <c r="H18" s="34">
        <v>0</v>
      </c>
      <c r="I18" s="34">
        <f>ROUND(G18*H18,P4)</f>
        <v>0</v>
      </c>
      <c r="J18" s="29"/>
      <c r="O18" s="35">
        <f>I18*0.21</f>
        <v>0</v>
      </c>
      <c r="P18">
        <v>3</v>
      </c>
    </row>
    <row r="19" ht="43.2">
      <c r="A19" s="29" t="s">
        <v>34</v>
      </c>
      <c r="B19" s="36"/>
      <c r="C19" s="37"/>
      <c r="D19" s="37"/>
      <c r="E19" s="31" t="s">
        <v>100</v>
      </c>
      <c r="F19" s="37"/>
      <c r="G19" s="37"/>
      <c r="H19" s="37"/>
      <c r="I19" s="37"/>
      <c r="J19" s="38"/>
    </row>
    <row r="20">
      <c r="A20" s="29" t="s">
        <v>36</v>
      </c>
      <c r="B20" s="36"/>
      <c r="C20" s="37"/>
      <c r="D20" s="37"/>
      <c r="E20" s="39" t="s">
        <v>1097</v>
      </c>
      <c r="F20" s="37"/>
      <c r="G20" s="37"/>
      <c r="H20" s="37"/>
      <c r="I20" s="37"/>
      <c r="J20" s="38"/>
    </row>
    <row r="21" ht="158.4">
      <c r="A21" s="29" t="s">
        <v>38</v>
      </c>
      <c r="B21" s="36"/>
      <c r="C21" s="37"/>
      <c r="D21" s="37"/>
      <c r="E21" s="31" t="s">
        <v>93</v>
      </c>
      <c r="F21" s="37"/>
      <c r="G21" s="37"/>
      <c r="H21" s="37"/>
      <c r="I21" s="37"/>
      <c r="J21" s="38"/>
    </row>
    <row r="22">
      <c r="A22" s="29" t="s">
        <v>29</v>
      </c>
      <c r="B22" s="29">
        <v>4</v>
      </c>
      <c r="C22" s="30" t="s">
        <v>30</v>
      </c>
      <c r="D22" s="29" t="s">
        <v>31</v>
      </c>
      <c r="E22" s="31" t="s">
        <v>32</v>
      </c>
      <c r="F22" s="32" t="s">
        <v>33</v>
      </c>
      <c r="G22" s="33">
        <v>1</v>
      </c>
      <c r="H22" s="34">
        <v>0</v>
      </c>
      <c r="I22" s="34">
        <f>ROUND(G22*H22,P4)</f>
        <v>0</v>
      </c>
      <c r="J22" s="29"/>
      <c r="O22" s="35">
        <f>I22*0.21</f>
        <v>0</v>
      </c>
      <c r="P22">
        <v>3</v>
      </c>
    </row>
    <row r="23" ht="115.2">
      <c r="A23" s="29" t="s">
        <v>34</v>
      </c>
      <c r="B23" s="36"/>
      <c r="C23" s="37"/>
      <c r="D23" s="37"/>
      <c r="E23" s="31" t="s">
        <v>1098</v>
      </c>
      <c r="F23" s="37"/>
      <c r="G23" s="37"/>
      <c r="H23" s="37"/>
      <c r="I23" s="37"/>
      <c r="J23" s="38"/>
    </row>
    <row r="24" ht="28.8">
      <c r="A24" s="29" t="s">
        <v>36</v>
      </c>
      <c r="B24" s="36"/>
      <c r="C24" s="37"/>
      <c r="D24" s="37"/>
      <c r="E24" s="39" t="s">
        <v>37</v>
      </c>
      <c r="F24" s="37"/>
      <c r="G24" s="37"/>
      <c r="H24" s="37"/>
      <c r="I24" s="37"/>
      <c r="J24" s="38"/>
    </row>
    <row r="25">
      <c r="A25" s="29" t="s">
        <v>38</v>
      </c>
      <c r="B25" s="36"/>
      <c r="C25" s="37"/>
      <c r="D25" s="37"/>
      <c r="E25" s="31" t="s">
        <v>39</v>
      </c>
      <c r="F25" s="37"/>
      <c r="G25" s="37"/>
      <c r="H25" s="37"/>
      <c r="I25" s="37"/>
      <c r="J25" s="38"/>
    </row>
    <row r="26">
      <c r="A26" s="29" t="s">
        <v>29</v>
      </c>
      <c r="B26" s="29">
        <v>5</v>
      </c>
      <c r="C26" s="30" t="s">
        <v>1099</v>
      </c>
      <c r="D26" s="29" t="s">
        <v>31</v>
      </c>
      <c r="E26" s="31" t="s">
        <v>1100</v>
      </c>
      <c r="F26" s="32" t="s">
        <v>115</v>
      </c>
      <c r="G26" s="33">
        <v>3.6000000000000001</v>
      </c>
      <c r="H26" s="34">
        <v>0</v>
      </c>
      <c r="I26" s="34">
        <f>ROUND(G26*H26,P4)</f>
        <v>0</v>
      </c>
      <c r="J26" s="29"/>
      <c r="O26" s="35">
        <f>I26*0.21</f>
        <v>0</v>
      </c>
      <c r="P26">
        <v>3</v>
      </c>
    </row>
    <row r="27" ht="28.8">
      <c r="A27" s="29" t="s">
        <v>34</v>
      </c>
      <c r="B27" s="36"/>
      <c r="C27" s="37"/>
      <c r="D27" s="37"/>
      <c r="E27" s="31" t="s">
        <v>1101</v>
      </c>
      <c r="F27" s="37"/>
      <c r="G27" s="37"/>
      <c r="H27" s="37"/>
      <c r="I27" s="37"/>
      <c r="J27" s="38"/>
    </row>
    <row r="28">
      <c r="A28" s="29" t="s">
        <v>36</v>
      </c>
      <c r="B28" s="36"/>
      <c r="C28" s="37"/>
      <c r="D28" s="37"/>
      <c r="E28" s="39" t="s">
        <v>1102</v>
      </c>
      <c r="F28" s="37"/>
      <c r="G28" s="37"/>
      <c r="H28" s="37"/>
      <c r="I28" s="37"/>
      <c r="J28" s="38"/>
    </row>
    <row r="29" ht="57.6">
      <c r="A29" s="29" t="s">
        <v>38</v>
      </c>
      <c r="B29" s="36"/>
      <c r="C29" s="37"/>
      <c r="D29" s="37"/>
      <c r="E29" s="31" t="s">
        <v>1103</v>
      </c>
      <c r="F29" s="37"/>
      <c r="G29" s="37"/>
      <c r="H29" s="37"/>
      <c r="I29" s="37"/>
      <c r="J29" s="38"/>
    </row>
    <row r="30">
      <c r="A30" s="29" t="s">
        <v>29</v>
      </c>
      <c r="B30" s="29">
        <v>6</v>
      </c>
      <c r="C30" s="30" t="s">
        <v>1104</v>
      </c>
      <c r="D30" s="29" t="s">
        <v>31</v>
      </c>
      <c r="E30" s="31" t="s">
        <v>1105</v>
      </c>
      <c r="F30" s="32" t="s">
        <v>33</v>
      </c>
      <c r="G30" s="33">
        <v>1</v>
      </c>
      <c r="H30" s="34">
        <v>0</v>
      </c>
      <c r="I30" s="34">
        <f>ROUND(G30*H30,P4)</f>
        <v>0</v>
      </c>
      <c r="J30" s="29"/>
      <c r="O30" s="35">
        <f>I30*0.21</f>
        <v>0</v>
      </c>
      <c r="P30">
        <v>3</v>
      </c>
    </row>
    <row r="31">
      <c r="A31" s="29" t="s">
        <v>34</v>
      </c>
      <c r="B31" s="36"/>
      <c r="C31" s="37"/>
      <c r="D31" s="37"/>
      <c r="E31" s="31" t="s">
        <v>1106</v>
      </c>
      <c r="F31" s="37"/>
      <c r="G31" s="37"/>
      <c r="H31" s="37"/>
      <c r="I31" s="37"/>
      <c r="J31" s="38"/>
    </row>
    <row r="32">
      <c r="A32" s="29" t="s">
        <v>36</v>
      </c>
      <c r="B32" s="36"/>
      <c r="C32" s="37"/>
      <c r="D32" s="37"/>
      <c r="E32" s="39" t="s">
        <v>43</v>
      </c>
      <c r="F32" s="37"/>
      <c r="G32" s="37"/>
      <c r="H32" s="37"/>
      <c r="I32" s="37"/>
      <c r="J32" s="38"/>
    </row>
    <row r="33">
      <c r="A33" s="29" t="s">
        <v>38</v>
      </c>
      <c r="B33" s="36"/>
      <c r="C33" s="37"/>
      <c r="D33" s="37"/>
      <c r="E33" s="31" t="s">
        <v>44</v>
      </c>
      <c r="F33" s="37"/>
      <c r="G33" s="37"/>
      <c r="H33" s="37"/>
      <c r="I33" s="37"/>
      <c r="J33" s="38"/>
    </row>
    <row r="34">
      <c r="A34" s="29" t="s">
        <v>29</v>
      </c>
      <c r="B34" s="29">
        <v>7</v>
      </c>
      <c r="C34" s="30" t="s">
        <v>54</v>
      </c>
      <c r="D34" s="29" t="s">
        <v>31</v>
      </c>
      <c r="E34" s="31" t="s">
        <v>55</v>
      </c>
      <c r="F34" s="32" t="s">
        <v>33</v>
      </c>
      <c r="G34" s="33">
        <v>1</v>
      </c>
      <c r="H34" s="34">
        <v>0</v>
      </c>
      <c r="I34" s="34">
        <f>ROUND(G34*H34,P4)</f>
        <v>0</v>
      </c>
      <c r="J34" s="29"/>
      <c r="O34" s="35">
        <f>I34*0.21</f>
        <v>0</v>
      </c>
      <c r="P34">
        <v>3</v>
      </c>
    </row>
    <row r="35" ht="28.8">
      <c r="A35" s="29" t="s">
        <v>34</v>
      </c>
      <c r="B35" s="36"/>
      <c r="C35" s="37"/>
      <c r="D35" s="37"/>
      <c r="E35" s="31" t="s">
        <v>553</v>
      </c>
      <c r="F35" s="37"/>
      <c r="G35" s="37"/>
      <c r="H35" s="37"/>
      <c r="I35" s="37"/>
      <c r="J35" s="38"/>
    </row>
    <row r="36">
      <c r="A36" s="29" t="s">
        <v>36</v>
      </c>
      <c r="B36" s="36"/>
      <c r="C36" s="37"/>
      <c r="D36" s="37"/>
      <c r="E36" s="39" t="s">
        <v>43</v>
      </c>
      <c r="F36" s="37"/>
      <c r="G36" s="37"/>
      <c r="H36" s="37"/>
      <c r="I36" s="37"/>
      <c r="J36" s="38"/>
    </row>
    <row r="37">
      <c r="A37" s="29" t="s">
        <v>38</v>
      </c>
      <c r="B37" s="36"/>
      <c r="C37" s="37"/>
      <c r="D37" s="37"/>
      <c r="E37" s="31" t="s">
        <v>44</v>
      </c>
      <c r="F37" s="37"/>
      <c r="G37" s="37"/>
      <c r="H37" s="37"/>
      <c r="I37" s="37"/>
      <c r="J37" s="38"/>
    </row>
    <row r="38">
      <c r="A38" s="23" t="s">
        <v>26</v>
      </c>
      <c r="B38" s="24"/>
      <c r="C38" s="25" t="s">
        <v>111</v>
      </c>
      <c r="D38" s="26"/>
      <c r="E38" s="23" t="s">
        <v>112</v>
      </c>
      <c r="F38" s="26"/>
      <c r="G38" s="26"/>
      <c r="H38" s="26"/>
      <c r="I38" s="27">
        <f>SUMIFS(I39:I82,A39:A82,"P")</f>
        <v>0</v>
      </c>
      <c r="J38" s="28"/>
    </row>
    <row r="39">
      <c r="A39" s="29" t="s">
        <v>29</v>
      </c>
      <c r="B39" s="29">
        <v>8</v>
      </c>
      <c r="C39" s="30" t="s">
        <v>113</v>
      </c>
      <c r="D39" s="29" t="s">
        <v>31</v>
      </c>
      <c r="E39" s="31" t="s">
        <v>114</v>
      </c>
      <c r="F39" s="32" t="s">
        <v>115</v>
      </c>
      <c r="G39" s="33">
        <v>135</v>
      </c>
      <c r="H39" s="34">
        <v>0</v>
      </c>
      <c r="I39" s="34">
        <f>ROUND(G39*H39,P4)</f>
        <v>0</v>
      </c>
      <c r="J39" s="29"/>
      <c r="O39" s="35">
        <f>I39*0.21</f>
        <v>0</v>
      </c>
      <c r="P39">
        <v>3</v>
      </c>
    </row>
    <row r="40" ht="43.2">
      <c r="A40" s="29" t="s">
        <v>34</v>
      </c>
      <c r="B40" s="36"/>
      <c r="C40" s="37"/>
      <c r="D40" s="37"/>
      <c r="E40" s="31" t="s">
        <v>116</v>
      </c>
      <c r="F40" s="37"/>
      <c r="G40" s="37"/>
      <c r="H40" s="37"/>
      <c r="I40" s="37"/>
      <c r="J40" s="38"/>
    </row>
    <row r="41" ht="28.8">
      <c r="A41" s="29" t="s">
        <v>36</v>
      </c>
      <c r="B41" s="36"/>
      <c r="C41" s="37"/>
      <c r="D41" s="37"/>
      <c r="E41" s="39" t="s">
        <v>1107</v>
      </c>
      <c r="F41" s="37"/>
      <c r="G41" s="37"/>
      <c r="H41" s="37"/>
      <c r="I41" s="37"/>
      <c r="J41" s="38"/>
    </row>
    <row r="42" ht="57.6">
      <c r="A42" s="29" t="s">
        <v>38</v>
      </c>
      <c r="B42" s="36"/>
      <c r="C42" s="37"/>
      <c r="D42" s="37"/>
      <c r="E42" s="31" t="s">
        <v>118</v>
      </c>
      <c r="F42" s="37"/>
      <c r="G42" s="37"/>
      <c r="H42" s="37"/>
      <c r="I42" s="37"/>
      <c r="J42" s="38"/>
    </row>
    <row r="43" ht="28.8">
      <c r="A43" s="29" t="s">
        <v>29</v>
      </c>
      <c r="B43" s="29">
        <v>9</v>
      </c>
      <c r="C43" s="30" t="s">
        <v>1108</v>
      </c>
      <c r="D43" s="29" t="s">
        <v>31</v>
      </c>
      <c r="E43" s="31" t="s">
        <v>1109</v>
      </c>
      <c r="F43" s="32" t="s">
        <v>84</v>
      </c>
      <c r="G43" s="33">
        <v>22.5</v>
      </c>
      <c r="H43" s="34">
        <v>0</v>
      </c>
      <c r="I43" s="34">
        <f>ROUND(G43*H43,P4)</f>
        <v>0</v>
      </c>
      <c r="J43" s="29"/>
      <c r="O43" s="35">
        <f>I43*0.21</f>
        <v>0</v>
      </c>
      <c r="P43">
        <v>3</v>
      </c>
    </row>
    <row r="44" ht="57.6">
      <c r="A44" s="29" t="s">
        <v>34</v>
      </c>
      <c r="B44" s="36"/>
      <c r="C44" s="37"/>
      <c r="D44" s="37"/>
      <c r="E44" s="31" t="s">
        <v>1110</v>
      </c>
      <c r="F44" s="37"/>
      <c r="G44" s="37"/>
      <c r="H44" s="37"/>
      <c r="I44" s="37"/>
      <c r="J44" s="38"/>
    </row>
    <row r="45" ht="43.2">
      <c r="A45" s="29" t="s">
        <v>36</v>
      </c>
      <c r="B45" s="36"/>
      <c r="C45" s="37"/>
      <c r="D45" s="37"/>
      <c r="E45" s="39" t="s">
        <v>1111</v>
      </c>
      <c r="F45" s="37"/>
      <c r="G45" s="37"/>
      <c r="H45" s="37"/>
      <c r="I45" s="37"/>
      <c r="J45" s="38"/>
    </row>
    <row r="46" ht="72">
      <c r="A46" s="29" t="s">
        <v>38</v>
      </c>
      <c r="B46" s="36"/>
      <c r="C46" s="37"/>
      <c r="D46" s="37"/>
      <c r="E46" s="31" t="s">
        <v>123</v>
      </c>
      <c r="F46" s="37"/>
      <c r="G46" s="37"/>
      <c r="H46" s="37"/>
      <c r="I46" s="37"/>
      <c r="J46" s="38"/>
    </row>
    <row r="47">
      <c r="A47" s="29" t="s">
        <v>29</v>
      </c>
      <c r="B47" s="29">
        <v>10</v>
      </c>
      <c r="C47" s="30" t="s">
        <v>1112</v>
      </c>
      <c r="D47" s="29" t="s">
        <v>31</v>
      </c>
      <c r="E47" s="31" t="s">
        <v>1113</v>
      </c>
      <c r="F47" s="32" t="s">
        <v>84</v>
      </c>
      <c r="G47" s="33">
        <v>217.066</v>
      </c>
      <c r="H47" s="34">
        <v>0</v>
      </c>
      <c r="I47" s="34">
        <f>ROUND(G47*H47,P4)</f>
        <v>0</v>
      </c>
      <c r="J47" s="29"/>
      <c r="O47" s="35">
        <f>I47*0.21</f>
        <v>0</v>
      </c>
      <c r="P47">
        <v>3</v>
      </c>
    </row>
    <row r="48" ht="57.6">
      <c r="A48" s="29" t="s">
        <v>34</v>
      </c>
      <c r="B48" s="36"/>
      <c r="C48" s="37"/>
      <c r="D48" s="37"/>
      <c r="E48" s="31" t="s">
        <v>1114</v>
      </c>
      <c r="F48" s="37"/>
      <c r="G48" s="37"/>
      <c r="H48" s="37"/>
      <c r="I48" s="37"/>
      <c r="J48" s="38"/>
    </row>
    <row r="49" ht="86.4">
      <c r="A49" s="29" t="s">
        <v>36</v>
      </c>
      <c r="B49" s="36"/>
      <c r="C49" s="37"/>
      <c r="D49" s="37"/>
      <c r="E49" s="39" t="s">
        <v>1115</v>
      </c>
      <c r="F49" s="37"/>
      <c r="G49" s="37"/>
      <c r="H49" s="37"/>
      <c r="I49" s="37"/>
      <c r="J49" s="38"/>
    </row>
    <row r="50" ht="374.4">
      <c r="A50" s="29" t="s">
        <v>38</v>
      </c>
      <c r="B50" s="36"/>
      <c r="C50" s="37"/>
      <c r="D50" s="37"/>
      <c r="E50" s="31" t="s">
        <v>1116</v>
      </c>
      <c r="F50" s="37"/>
      <c r="G50" s="37"/>
      <c r="H50" s="37"/>
      <c r="I50" s="37"/>
      <c r="J50" s="38"/>
    </row>
    <row r="51">
      <c r="A51" s="29" t="s">
        <v>29</v>
      </c>
      <c r="B51" s="29">
        <v>11</v>
      </c>
      <c r="C51" s="30" t="s">
        <v>1117</v>
      </c>
      <c r="D51" s="29" t="s">
        <v>31</v>
      </c>
      <c r="E51" s="31" t="s">
        <v>1118</v>
      </c>
      <c r="F51" s="32" t="s">
        <v>84</v>
      </c>
      <c r="G51" s="33">
        <v>162.226</v>
      </c>
      <c r="H51" s="34">
        <v>0</v>
      </c>
      <c r="I51" s="34">
        <f>ROUND(G51*H51,P4)</f>
        <v>0</v>
      </c>
      <c r="J51" s="29"/>
      <c r="O51" s="35">
        <f>I51*0.21</f>
        <v>0</v>
      </c>
      <c r="P51">
        <v>3</v>
      </c>
    </row>
    <row r="52" ht="57.6">
      <c r="A52" s="29" t="s">
        <v>34</v>
      </c>
      <c r="B52" s="36"/>
      <c r="C52" s="37"/>
      <c r="D52" s="37"/>
      <c r="E52" s="31" t="s">
        <v>1114</v>
      </c>
      <c r="F52" s="37"/>
      <c r="G52" s="37"/>
      <c r="H52" s="37"/>
      <c r="I52" s="37"/>
      <c r="J52" s="38"/>
    </row>
    <row r="53" ht="57.6">
      <c r="A53" s="29" t="s">
        <v>36</v>
      </c>
      <c r="B53" s="36"/>
      <c r="C53" s="37"/>
      <c r="D53" s="37"/>
      <c r="E53" s="39" t="s">
        <v>1119</v>
      </c>
      <c r="F53" s="37"/>
      <c r="G53" s="37"/>
      <c r="H53" s="37"/>
      <c r="I53" s="37"/>
      <c r="J53" s="38"/>
    </row>
    <row r="54" ht="409.5">
      <c r="A54" s="29" t="s">
        <v>38</v>
      </c>
      <c r="B54" s="36"/>
      <c r="C54" s="37"/>
      <c r="D54" s="37"/>
      <c r="E54" s="31" t="s">
        <v>1120</v>
      </c>
      <c r="F54" s="37"/>
      <c r="G54" s="37"/>
      <c r="H54" s="37"/>
      <c r="I54" s="37"/>
      <c r="J54" s="38"/>
    </row>
    <row r="55">
      <c r="A55" s="29" t="s">
        <v>29</v>
      </c>
      <c r="B55" s="29">
        <v>12</v>
      </c>
      <c r="C55" s="30" t="s">
        <v>168</v>
      </c>
      <c r="D55" s="29" t="s">
        <v>31</v>
      </c>
      <c r="E55" s="31" t="s">
        <v>169</v>
      </c>
      <c r="F55" s="32" t="s">
        <v>84</v>
      </c>
      <c r="G55" s="33">
        <v>304.286</v>
      </c>
      <c r="H55" s="34">
        <v>0</v>
      </c>
      <c r="I55" s="34">
        <f>ROUND(G55*H55,P4)</f>
        <v>0</v>
      </c>
      <c r="J55" s="29"/>
      <c r="O55" s="35">
        <f>I55*0.21</f>
        <v>0</v>
      </c>
      <c r="P55">
        <v>3</v>
      </c>
    </row>
    <row r="56">
      <c r="A56" s="29" t="s">
        <v>34</v>
      </c>
      <c r="B56" s="36"/>
      <c r="C56" s="37"/>
      <c r="D56" s="37"/>
      <c r="E56" s="40" t="s">
        <v>31</v>
      </c>
      <c r="F56" s="37"/>
      <c r="G56" s="37"/>
      <c r="H56" s="37"/>
      <c r="I56" s="37"/>
      <c r="J56" s="38"/>
    </row>
    <row r="57">
      <c r="A57" s="29" t="s">
        <v>36</v>
      </c>
      <c r="B57" s="36"/>
      <c r="C57" s="37"/>
      <c r="D57" s="37"/>
      <c r="E57" s="39" t="s">
        <v>1121</v>
      </c>
      <c r="F57" s="37"/>
      <c r="G57" s="37"/>
      <c r="H57" s="37"/>
      <c r="I57" s="37"/>
      <c r="J57" s="38"/>
    </row>
    <row r="58" ht="216">
      <c r="A58" s="29" t="s">
        <v>38</v>
      </c>
      <c r="B58" s="36"/>
      <c r="C58" s="37"/>
      <c r="D58" s="37"/>
      <c r="E58" s="31" t="s">
        <v>171</v>
      </c>
      <c r="F58" s="37"/>
      <c r="G58" s="37"/>
      <c r="H58" s="37"/>
      <c r="I58" s="37"/>
      <c r="J58" s="38"/>
    </row>
    <row r="59">
      <c r="A59" s="29" t="s">
        <v>29</v>
      </c>
      <c r="B59" s="29">
        <v>13</v>
      </c>
      <c r="C59" s="30" t="s">
        <v>1122</v>
      </c>
      <c r="D59" s="29" t="s">
        <v>31</v>
      </c>
      <c r="E59" s="31" t="s">
        <v>1123</v>
      </c>
      <c r="F59" s="32" t="s">
        <v>84</v>
      </c>
      <c r="G59" s="33">
        <v>75</v>
      </c>
      <c r="H59" s="34">
        <v>0</v>
      </c>
      <c r="I59" s="34">
        <f>ROUND(G59*H59,P4)</f>
        <v>0</v>
      </c>
      <c r="J59" s="29"/>
      <c r="O59" s="35">
        <f>I59*0.21</f>
        <v>0</v>
      </c>
      <c r="P59">
        <v>3</v>
      </c>
    </row>
    <row r="60">
      <c r="A60" s="29" t="s">
        <v>34</v>
      </c>
      <c r="B60" s="36"/>
      <c r="C60" s="37"/>
      <c r="D60" s="37"/>
      <c r="E60" s="31" t="s">
        <v>1124</v>
      </c>
      <c r="F60" s="37"/>
      <c r="G60" s="37"/>
      <c r="H60" s="37"/>
      <c r="I60" s="37"/>
      <c r="J60" s="38"/>
    </row>
    <row r="61" ht="28.8">
      <c r="A61" s="29" t="s">
        <v>36</v>
      </c>
      <c r="B61" s="36"/>
      <c r="C61" s="37"/>
      <c r="D61" s="37"/>
      <c r="E61" s="39" t="s">
        <v>1125</v>
      </c>
      <c r="F61" s="37"/>
      <c r="G61" s="37"/>
      <c r="H61" s="37"/>
      <c r="I61" s="37"/>
      <c r="J61" s="38"/>
    </row>
    <row r="62" ht="302.4">
      <c r="A62" s="29" t="s">
        <v>38</v>
      </c>
      <c r="B62" s="36"/>
      <c r="C62" s="37"/>
      <c r="D62" s="37"/>
      <c r="E62" s="31" t="s">
        <v>1126</v>
      </c>
      <c r="F62" s="37"/>
      <c r="G62" s="37"/>
      <c r="H62" s="37"/>
      <c r="I62" s="37"/>
      <c r="J62" s="38"/>
    </row>
    <row r="63">
      <c r="A63" s="29" t="s">
        <v>29</v>
      </c>
      <c r="B63" s="29">
        <v>14</v>
      </c>
      <c r="C63" s="30" t="s">
        <v>731</v>
      </c>
      <c r="D63" s="29" t="s">
        <v>31</v>
      </c>
      <c r="E63" s="31" t="s">
        <v>732</v>
      </c>
      <c r="F63" s="32" t="s">
        <v>84</v>
      </c>
      <c r="G63" s="33">
        <v>75.959999999999994</v>
      </c>
      <c r="H63" s="34">
        <v>0</v>
      </c>
      <c r="I63" s="34">
        <f>ROUND(G63*H63,P4)</f>
        <v>0</v>
      </c>
      <c r="J63" s="29"/>
      <c r="O63" s="35">
        <f>I63*0.21</f>
        <v>0</v>
      </c>
      <c r="P63">
        <v>3</v>
      </c>
    </row>
    <row r="64" ht="28.8">
      <c r="A64" s="29" t="s">
        <v>34</v>
      </c>
      <c r="B64" s="36"/>
      <c r="C64" s="37"/>
      <c r="D64" s="37"/>
      <c r="E64" s="31" t="s">
        <v>1127</v>
      </c>
      <c r="F64" s="37"/>
      <c r="G64" s="37"/>
      <c r="H64" s="37"/>
      <c r="I64" s="37"/>
      <c r="J64" s="38"/>
    </row>
    <row r="65" ht="43.2">
      <c r="A65" s="29" t="s">
        <v>36</v>
      </c>
      <c r="B65" s="36"/>
      <c r="C65" s="37"/>
      <c r="D65" s="37"/>
      <c r="E65" s="39" t="s">
        <v>1128</v>
      </c>
      <c r="F65" s="37"/>
      <c r="G65" s="37"/>
      <c r="H65" s="37"/>
      <c r="I65" s="37"/>
      <c r="J65" s="38"/>
    </row>
    <row r="66" ht="273.6">
      <c r="A66" s="29" t="s">
        <v>38</v>
      </c>
      <c r="B66" s="36"/>
      <c r="C66" s="37"/>
      <c r="D66" s="37"/>
      <c r="E66" s="31" t="s">
        <v>735</v>
      </c>
      <c r="F66" s="37"/>
      <c r="G66" s="37"/>
      <c r="H66" s="37"/>
      <c r="I66" s="37"/>
      <c r="J66" s="38"/>
    </row>
    <row r="67">
      <c r="A67" s="29" t="s">
        <v>29</v>
      </c>
      <c r="B67" s="29">
        <v>15</v>
      </c>
      <c r="C67" s="30" t="s">
        <v>1129</v>
      </c>
      <c r="D67" s="29" t="s">
        <v>31</v>
      </c>
      <c r="E67" s="31" t="s">
        <v>1130</v>
      </c>
      <c r="F67" s="32" t="s">
        <v>115</v>
      </c>
      <c r="G67" s="33">
        <v>67.5</v>
      </c>
      <c r="H67" s="34">
        <v>0</v>
      </c>
      <c r="I67" s="34">
        <f>ROUND(G67*H67,P4)</f>
        <v>0</v>
      </c>
      <c r="J67" s="29"/>
      <c r="O67" s="35">
        <f>I67*0.21</f>
        <v>0</v>
      </c>
      <c r="P67">
        <v>3</v>
      </c>
    </row>
    <row r="68">
      <c r="A68" s="29" t="s">
        <v>34</v>
      </c>
      <c r="B68" s="36"/>
      <c r="C68" s="37"/>
      <c r="D68" s="37"/>
      <c r="E68" s="40" t="s">
        <v>31</v>
      </c>
      <c r="F68" s="37"/>
      <c r="G68" s="37"/>
      <c r="H68" s="37"/>
      <c r="I68" s="37"/>
      <c r="J68" s="38"/>
    </row>
    <row r="69" ht="28.8">
      <c r="A69" s="29" t="s">
        <v>36</v>
      </c>
      <c r="B69" s="36"/>
      <c r="C69" s="37"/>
      <c r="D69" s="37"/>
      <c r="E69" s="39" t="s">
        <v>1131</v>
      </c>
      <c r="F69" s="37"/>
      <c r="G69" s="37"/>
      <c r="H69" s="37"/>
      <c r="I69" s="37"/>
      <c r="J69" s="38"/>
    </row>
    <row r="70">
      <c r="A70" s="29" t="s">
        <v>38</v>
      </c>
      <c r="B70" s="36"/>
      <c r="C70" s="37"/>
      <c r="D70" s="37"/>
      <c r="E70" s="31" t="s">
        <v>1132</v>
      </c>
      <c r="F70" s="37"/>
      <c r="G70" s="37"/>
      <c r="H70" s="37"/>
      <c r="I70" s="37"/>
      <c r="J70" s="38"/>
    </row>
    <row r="71">
      <c r="A71" s="29" t="s">
        <v>29</v>
      </c>
      <c r="B71" s="29">
        <v>16</v>
      </c>
      <c r="C71" s="30" t="s">
        <v>1133</v>
      </c>
      <c r="D71" s="29" t="s">
        <v>31</v>
      </c>
      <c r="E71" s="31" t="s">
        <v>1134</v>
      </c>
      <c r="F71" s="32" t="s">
        <v>115</v>
      </c>
      <c r="G71" s="33">
        <v>67.5</v>
      </c>
      <c r="H71" s="34">
        <v>0</v>
      </c>
      <c r="I71" s="34">
        <f>ROUND(G71*H71,P4)</f>
        <v>0</v>
      </c>
      <c r="J71" s="29"/>
      <c r="O71" s="35">
        <f>I71*0.21</f>
        <v>0</v>
      </c>
      <c r="P71">
        <v>3</v>
      </c>
    </row>
    <row r="72">
      <c r="A72" s="29" t="s">
        <v>34</v>
      </c>
      <c r="B72" s="36"/>
      <c r="C72" s="37"/>
      <c r="D72" s="37"/>
      <c r="E72" s="31" t="s">
        <v>1135</v>
      </c>
      <c r="F72" s="37"/>
      <c r="G72" s="37"/>
      <c r="H72" s="37"/>
      <c r="I72" s="37"/>
      <c r="J72" s="38"/>
    </row>
    <row r="73" ht="28.8">
      <c r="A73" s="29" t="s">
        <v>36</v>
      </c>
      <c r="B73" s="36"/>
      <c r="C73" s="37"/>
      <c r="D73" s="37"/>
      <c r="E73" s="39" t="s">
        <v>1131</v>
      </c>
      <c r="F73" s="37"/>
      <c r="G73" s="37"/>
      <c r="H73" s="37"/>
      <c r="I73" s="37"/>
      <c r="J73" s="38"/>
    </row>
    <row r="74" ht="43.2">
      <c r="A74" s="29" t="s">
        <v>38</v>
      </c>
      <c r="B74" s="36"/>
      <c r="C74" s="37"/>
      <c r="D74" s="37"/>
      <c r="E74" s="31" t="s">
        <v>1136</v>
      </c>
      <c r="F74" s="37"/>
      <c r="G74" s="37"/>
      <c r="H74" s="37"/>
      <c r="I74" s="37"/>
      <c r="J74" s="38"/>
    </row>
    <row r="75">
      <c r="A75" s="29" t="s">
        <v>29</v>
      </c>
      <c r="B75" s="29">
        <v>17</v>
      </c>
      <c r="C75" s="30" t="s">
        <v>966</v>
      </c>
      <c r="D75" s="29" t="s">
        <v>31</v>
      </c>
      <c r="E75" s="31" t="s">
        <v>967</v>
      </c>
      <c r="F75" s="32" t="s">
        <v>115</v>
      </c>
      <c r="G75" s="33">
        <v>67.5</v>
      </c>
      <c r="H75" s="34">
        <v>0</v>
      </c>
      <c r="I75" s="34">
        <f>ROUND(G75*H75,P4)</f>
        <v>0</v>
      </c>
      <c r="J75" s="29"/>
      <c r="O75" s="35">
        <f>I75*0.21</f>
        <v>0</v>
      </c>
      <c r="P75">
        <v>3</v>
      </c>
    </row>
    <row r="76">
      <c r="A76" s="29" t="s">
        <v>34</v>
      </c>
      <c r="B76" s="36"/>
      <c r="C76" s="37"/>
      <c r="D76" s="37"/>
      <c r="E76" s="40" t="s">
        <v>31</v>
      </c>
      <c r="F76" s="37"/>
      <c r="G76" s="37"/>
      <c r="H76" s="37"/>
      <c r="I76" s="37"/>
      <c r="J76" s="38"/>
    </row>
    <row r="77" ht="28.8">
      <c r="A77" s="29" t="s">
        <v>36</v>
      </c>
      <c r="B77" s="36"/>
      <c r="C77" s="37"/>
      <c r="D77" s="37"/>
      <c r="E77" s="39" t="s">
        <v>1131</v>
      </c>
      <c r="F77" s="37"/>
      <c r="G77" s="37"/>
      <c r="H77" s="37"/>
      <c r="I77" s="37"/>
      <c r="J77" s="38"/>
    </row>
    <row r="78" ht="28.8">
      <c r="A78" s="29" t="s">
        <v>38</v>
      </c>
      <c r="B78" s="36"/>
      <c r="C78" s="37"/>
      <c r="D78" s="37"/>
      <c r="E78" s="31" t="s">
        <v>969</v>
      </c>
      <c r="F78" s="37"/>
      <c r="G78" s="37"/>
      <c r="H78" s="37"/>
      <c r="I78" s="37"/>
      <c r="J78" s="38"/>
    </row>
    <row r="79">
      <c r="A79" s="29" t="s">
        <v>29</v>
      </c>
      <c r="B79" s="29">
        <v>18</v>
      </c>
      <c r="C79" s="30" t="s">
        <v>186</v>
      </c>
      <c r="D79" s="29" t="s">
        <v>31</v>
      </c>
      <c r="E79" s="31" t="s">
        <v>187</v>
      </c>
      <c r="F79" s="32" t="s">
        <v>115</v>
      </c>
      <c r="G79" s="33">
        <v>67.5</v>
      </c>
      <c r="H79" s="34">
        <v>0</v>
      </c>
      <c r="I79" s="34">
        <f>ROUND(G79*H79,P4)</f>
        <v>0</v>
      </c>
      <c r="J79" s="29"/>
      <c r="O79" s="35">
        <f>I79*0.21</f>
        <v>0</v>
      </c>
      <c r="P79">
        <v>3</v>
      </c>
    </row>
    <row r="80">
      <c r="A80" s="29" t="s">
        <v>34</v>
      </c>
      <c r="B80" s="36"/>
      <c r="C80" s="37"/>
      <c r="D80" s="37"/>
      <c r="E80" s="40" t="s">
        <v>31</v>
      </c>
      <c r="F80" s="37"/>
      <c r="G80" s="37"/>
      <c r="H80" s="37"/>
      <c r="I80" s="37"/>
      <c r="J80" s="38"/>
    </row>
    <row r="81" ht="28.8">
      <c r="A81" s="29" t="s">
        <v>36</v>
      </c>
      <c r="B81" s="36"/>
      <c r="C81" s="37"/>
      <c r="D81" s="37"/>
      <c r="E81" s="39" t="s">
        <v>1131</v>
      </c>
      <c r="F81" s="37"/>
      <c r="G81" s="37"/>
      <c r="H81" s="37"/>
      <c r="I81" s="37"/>
      <c r="J81" s="38"/>
    </row>
    <row r="82" ht="43.2">
      <c r="A82" s="29" t="s">
        <v>38</v>
      </c>
      <c r="B82" s="36"/>
      <c r="C82" s="37"/>
      <c r="D82" s="37"/>
      <c r="E82" s="31" t="s">
        <v>188</v>
      </c>
      <c r="F82" s="37"/>
      <c r="G82" s="37"/>
      <c r="H82" s="37"/>
      <c r="I82" s="37"/>
      <c r="J82" s="38"/>
    </row>
    <row r="83">
      <c r="A83" s="23" t="s">
        <v>26</v>
      </c>
      <c r="B83" s="24"/>
      <c r="C83" s="25" t="s">
        <v>193</v>
      </c>
      <c r="D83" s="26"/>
      <c r="E83" s="23" t="s">
        <v>194</v>
      </c>
      <c r="F83" s="26"/>
      <c r="G83" s="26"/>
      <c r="H83" s="26"/>
      <c r="I83" s="27">
        <f>SUMIFS(I84:I111,A84:A111,"P")</f>
        <v>0</v>
      </c>
      <c r="J83" s="28"/>
    </row>
    <row r="84">
      <c r="A84" s="29" t="s">
        <v>29</v>
      </c>
      <c r="B84" s="29">
        <v>19</v>
      </c>
      <c r="C84" s="30" t="s">
        <v>1137</v>
      </c>
      <c r="D84" s="29" t="s">
        <v>31</v>
      </c>
      <c r="E84" s="31" t="s">
        <v>1138</v>
      </c>
      <c r="F84" s="32" t="s">
        <v>84</v>
      </c>
      <c r="G84" s="33">
        <v>3.581</v>
      </c>
      <c r="H84" s="34">
        <v>0</v>
      </c>
      <c r="I84" s="34">
        <f>ROUND(G84*H84,P4)</f>
        <v>0</v>
      </c>
      <c r="J84" s="29"/>
      <c r="O84" s="35">
        <f>I84*0.21</f>
        <v>0</v>
      </c>
      <c r="P84">
        <v>3</v>
      </c>
    </row>
    <row r="85" ht="28.8">
      <c r="A85" s="29" t="s">
        <v>34</v>
      </c>
      <c r="B85" s="36"/>
      <c r="C85" s="37"/>
      <c r="D85" s="37"/>
      <c r="E85" s="31" t="s">
        <v>1139</v>
      </c>
      <c r="F85" s="37"/>
      <c r="G85" s="37"/>
      <c r="H85" s="37"/>
      <c r="I85" s="37"/>
      <c r="J85" s="38"/>
    </row>
    <row r="86" ht="43.2">
      <c r="A86" s="29" t="s">
        <v>36</v>
      </c>
      <c r="B86" s="36"/>
      <c r="C86" s="37"/>
      <c r="D86" s="37"/>
      <c r="E86" s="39" t="s">
        <v>1140</v>
      </c>
      <c r="F86" s="37"/>
      <c r="G86" s="37"/>
      <c r="H86" s="37"/>
      <c r="I86" s="37"/>
      <c r="J86" s="38"/>
    </row>
    <row r="87" ht="57.6">
      <c r="A87" s="29" t="s">
        <v>38</v>
      </c>
      <c r="B87" s="36"/>
      <c r="C87" s="37"/>
      <c r="D87" s="37"/>
      <c r="E87" s="31" t="s">
        <v>1141</v>
      </c>
      <c r="F87" s="37"/>
      <c r="G87" s="37"/>
      <c r="H87" s="37"/>
      <c r="I87" s="37"/>
      <c r="J87" s="38"/>
    </row>
    <row r="88">
      <c r="A88" s="29" t="s">
        <v>29</v>
      </c>
      <c r="B88" s="29">
        <v>20</v>
      </c>
      <c r="C88" s="30" t="s">
        <v>195</v>
      </c>
      <c r="D88" s="29" t="s">
        <v>31</v>
      </c>
      <c r="E88" s="31" t="s">
        <v>196</v>
      </c>
      <c r="F88" s="32" t="s">
        <v>84</v>
      </c>
      <c r="G88" s="33">
        <v>24</v>
      </c>
      <c r="H88" s="34">
        <v>0</v>
      </c>
      <c r="I88" s="34">
        <f>ROUND(G88*H88,P4)</f>
        <v>0</v>
      </c>
      <c r="J88" s="29"/>
      <c r="O88" s="35">
        <f>I88*0.21</f>
        <v>0</v>
      </c>
      <c r="P88">
        <v>3</v>
      </c>
    </row>
    <row r="89" ht="43.2">
      <c r="A89" s="29" t="s">
        <v>34</v>
      </c>
      <c r="B89" s="36"/>
      <c r="C89" s="37"/>
      <c r="D89" s="37"/>
      <c r="E89" s="31" t="s">
        <v>1142</v>
      </c>
      <c r="F89" s="37"/>
      <c r="G89" s="37"/>
      <c r="H89" s="37"/>
      <c r="I89" s="37"/>
      <c r="J89" s="38"/>
    </row>
    <row r="90">
      <c r="A90" s="29" t="s">
        <v>36</v>
      </c>
      <c r="B90" s="36"/>
      <c r="C90" s="37"/>
      <c r="D90" s="37"/>
      <c r="E90" s="39" t="s">
        <v>1143</v>
      </c>
      <c r="F90" s="37"/>
      <c r="G90" s="37"/>
      <c r="H90" s="37"/>
      <c r="I90" s="37"/>
      <c r="J90" s="38"/>
    </row>
    <row r="91" ht="57.6">
      <c r="A91" s="29" t="s">
        <v>38</v>
      </c>
      <c r="B91" s="36"/>
      <c r="C91" s="37"/>
      <c r="D91" s="37"/>
      <c r="E91" s="31" t="s">
        <v>199</v>
      </c>
      <c r="F91" s="37"/>
      <c r="G91" s="37"/>
      <c r="H91" s="37"/>
      <c r="I91" s="37"/>
      <c r="J91" s="38"/>
    </row>
    <row r="92">
      <c r="A92" s="29" t="s">
        <v>29</v>
      </c>
      <c r="B92" s="29">
        <v>21</v>
      </c>
      <c r="C92" s="30" t="s">
        <v>1144</v>
      </c>
      <c r="D92" s="29" t="s">
        <v>31</v>
      </c>
      <c r="E92" s="31" t="s">
        <v>1145</v>
      </c>
      <c r="F92" s="32" t="s">
        <v>84</v>
      </c>
      <c r="G92" s="33">
        <v>12</v>
      </c>
      <c r="H92" s="34">
        <v>0</v>
      </c>
      <c r="I92" s="34">
        <f>ROUND(G92*H92,P4)</f>
        <v>0</v>
      </c>
      <c r="J92" s="29"/>
      <c r="O92" s="35">
        <f>I92*0.21</f>
        <v>0</v>
      </c>
      <c r="P92">
        <v>3</v>
      </c>
    </row>
    <row r="93">
      <c r="A93" s="29" t="s">
        <v>34</v>
      </c>
      <c r="B93" s="36"/>
      <c r="C93" s="37"/>
      <c r="D93" s="37"/>
      <c r="E93" s="31" t="s">
        <v>1146</v>
      </c>
      <c r="F93" s="37"/>
      <c r="G93" s="37"/>
      <c r="H93" s="37"/>
      <c r="I93" s="37"/>
      <c r="J93" s="38"/>
    </row>
    <row r="94" ht="28.8">
      <c r="A94" s="29" t="s">
        <v>36</v>
      </c>
      <c r="B94" s="36"/>
      <c r="C94" s="37"/>
      <c r="D94" s="37"/>
      <c r="E94" s="39" t="s">
        <v>1147</v>
      </c>
      <c r="F94" s="37"/>
      <c r="G94" s="37"/>
      <c r="H94" s="37"/>
      <c r="I94" s="37"/>
      <c r="J94" s="38"/>
    </row>
    <row r="95" ht="409.5">
      <c r="A95" s="29" t="s">
        <v>38</v>
      </c>
      <c r="B95" s="36"/>
      <c r="C95" s="37"/>
      <c r="D95" s="37"/>
      <c r="E95" s="31" t="s">
        <v>1148</v>
      </c>
      <c r="F95" s="37"/>
      <c r="G95" s="37"/>
      <c r="H95" s="37"/>
      <c r="I95" s="37"/>
      <c r="J95" s="38"/>
    </row>
    <row r="96">
      <c r="A96" s="29" t="s">
        <v>29</v>
      </c>
      <c r="B96" s="29">
        <v>22</v>
      </c>
      <c r="C96" s="30" t="s">
        <v>574</v>
      </c>
      <c r="D96" s="29" t="s">
        <v>31</v>
      </c>
      <c r="E96" s="31" t="s">
        <v>575</v>
      </c>
      <c r="F96" s="32" t="s">
        <v>84</v>
      </c>
      <c r="G96" s="33">
        <v>20.946000000000002</v>
      </c>
      <c r="H96" s="34">
        <v>0</v>
      </c>
      <c r="I96" s="34">
        <f>ROUND(G96*H96,P4)</f>
        <v>0</v>
      </c>
      <c r="J96" s="29"/>
      <c r="O96" s="35">
        <f>I96*0.21</f>
        <v>0</v>
      </c>
      <c r="P96">
        <v>3</v>
      </c>
    </row>
    <row r="97">
      <c r="A97" s="29" t="s">
        <v>34</v>
      </c>
      <c r="B97" s="36"/>
      <c r="C97" s="37"/>
      <c r="D97" s="37"/>
      <c r="E97" s="31" t="s">
        <v>1149</v>
      </c>
      <c r="F97" s="37"/>
      <c r="G97" s="37"/>
      <c r="H97" s="37"/>
      <c r="I97" s="37"/>
      <c r="J97" s="38"/>
    </row>
    <row r="98" ht="72">
      <c r="A98" s="29" t="s">
        <v>36</v>
      </c>
      <c r="B98" s="36"/>
      <c r="C98" s="37"/>
      <c r="D98" s="37"/>
      <c r="E98" s="39" t="s">
        <v>1150</v>
      </c>
      <c r="F98" s="37"/>
      <c r="G98" s="37"/>
      <c r="H98" s="37"/>
      <c r="I98" s="37"/>
      <c r="J98" s="38"/>
    </row>
    <row r="99" ht="409.5">
      <c r="A99" s="29" t="s">
        <v>38</v>
      </c>
      <c r="B99" s="36"/>
      <c r="C99" s="37"/>
      <c r="D99" s="37"/>
      <c r="E99" s="31" t="s">
        <v>578</v>
      </c>
      <c r="F99" s="37"/>
      <c r="G99" s="37"/>
      <c r="H99" s="37"/>
      <c r="I99" s="37"/>
      <c r="J99" s="38"/>
    </row>
    <row r="100">
      <c r="A100" s="29" t="s">
        <v>29</v>
      </c>
      <c r="B100" s="29">
        <v>23</v>
      </c>
      <c r="C100" s="30" t="s">
        <v>1151</v>
      </c>
      <c r="D100" s="29" t="s">
        <v>31</v>
      </c>
      <c r="E100" s="31" t="s">
        <v>1152</v>
      </c>
      <c r="F100" s="32" t="s">
        <v>90</v>
      </c>
      <c r="G100" s="33">
        <v>2.0840000000000001</v>
      </c>
      <c r="H100" s="34">
        <v>0</v>
      </c>
      <c r="I100" s="34">
        <f>ROUND(G100*H100,P4)</f>
        <v>0</v>
      </c>
      <c r="J100" s="29"/>
      <c r="O100" s="35">
        <f>I100*0.21</f>
        <v>0</v>
      </c>
      <c r="P100">
        <v>3</v>
      </c>
    </row>
    <row r="101">
      <c r="A101" s="29" t="s">
        <v>34</v>
      </c>
      <c r="B101" s="36"/>
      <c r="C101" s="37"/>
      <c r="D101" s="37"/>
      <c r="E101" s="31" t="s">
        <v>1153</v>
      </c>
      <c r="F101" s="37"/>
      <c r="G101" s="37"/>
      <c r="H101" s="37"/>
      <c r="I101" s="37"/>
      <c r="J101" s="38"/>
    </row>
    <row r="102">
      <c r="A102" s="29" t="s">
        <v>36</v>
      </c>
      <c r="B102" s="36"/>
      <c r="C102" s="37"/>
      <c r="D102" s="37"/>
      <c r="E102" s="39" t="s">
        <v>1154</v>
      </c>
      <c r="F102" s="37"/>
      <c r="G102" s="37"/>
      <c r="H102" s="37"/>
      <c r="I102" s="37"/>
      <c r="J102" s="38"/>
    </row>
    <row r="103" ht="302.4">
      <c r="A103" s="29" t="s">
        <v>38</v>
      </c>
      <c r="B103" s="36"/>
      <c r="C103" s="37"/>
      <c r="D103" s="37"/>
      <c r="E103" s="31" t="s">
        <v>1155</v>
      </c>
      <c r="F103" s="37"/>
      <c r="G103" s="37"/>
      <c r="H103" s="37"/>
      <c r="I103" s="37"/>
      <c r="J103" s="38"/>
    </row>
    <row r="104">
      <c r="A104" s="29" t="s">
        <v>29</v>
      </c>
      <c r="B104" s="29">
        <v>24</v>
      </c>
      <c r="C104" s="30" t="s">
        <v>1156</v>
      </c>
      <c r="D104" s="29" t="s">
        <v>31</v>
      </c>
      <c r="E104" s="31" t="s">
        <v>1157</v>
      </c>
      <c r="F104" s="32" t="s">
        <v>115</v>
      </c>
      <c r="G104" s="33">
        <v>157.80000000000001</v>
      </c>
      <c r="H104" s="34">
        <v>0</v>
      </c>
      <c r="I104" s="34">
        <f>ROUND(G104*H104,P4)</f>
        <v>0</v>
      </c>
      <c r="J104" s="29"/>
      <c r="O104" s="35">
        <f>I104*0.21</f>
        <v>0</v>
      </c>
      <c r="P104">
        <v>3</v>
      </c>
    </row>
    <row r="105">
      <c r="A105" s="29" t="s">
        <v>34</v>
      </c>
      <c r="B105" s="36"/>
      <c r="C105" s="37"/>
      <c r="D105" s="37"/>
      <c r="E105" s="31" t="s">
        <v>1158</v>
      </c>
      <c r="F105" s="37"/>
      <c r="G105" s="37"/>
      <c r="H105" s="37"/>
      <c r="I105" s="37"/>
      <c r="J105" s="38"/>
    </row>
    <row r="106" ht="28.8">
      <c r="A106" s="29" t="s">
        <v>36</v>
      </c>
      <c r="B106" s="36"/>
      <c r="C106" s="37"/>
      <c r="D106" s="37"/>
      <c r="E106" s="39" t="s">
        <v>1159</v>
      </c>
      <c r="F106" s="37"/>
      <c r="G106" s="37"/>
      <c r="H106" s="37"/>
      <c r="I106" s="37"/>
      <c r="J106" s="38"/>
    </row>
    <row r="107" ht="115.2">
      <c r="A107" s="29" t="s">
        <v>38</v>
      </c>
      <c r="B107" s="36"/>
      <c r="C107" s="37"/>
      <c r="D107" s="37"/>
      <c r="E107" s="31" t="s">
        <v>203</v>
      </c>
      <c r="F107" s="37"/>
      <c r="G107" s="37"/>
      <c r="H107" s="37"/>
      <c r="I107" s="37"/>
      <c r="J107" s="38"/>
    </row>
    <row r="108">
      <c r="A108" s="29" t="s">
        <v>29</v>
      </c>
      <c r="B108" s="29">
        <v>25</v>
      </c>
      <c r="C108" s="30" t="s">
        <v>1160</v>
      </c>
      <c r="D108" s="29" t="s">
        <v>31</v>
      </c>
      <c r="E108" s="31" t="s">
        <v>1161</v>
      </c>
      <c r="F108" s="32" t="s">
        <v>115</v>
      </c>
      <c r="G108" s="33">
        <v>78.900000000000006</v>
      </c>
      <c r="H108" s="34">
        <v>0</v>
      </c>
      <c r="I108" s="34">
        <f>ROUND(G108*H108,P4)</f>
        <v>0</v>
      </c>
      <c r="J108" s="29"/>
      <c r="O108" s="35">
        <f>I108*0.21</f>
        <v>0</v>
      </c>
      <c r="P108">
        <v>3</v>
      </c>
    </row>
    <row r="109">
      <c r="A109" s="29" t="s">
        <v>34</v>
      </c>
      <c r="B109" s="36"/>
      <c r="C109" s="37"/>
      <c r="D109" s="37"/>
      <c r="E109" s="31" t="s">
        <v>1162</v>
      </c>
      <c r="F109" s="37"/>
      <c r="G109" s="37"/>
      <c r="H109" s="37"/>
      <c r="I109" s="37"/>
      <c r="J109" s="38"/>
    </row>
    <row r="110" ht="28.8">
      <c r="A110" s="29" t="s">
        <v>36</v>
      </c>
      <c r="B110" s="36"/>
      <c r="C110" s="37"/>
      <c r="D110" s="37"/>
      <c r="E110" s="39" t="s">
        <v>1163</v>
      </c>
      <c r="F110" s="37"/>
      <c r="G110" s="37"/>
      <c r="H110" s="37"/>
      <c r="I110" s="37"/>
      <c r="J110" s="38"/>
    </row>
    <row r="111" ht="115.2">
      <c r="A111" s="29" t="s">
        <v>38</v>
      </c>
      <c r="B111" s="36"/>
      <c r="C111" s="37"/>
      <c r="D111" s="37"/>
      <c r="E111" s="31" t="s">
        <v>1164</v>
      </c>
      <c r="F111" s="37"/>
      <c r="G111" s="37"/>
      <c r="H111" s="37"/>
      <c r="I111" s="37"/>
      <c r="J111" s="38"/>
    </row>
    <row r="112">
      <c r="A112" s="23" t="s">
        <v>26</v>
      </c>
      <c r="B112" s="24"/>
      <c r="C112" s="25" t="s">
        <v>209</v>
      </c>
      <c r="D112" s="26"/>
      <c r="E112" s="23" t="s">
        <v>210</v>
      </c>
      <c r="F112" s="26"/>
      <c r="G112" s="26"/>
      <c r="H112" s="26"/>
      <c r="I112" s="27">
        <f>SUMIFS(I113:I128,A113:A128,"P")</f>
        <v>0</v>
      </c>
      <c r="J112" s="28"/>
    </row>
    <row r="113">
      <c r="A113" s="29" t="s">
        <v>29</v>
      </c>
      <c r="B113" s="29">
        <v>26</v>
      </c>
      <c r="C113" s="30" t="s">
        <v>1165</v>
      </c>
      <c r="D113" s="29" t="s">
        <v>31</v>
      </c>
      <c r="E113" s="31" t="s">
        <v>1166</v>
      </c>
      <c r="F113" s="32" t="s">
        <v>84</v>
      </c>
      <c r="G113" s="33">
        <v>11.295</v>
      </c>
      <c r="H113" s="34">
        <v>0</v>
      </c>
      <c r="I113" s="34">
        <f>ROUND(G113*H113,P4)</f>
        <v>0</v>
      </c>
      <c r="J113" s="29"/>
      <c r="O113" s="35">
        <f>I113*0.21</f>
        <v>0</v>
      </c>
      <c r="P113">
        <v>3</v>
      </c>
    </row>
    <row r="114">
      <c r="A114" s="29" t="s">
        <v>34</v>
      </c>
      <c r="B114" s="36"/>
      <c r="C114" s="37"/>
      <c r="D114" s="37"/>
      <c r="E114" s="31" t="s">
        <v>1167</v>
      </c>
      <c r="F114" s="37"/>
      <c r="G114" s="37"/>
      <c r="H114" s="37"/>
      <c r="I114" s="37"/>
      <c r="J114" s="38"/>
    </row>
    <row r="115" ht="28.8">
      <c r="A115" s="29" t="s">
        <v>36</v>
      </c>
      <c r="B115" s="36"/>
      <c r="C115" s="37"/>
      <c r="D115" s="37"/>
      <c r="E115" s="39" t="s">
        <v>1168</v>
      </c>
      <c r="F115" s="37"/>
      <c r="G115" s="37"/>
      <c r="H115" s="37"/>
      <c r="I115" s="37"/>
      <c r="J115" s="38"/>
    </row>
    <row r="116" ht="409.5">
      <c r="A116" s="29" t="s">
        <v>38</v>
      </c>
      <c r="B116" s="36"/>
      <c r="C116" s="37"/>
      <c r="D116" s="37"/>
      <c r="E116" s="31" t="s">
        <v>1169</v>
      </c>
      <c r="F116" s="37"/>
      <c r="G116" s="37"/>
      <c r="H116" s="37"/>
      <c r="I116" s="37"/>
      <c r="J116" s="38"/>
    </row>
    <row r="117">
      <c r="A117" s="29" t="s">
        <v>29</v>
      </c>
      <c r="B117" s="29">
        <v>27</v>
      </c>
      <c r="C117" s="30" t="s">
        <v>1170</v>
      </c>
      <c r="D117" s="29" t="s">
        <v>31</v>
      </c>
      <c r="E117" s="31" t="s">
        <v>1171</v>
      </c>
      <c r="F117" s="32" t="s">
        <v>90</v>
      </c>
      <c r="G117" s="33">
        <v>1.8640000000000001</v>
      </c>
      <c r="H117" s="34">
        <v>0</v>
      </c>
      <c r="I117" s="34">
        <f>ROUND(G117*H117,P4)</f>
        <v>0</v>
      </c>
      <c r="J117" s="29"/>
      <c r="O117" s="35">
        <f>I117*0.21</f>
        <v>0</v>
      </c>
      <c r="P117">
        <v>3</v>
      </c>
    </row>
    <row r="118">
      <c r="A118" s="29" t="s">
        <v>34</v>
      </c>
      <c r="B118" s="36"/>
      <c r="C118" s="37"/>
      <c r="D118" s="37"/>
      <c r="E118" s="31" t="s">
        <v>1172</v>
      </c>
      <c r="F118" s="37"/>
      <c r="G118" s="37"/>
      <c r="H118" s="37"/>
      <c r="I118" s="37"/>
      <c r="J118" s="38"/>
    </row>
    <row r="119">
      <c r="A119" s="29" t="s">
        <v>36</v>
      </c>
      <c r="B119" s="36"/>
      <c r="C119" s="37"/>
      <c r="D119" s="37"/>
      <c r="E119" s="39" t="s">
        <v>1173</v>
      </c>
      <c r="F119" s="37"/>
      <c r="G119" s="37"/>
      <c r="H119" s="37"/>
      <c r="I119" s="37"/>
      <c r="J119" s="38"/>
    </row>
    <row r="120" ht="273.6">
      <c r="A120" s="29" t="s">
        <v>38</v>
      </c>
      <c r="B120" s="36"/>
      <c r="C120" s="37"/>
      <c r="D120" s="37"/>
      <c r="E120" s="31" t="s">
        <v>1174</v>
      </c>
      <c r="F120" s="37"/>
      <c r="G120" s="37"/>
      <c r="H120" s="37"/>
      <c r="I120" s="37"/>
      <c r="J120" s="38"/>
    </row>
    <row r="121">
      <c r="A121" s="29" t="s">
        <v>29</v>
      </c>
      <c r="B121" s="29">
        <v>28</v>
      </c>
      <c r="C121" s="30" t="s">
        <v>1175</v>
      </c>
      <c r="D121" s="29" t="s">
        <v>31</v>
      </c>
      <c r="E121" s="31" t="s">
        <v>1176</v>
      </c>
      <c r="F121" s="32" t="s">
        <v>90</v>
      </c>
      <c r="G121" s="33">
        <v>3.7869999999999999</v>
      </c>
      <c r="H121" s="34">
        <v>0</v>
      </c>
      <c r="I121" s="34">
        <f>ROUND(G121*H121,P4)</f>
        <v>0</v>
      </c>
      <c r="J121" s="29"/>
      <c r="O121" s="35">
        <f>I121*0.21</f>
        <v>0</v>
      </c>
      <c r="P121">
        <v>3</v>
      </c>
    </row>
    <row r="122">
      <c r="A122" s="29" t="s">
        <v>34</v>
      </c>
      <c r="B122" s="36"/>
      <c r="C122" s="37"/>
      <c r="D122" s="37"/>
      <c r="E122" s="31" t="s">
        <v>1177</v>
      </c>
      <c r="F122" s="37"/>
      <c r="G122" s="37"/>
      <c r="H122" s="37"/>
      <c r="I122" s="37"/>
      <c r="J122" s="38"/>
    </row>
    <row r="123">
      <c r="A123" s="29" t="s">
        <v>36</v>
      </c>
      <c r="B123" s="36"/>
      <c r="C123" s="37"/>
      <c r="D123" s="37"/>
      <c r="E123" s="39" t="s">
        <v>1178</v>
      </c>
      <c r="F123" s="37"/>
      <c r="G123" s="37"/>
      <c r="H123" s="37"/>
      <c r="I123" s="37"/>
      <c r="J123" s="38"/>
    </row>
    <row r="124" ht="302.4">
      <c r="A124" s="29" t="s">
        <v>38</v>
      </c>
      <c r="B124" s="36"/>
      <c r="C124" s="37"/>
      <c r="D124" s="37"/>
      <c r="E124" s="31" t="s">
        <v>1155</v>
      </c>
      <c r="F124" s="37"/>
      <c r="G124" s="37"/>
      <c r="H124" s="37"/>
      <c r="I124" s="37"/>
      <c r="J124" s="38"/>
    </row>
    <row r="125">
      <c r="A125" s="29" t="s">
        <v>29</v>
      </c>
      <c r="B125" s="29">
        <v>29</v>
      </c>
      <c r="C125" s="30" t="s">
        <v>1179</v>
      </c>
      <c r="D125" s="29" t="s">
        <v>31</v>
      </c>
      <c r="E125" s="31" t="s">
        <v>1180</v>
      </c>
      <c r="F125" s="32" t="s">
        <v>84</v>
      </c>
      <c r="G125" s="33">
        <v>25.248000000000001</v>
      </c>
      <c r="H125" s="34">
        <v>0</v>
      </c>
      <c r="I125" s="34">
        <f>ROUND(G125*H125,P4)</f>
        <v>0</v>
      </c>
      <c r="J125" s="29"/>
      <c r="O125" s="35">
        <f>I125*0.21</f>
        <v>0</v>
      </c>
      <c r="P125">
        <v>3</v>
      </c>
    </row>
    <row r="126">
      <c r="A126" s="29" t="s">
        <v>34</v>
      </c>
      <c r="B126" s="36"/>
      <c r="C126" s="37"/>
      <c r="D126" s="37"/>
      <c r="E126" s="31" t="s">
        <v>1181</v>
      </c>
      <c r="F126" s="37"/>
      <c r="G126" s="37"/>
      <c r="H126" s="37"/>
      <c r="I126" s="37"/>
      <c r="J126" s="38"/>
    </row>
    <row r="127" ht="28.8">
      <c r="A127" s="29" t="s">
        <v>36</v>
      </c>
      <c r="B127" s="36"/>
      <c r="C127" s="37"/>
      <c r="D127" s="37"/>
      <c r="E127" s="39" t="s">
        <v>1182</v>
      </c>
      <c r="F127" s="37"/>
      <c r="G127" s="37"/>
      <c r="H127" s="37"/>
      <c r="I127" s="37"/>
      <c r="J127" s="38"/>
    </row>
    <row r="128" ht="409.5">
      <c r="A128" s="29" t="s">
        <v>38</v>
      </c>
      <c r="B128" s="36"/>
      <c r="C128" s="37"/>
      <c r="D128" s="37"/>
      <c r="E128" s="31" t="s">
        <v>238</v>
      </c>
      <c r="F128" s="37"/>
      <c r="G128" s="37"/>
      <c r="H128" s="37"/>
      <c r="I128" s="37"/>
      <c r="J128" s="38"/>
    </row>
    <row r="129">
      <c r="A129" s="23" t="s">
        <v>26</v>
      </c>
      <c r="B129" s="24"/>
      <c r="C129" s="25" t="s">
        <v>216</v>
      </c>
      <c r="D129" s="26"/>
      <c r="E129" s="23" t="s">
        <v>217</v>
      </c>
      <c r="F129" s="26"/>
      <c r="G129" s="26"/>
      <c r="H129" s="26"/>
      <c r="I129" s="27">
        <f>SUMIFS(I130:I149,A130:A149,"P")</f>
        <v>0</v>
      </c>
      <c r="J129" s="28"/>
    </row>
    <row r="130">
      <c r="A130" s="29" t="s">
        <v>29</v>
      </c>
      <c r="B130" s="29">
        <v>30</v>
      </c>
      <c r="C130" s="30" t="s">
        <v>579</v>
      </c>
      <c r="D130" s="29" t="s">
        <v>31</v>
      </c>
      <c r="E130" s="31" t="s">
        <v>580</v>
      </c>
      <c r="F130" s="32" t="s">
        <v>84</v>
      </c>
      <c r="G130" s="33">
        <v>1.1279999999999999</v>
      </c>
      <c r="H130" s="34">
        <v>0</v>
      </c>
      <c r="I130" s="34">
        <f>ROUND(G130*H130,P4)</f>
        <v>0</v>
      </c>
      <c r="J130" s="29"/>
      <c r="O130" s="35">
        <f>I130*0.21</f>
        <v>0</v>
      </c>
      <c r="P130">
        <v>3</v>
      </c>
    </row>
    <row r="131" ht="28.8">
      <c r="A131" s="29" t="s">
        <v>34</v>
      </c>
      <c r="B131" s="36"/>
      <c r="C131" s="37"/>
      <c r="D131" s="37"/>
      <c r="E131" s="31" t="s">
        <v>581</v>
      </c>
      <c r="F131" s="37"/>
      <c r="G131" s="37"/>
      <c r="H131" s="37"/>
      <c r="I131" s="37"/>
      <c r="J131" s="38"/>
    </row>
    <row r="132">
      <c r="A132" s="29" t="s">
        <v>36</v>
      </c>
      <c r="B132" s="36"/>
      <c r="C132" s="37"/>
      <c r="D132" s="37"/>
      <c r="E132" s="39" t="s">
        <v>1183</v>
      </c>
      <c r="F132" s="37"/>
      <c r="G132" s="37"/>
      <c r="H132" s="37"/>
      <c r="I132" s="37"/>
      <c r="J132" s="38"/>
    </row>
    <row r="133" ht="316.8">
      <c r="A133" s="29" t="s">
        <v>38</v>
      </c>
      <c r="B133" s="36"/>
      <c r="C133" s="37"/>
      <c r="D133" s="37"/>
      <c r="E133" s="31" t="s">
        <v>583</v>
      </c>
      <c r="F133" s="37"/>
      <c r="G133" s="37"/>
      <c r="H133" s="37"/>
      <c r="I133" s="37"/>
      <c r="J133" s="38"/>
    </row>
    <row r="134">
      <c r="A134" s="29" t="s">
        <v>29</v>
      </c>
      <c r="B134" s="29">
        <v>31</v>
      </c>
      <c r="C134" s="30" t="s">
        <v>234</v>
      </c>
      <c r="D134" s="29" t="s">
        <v>31</v>
      </c>
      <c r="E134" s="31" t="s">
        <v>235</v>
      </c>
      <c r="F134" s="32" t="s">
        <v>84</v>
      </c>
      <c r="G134" s="33">
        <v>6.0179999999999998</v>
      </c>
      <c r="H134" s="34">
        <v>0</v>
      </c>
      <c r="I134" s="34">
        <f>ROUND(G134*H134,P4)</f>
        <v>0</v>
      </c>
      <c r="J134" s="29"/>
      <c r="O134" s="35">
        <f>I134*0.21</f>
        <v>0</v>
      </c>
      <c r="P134">
        <v>3</v>
      </c>
    </row>
    <row r="135">
      <c r="A135" s="29" t="s">
        <v>34</v>
      </c>
      <c r="B135" s="36"/>
      <c r="C135" s="37"/>
      <c r="D135" s="37"/>
      <c r="E135" s="31" t="s">
        <v>584</v>
      </c>
      <c r="F135" s="37"/>
      <c r="G135" s="37"/>
      <c r="H135" s="37"/>
      <c r="I135" s="37"/>
      <c r="J135" s="38"/>
    </row>
    <row r="136" ht="57.6">
      <c r="A136" s="29" t="s">
        <v>36</v>
      </c>
      <c r="B136" s="36"/>
      <c r="C136" s="37"/>
      <c r="D136" s="37"/>
      <c r="E136" s="39" t="s">
        <v>1184</v>
      </c>
      <c r="F136" s="37"/>
      <c r="G136" s="37"/>
      <c r="H136" s="37"/>
      <c r="I136" s="37"/>
      <c r="J136" s="38"/>
    </row>
    <row r="137" ht="409.5">
      <c r="A137" s="29" t="s">
        <v>38</v>
      </c>
      <c r="B137" s="36"/>
      <c r="C137" s="37"/>
      <c r="D137" s="37"/>
      <c r="E137" s="31" t="s">
        <v>238</v>
      </c>
      <c r="F137" s="37"/>
      <c r="G137" s="37"/>
      <c r="H137" s="37"/>
      <c r="I137" s="37"/>
      <c r="J137" s="38"/>
    </row>
    <row r="138">
      <c r="A138" s="29" t="s">
        <v>29</v>
      </c>
      <c r="B138" s="29">
        <v>32</v>
      </c>
      <c r="C138" s="30" t="s">
        <v>239</v>
      </c>
      <c r="D138" s="29" t="s">
        <v>31</v>
      </c>
      <c r="E138" s="31" t="s">
        <v>240</v>
      </c>
      <c r="F138" s="32" t="s">
        <v>84</v>
      </c>
      <c r="G138" s="33">
        <v>23.670000000000002</v>
      </c>
      <c r="H138" s="34">
        <v>0</v>
      </c>
      <c r="I138" s="34">
        <f>ROUND(G138*H138,P4)</f>
        <v>0</v>
      </c>
      <c r="J138" s="29"/>
      <c r="O138" s="35">
        <f>I138*0.21</f>
        <v>0</v>
      </c>
      <c r="P138">
        <v>3</v>
      </c>
    </row>
    <row r="139">
      <c r="A139" s="29" t="s">
        <v>34</v>
      </c>
      <c r="B139" s="36"/>
      <c r="C139" s="37"/>
      <c r="D139" s="37"/>
      <c r="E139" s="31" t="s">
        <v>1185</v>
      </c>
      <c r="F139" s="37"/>
      <c r="G139" s="37"/>
      <c r="H139" s="37"/>
      <c r="I139" s="37"/>
      <c r="J139" s="38"/>
    </row>
    <row r="140" ht="28.8">
      <c r="A140" s="29" t="s">
        <v>36</v>
      </c>
      <c r="B140" s="36"/>
      <c r="C140" s="37"/>
      <c r="D140" s="37"/>
      <c r="E140" s="39" t="s">
        <v>1186</v>
      </c>
      <c r="F140" s="37"/>
      <c r="G140" s="37"/>
      <c r="H140" s="37"/>
      <c r="I140" s="37"/>
      <c r="J140" s="38"/>
    </row>
    <row r="141" ht="57.6">
      <c r="A141" s="29" t="s">
        <v>38</v>
      </c>
      <c r="B141" s="36"/>
      <c r="C141" s="37"/>
      <c r="D141" s="37"/>
      <c r="E141" s="31" t="s">
        <v>199</v>
      </c>
      <c r="F141" s="37"/>
      <c r="G141" s="37"/>
      <c r="H141" s="37"/>
      <c r="I141" s="37"/>
      <c r="J141" s="38"/>
    </row>
    <row r="142">
      <c r="A142" s="29" t="s">
        <v>29</v>
      </c>
      <c r="B142" s="29">
        <v>33</v>
      </c>
      <c r="C142" s="30" t="s">
        <v>1187</v>
      </c>
      <c r="D142" s="29" t="s">
        <v>31</v>
      </c>
      <c r="E142" s="31" t="s">
        <v>1188</v>
      </c>
      <c r="F142" s="32" t="s">
        <v>84</v>
      </c>
      <c r="G142" s="33">
        <v>52.073999999999998</v>
      </c>
      <c r="H142" s="34">
        <v>0</v>
      </c>
      <c r="I142" s="34">
        <f>ROUND(G142*H142,P4)</f>
        <v>0</v>
      </c>
      <c r="J142" s="29"/>
      <c r="O142" s="35">
        <f>I142*0.21</f>
        <v>0</v>
      </c>
      <c r="P142">
        <v>3</v>
      </c>
    </row>
    <row r="143" ht="28.8">
      <c r="A143" s="29" t="s">
        <v>34</v>
      </c>
      <c r="B143" s="36"/>
      <c r="C143" s="37"/>
      <c r="D143" s="37"/>
      <c r="E143" s="31" t="s">
        <v>1189</v>
      </c>
      <c r="F143" s="37"/>
      <c r="G143" s="37"/>
      <c r="H143" s="37"/>
      <c r="I143" s="37"/>
      <c r="J143" s="38"/>
    </row>
    <row r="144">
      <c r="A144" s="29" t="s">
        <v>36</v>
      </c>
      <c r="B144" s="36"/>
      <c r="C144" s="37"/>
      <c r="D144" s="37"/>
      <c r="E144" s="39" t="s">
        <v>1190</v>
      </c>
      <c r="F144" s="37"/>
      <c r="G144" s="37"/>
      <c r="H144" s="37"/>
      <c r="I144" s="37"/>
      <c r="J144" s="38"/>
    </row>
    <row r="145" ht="100.8">
      <c r="A145" s="29" t="s">
        <v>38</v>
      </c>
      <c r="B145" s="36"/>
      <c r="C145" s="37"/>
      <c r="D145" s="37"/>
      <c r="E145" s="31" t="s">
        <v>243</v>
      </c>
      <c r="F145" s="37"/>
      <c r="G145" s="37"/>
      <c r="H145" s="37"/>
      <c r="I145" s="37"/>
      <c r="J145" s="38"/>
    </row>
    <row r="146" ht="28.8">
      <c r="A146" s="29" t="s">
        <v>29</v>
      </c>
      <c r="B146" s="29">
        <v>34</v>
      </c>
      <c r="C146" s="30" t="s">
        <v>1191</v>
      </c>
      <c r="D146" s="29" t="s">
        <v>31</v>
      </c>
      <c r="E146" s="31" t="s">
        <v>1192</v>
      </c>
      <c r="F146" s="32" t="s">
        <v>84</v>
      </c>
      <c r="G146" s="33">
        <v>18.936</v>
      </c>
      <c r="H146" s="34">
        <v>0</v>
      </c>
      <c r="I146" s="34">
        <f>ROUND(G146*H146,P4)</f>
        <v>0</v>
      </c>
      <c r="J146" s="29"/>
      <c r="O146" s="35">
        <f>I146*0.21</f>
        <v>0</v>
      </c>
      <c r="P146">
        <v>3</v>
      </c>
    </row>
    <row r="147">
      <c r="A147" s="29" t="s">
        <v>34</v>
      </c>
      <c r="B147" s="36"/>
      <c r="C147" s="37"/>
      <c r="D147" s="37"/>
      <c r="E147" s="31" t="s">
        <v>1193</v>
      </c>
      <c r="F147" s="37"/>
      <c r="G147" s="37"/>
      <c r="H147" s="37"/>
      <c r="I147" s="37"/>
      <c r="J147" s="38"/>
    </row>
    <row r="148">
      <c r="A148" s="29" t="s">
        <v>36</v>
      </c>
      <c r="B148" s="36"/>
      <c r="C148" s="37"/>
      <c r="D148" s="37"/>
      <c r="E148" s="39" t="s">
        <v>1194</v>
      </c>
      <c r="F148" s="37"/>
      <c r="G148" s="37"/>
      <c r="H148" s="37"/>
      <c r="I148" s="37"/>
      <c r="J148" s="38"/>
    </row>
    <row r="149" ht="100.8">
      <c r="A149" s="29" t="s">
        <v>38</v>
      </c>
      <c r="B149" s="36"/>
      <c r="C149" s="37"/>
      <c r="D149" s="37"/>
      <c r="E149" s="31" t="s">
        <v>243</v>
      </c>
      <c r="F149" s="37"/>
      <c r="G149" s="37"/>
      <c r="H149" s="37"/>
      <c r="I149" s="37"/>
      <c r="J149" s="38"/>
    </row>
    <row r="150">
      <c r="A150" s="23" t="s">
        <v>26</v>
      </c>
      <c r="B150" s="24"/>
      <c r="C150" s="25" t="s">
        <v>244</v>
      </c>
      <c r="D150" s="26"/>
      <c r="E150" s="23" t="s">
        <v>245</v>
      </c>
      <c r="F150" s="26"/>
      <c r="G150" s="26"/>
      <c r="H150" s="26"/>
      <c r="I150" s="27">
        <f>SUMIFS(I151:I154,A151:A154,"P")</f>
        <v>0</v>
      </c>
      <c r="J150" s="28"/>
    </row>
    <row r="151">
      <c r="A151" s="29" t="s">
        <v>29</v>
      </c>
      <c r="B151" s="29">
        <v>35</v>
      </c>
      <c r="C151" s="30" t="s">
        <v>1195</v>
      </c>
      <c r="D151" s="29" t="s">
        <v>31</v>
      </c>
      <c r="E151" s="31" t="s">
        <v>1196</v>
      </c>
      <c r="F151" s="32" t="s">
        <v>115</v>
      </c>
      <c r="G151" s="33">
        <v>150</v>
      </c>
      <c r="H151" s="34">
        <v>0</v>
      </c>
      <c r="I151" s="34">
        <f>ROUND(G151*H151,P4)</f>
        <v>0</v>
      </c>
      <c r="J151" s="29"/>
      <c r="O151" s="35">
        <f>I151*0.21</f>
        <v>0</v>
      </c>
      <c r="P151">
        <v>3</v>
      </c>
    </row>
    <row r="152" ht="28.8">
      <c r="A152" s="29" t="s">
        <v>34</v>
      </c>
      <c r="B152" s="36"/>
      <c r="C152" s="37"/>
      <c r="D152" s="37"/>
      <c r="E152" s="31" t="s">
        <v>1197</v>
      </c>
      <c r="F152" s="37"/>
      <c r="G152" s="37"/>
      <c r="H152" s="37"/>
      <c r="I152" s="37"/>
      <c r="J152" s="38"/>
    </row>
    <row r="153" ht="43.2">
      <c r="A153" s="29" t="s">
        <v>36</v>
      </c>
      <c r="B153" s="36"/>
      <c r="C153" s="37"/>
      <c r="D153" s="37"/>
      <c r="E153" s="39" t="s">
        <v>1198</v>
      </c>
      <c r="F153" s="37"/>
      <c r="G153" s="37"/>
      <c r="H153" s="37"/>
      <c r="I153" s="37"/>
      <c r="J153" s="38"/>
    </row>
    <row r="154" ht="172.8">
      <c r="A154" s="29" t="s">
        <v>38</v>
      </c>
      <c r="B154" s="36"/>
      <c r="C154" s="37"/>
      <c r="D154" s="37"/>
      <c r="E154" s="31" t="s">
        <v>344</v>
      </c>
      <c r="F154" s="37"/>
      <c r="G154" s="37"/>
      <c r="H154" s="37"/>
      <c r="I154" s="37"/>
      <c r="J154" s="38"/>
    </row>
    <row r="155">
      <c r="A155" s="23" t="s">
        <v>26</v>
      </c>
      <c r="B155" s="24"/>
      <c r="C155" s="25" t="s">
        <v>372</v>
      </c>
      <c r="D155" s="26"/>
      <c r="E155" s="23" t="s">
        <v>373</v>
      </c>
      <c r="F155" s="26"/>
      <c r="G155" s="26"/>
      <c r="H155" s="26"/>
      <c r="I155" s="27">
        <f>SUMIFS(I156:I171,A156:A171,"P")</f>
        <v>0</v>
      </c>
      <c r="J155" s="28"/>
    </row>
    <row r="156" ht="28.8">
      <c r="A156" s="29" t="s">
        <v>29</v>
      </c>
      <c r="B156" s="29">
        <v>36</v>
      </c>
      <c r="C156" s="30" t="s">
        <v>1199</v>
      </c>
      <c r="D156" s="29" t="s">
        <v>31</v>
      </c>
      <c r="E156" s="31" t="s">
        <v>1200</v>
      </c>
      <c r="F156" s="32" t="s">
        <v>115</v>
      </c>
      <c r="G156" s="33">
        <v>184.06999999999999</v>
      </c>
      <c r="H156" s="34">
        <v>0</v>
      </c>
      <c r="I156" s="34">
        <f>ROUND(G156*H156,P4)</f>
        <v>0</v>
      </c>
      <c r="J156" s="29"/>
      <c r="O156" s="35">
        <f>I156*0.21</f>
        <v>0</v>
      </c>
      <c r="P156">
        <v>3</v>
      </c>
    </row>
    <row r="157">
      <c r="A157" s="29" t="s">
        <v>34</v>
      </c>
      <c r="B157" s="36"/>
      <c r="C157" s="37"/>
      <c r="D157" s="37"/>
      <c r="E157" s="31" t="s">
        <v>1201</v>
      </c>
      <c r="F157" s="37"/>
      <c r="G157" s="37"/>
      <c r="H157" s="37"/>
      <c r="I157" s="37"/>
      <c r="J157" s="38"/>
    </row>
    <row r="158" ht="28.8">
      <c r="A158" s="29" t="s">
        <v>36</v>
      </c>
      <c r="B158" s="36"/>
      <c r="C158" s="37"/>
      <c r="D158" s="37"/>
      <c r="E158" s="39" t="s">
        <v>1202</v>
      </c>
      <c r="F158" s="37"/>
      <c r="G158" s="37"/>
      <c r="H158" s="37"/>
      <c r="I158" s="37"/>
      <c r="J158" s="38"/>
    </row>
    <row r="159" ht="259.2">
      <c r="A159" s="29" t="s">
        <v>38</v>
      </c>
      <c r="B159" s="36"/>
      <c r="C159" s="37"/>
      <c r="D159" s="37"/>
      <c r="E159" s="31" t="s">
        <v>1203</v>
      </c>
      <c r="F159" s="37"/>
      <c r="G159" s="37"/>
      <c r="H159" s="37"/>
      <c r="I159" s="37"/>
      <c r="J159" s="38"/>
    </row>
    <row r="160">
      <c r="A160" s="29" t="s">
        <v>29</v>
      </c>
      <c r="B160" s="29">
        <v>37</v>
      </c>
      <c r="C160" s="30" t="s">
        <v>1204</v>
      </c>
      <c r="D160" s="29" t="s">
        <v>31</v>
      </c>
      <c r="E160" s="31" t="s">
        <v>1205</v>
      </c>
      <c r="F160" s="32" t="s">
        <v>115</v>
      </c>
      <c r="G160" s="33">
        <v>71.010000000000005</v>
      </c>
      <c r="H160" s="34">
        <v>0</v>
      </c>
      <c r="I160" s="34">
        <f>ROUND(G160*H160,P4)</f>
        <v>0</v>
      </c>
      <c r="J160" s="29"/>
      <c r="O160" s="35">
        <f>I160*0.21</f>
        <v>0</v>
      </c>
      <c r="P160">
        <v>3</v>
      </c>
    </row>
    <row r="161">
      <c r="A161" s="29" t="s">
        <v>34</v>
      </c>
      <c r="B161" s="36"/>
      <c r="C161" s="37"/>
      <c r="D161" s="37"/>
      <c r="E161" s="31" t="s">
        <v>1206</v>
      </c>
      <c r="F161" s="37"/>
      <c r="G161" s="37"/>
      <c r="H161" s="37"/>
      <c r="I161" s="37"/>
      <c r="J161" s="38"/>
    </row>
    <row r="162" ht="28.8">
      <c r="A162" s="29" t="s">
        <v>36</v>
      </c>
      <c r="B162" s="36"/>
      <c r="C162" s="37"/>
      <c r="D162" s="37"/>
      <c r="E162" s="39" t="s">
        <v>1207</v>
      </c>
      <c r="F162" s="37"/>
      <c r="G162" s="37"/>
      <c r="H162" s="37"/>
      <c r="I162" s="37"/>
      <c r="J162" s="38"/>
    </row>
    <row r="163" ht="273.6">
      <c r="A163" s="29" t="s">
        <v>38</v>
      </c>
      <c r="B163" s="36"/>
      <c r="C163" s="37"/>
      <c r="D163" s="37"/>
      <c r="E163" s="31" t="s">
        <v>1208</v>
      </c>
      <c r="F163" s="37"/>
      <c r="G163" s="37"/>
      <c r="H163" s="37"/>
      <c r="I163" s="37"/>
      <c r="J163" s="38"/>
    </row>
    <row r="164">
      <c r="A164" s="29" t="s">
        <v>29</v>
      </c>
      <c r="B164" s="29">
        <v>38</v>
      </c>
      <c r="C164" s="30" t="s">
        <v>1209</v>
      </c>
      <c r="D164" s="29" t="s">
        <v>31</v>
      </c>
      <c r="E164" s="31" t="s">
        <v>1210</v>
      </c>
      <c r="F164" s="32" t="s">
        <v>115</v>
      </c>
      <c r="G164" s="33">
        <v>184.06999999999999</v>
      </c>
      <c r="H164" s="34">
        <v>0</v>
      </c>
      <c r="I164" s="34">
        <f>ROUND(G164*H164,P4)</f>
        <v>0</v>
      </c>
      <c r="J164" s="29"/>
      <c r="O164" s="35">
        <f>I164*0.21</f>
        <v>0</v>
      </c>
      <c r="P164">
        <v>3</v>
      </c>
    </row>
    <row r="165">
      <c r="A165" s="29" t="s">
        <v>34</v>
      </c>
      <c r="B165" s="36"/>
      <c r="C165" s="37"/>
      <c r="D165" s="37"/>
      <c r="E165" s="31" t="s">
        <v>1211</v>
      </c>
      <c r="F165" s="37"/>
      <c r="G165" s="37"/>
      <c r="H165" s="37"/>
      <c r="I165" s="37"/>
      <c r="J165" s="38"/>
    </row>
    <row r="166">
      <c r="A166" s="29" t="s">
        <v>36</v>
      </c>
      <c r="B166" s="36"/>
      <c r="C166" s="37"/>
      <c r="D166" s="37"/>
      <c r="E166" s="39" t="s">
        <v>1212</v>
      </c>
      <c r="F166" s="37"/>
      <c r="G166" s="37"/>
      <c r="H166" s="37"/>
      <c r="I166" s="37"/>
      <c r="J166" s="38"/>
    </row>
    <row r="167" ht="72">
      <c r="A167" s="29" t="s">
        <v>38</v>
      </c>
      <c r="B167" s="36"/>
      <c r="C167" s="37"/>
      <c r="D167" s="37"/>
      <c r="E167" s="31" t="s">
        <v>1213</v>
      </c>
      <c r="F167" s="37"/>
      <c r="G167" s="37"/>
      <c r="H167" s="37"/>
      <c r="I167" s="37"/>
      <c r="J167" s="38"/>
    </row>
    <row r="168">
      <c r="A168" s="29" t="s">
        <v>29</v>
      </c>
      <c r="B168" s="29">
        <v>39</v>
      </c>
      <c r="C168" s="30" t="s">
        <v>1214</v>
      </c>
      <c r="D168" s="29" t="s">
        <v>31</v>
      </c>
      <c r="E168" s="31" t="s">
        <v>1215</v>
      </c>
      <c r="F168" s="32" t="s">
        <v>115</v>
      </c>
      <c r="G168" s="33">
        <v>11.835000000000001</v>
      </c>
      <c r="H168" s="34">
        <v>0</v>
      </c>
      <c r="I168" s="34">
        <f>ROUND(G168*H168,P4)</f>
        <v>0</v>
      </c>
      <c r="J168" s="29"/>
      <c r="O168" s="35">
        <f>I168*0.21</f>
        <v>0</v>
      </c>
      <c r="P168">
        <v>3</v>
      </c>
    </row>
    <row r="169">
      <c r="A169" s="29" t="s">
        <v>34</v>
      </c>
      <c r="B169" s="36"/>
      <c r="C169" s="37"/>
      <c r="D169" s="37"/>
      <c r="E169" s="31" t="s">
        <v>1216</v>
      </c>
      <c r="F169" s="37"/>
      <c r="G169" s="37"/>
      <c r="H169" s="37"/>
      <c r="I169" s="37"/>
      <c r="J169" s="38"/>
    </row>
    <row r="170">
      <c r="A170" s="29" t="s">
        <v>36</v>
      </c>
      <c r="B170" s="36"/>
      <c r="C170" s="37"/>
      <c r="D170" s="37"/>
      <c r="E170" s="39" t="s">
        <v>1217</v>
      </c>
      <c r="F170" s="37"/>
      <c r="G170" s="37"/>
      <c r="H170" s="37"/>
      <c r="I170" s="37"/>
      <c r="J170" s="38"/>
    </row>
    <row r="171" ht="57.6">
      <c r="A171" s="29" t="s">
        <v>38</v>
      </c>
      <c r="B171" s="36"/>
      <c r="C171" s="37"/>
      <c r="D171" s="37"/>
      <c r="E171" s="31" t="s">
        <v>1218</v>
      </c>
      <c r="F171" s="37"/>
      <c r="G171" s="37"/>
      <c r="H171" s="37"/>
      <c r="I171" s="37"/>
      <c r="J171" s="38"/>
    </row>
    <row r="172">
      <c r="A172" s="23" t="s">
        <v>26</v>
      </c>
      <c r="B172" s="24"/>
      <c r="C172" s="25" t="s">
        <v>379</v>
      </c>
      <c r="D172" s="26"/>
      <c r="E172" s="23" t="s">
        <v>380</v>
      </c>
      <c r="F172" s="26"/>
      <c r="G172" s="26"/>
      <c r="H172" s="26"/>
      <c r="I172" s="27">
        <f>SUMIFS(I173:I212,A173:A212,"P")</f>
        <v>0</v>
      </c>
      <c r="J172" s="28"/>
    </row>
    <row r="173">
      <c r="A173" s="29" t="s">
        <v>29</v>
      </c>
      <c r="B173" s="29">
        <v>40</v>
      </c>
      <c r="C173" s="30" t="s">
        <v>1219</v>
      </c>
      <c r="D173" s="29" t="s">
        <v>31</v>
      </c>
      <c r="E173" s="31" t="s">
        <v>1220</v>
      </c>
      <c r="F173" s="32" t="s">
        <v>149</v>
      </c>
      <c r="G173" s="33">
        <v>50</v>
      </c>
      <c r="H173" s="34">
        <v>0</v>
      </c>
      <c r="I173" s="34">
        <f>ROUND(G173*H173,P4)</f>
        <v>0</v>
      </c>
      <c r="J173" s="29"/>
      <c r="O173" s="35">
        <f>I173*0.21</f>
        <v>0</v>
      </c>
      <c r="P173">
        <v>3</v>
      </c>
    </row>
    <row r="174" ht="43.2">
      <c r="A174" s="29" t="s">
        <v>34</v>
      </c>
      <c r="B174" s="36"/>
      <c r="C174" s="37"/>
      <c r="D174" s="37"/>
      <c r="E174" s="31" t="s">
        <v>1221</v>
      </c>
      <c r="F174" s="37"/>
      <c r="G174" s="37"/>
      <c r="H174" s="37"/>
      <c r="I174" s="37"/>
      <c r="J174" s="38"/>
    </row>
    <row r="175">
      <c r="A175" s="29" t="s">
        <v>36</v>
      </c>
      <c r="B175" s="36"/>
      <c r="C175" s="37"/>
      <c r="D175" s="37"/>
      <c r="E175" s="39" t="s">
        <v>1222</v>
      </c>
      <c r="F175" s="37"/>
      <c r="G175" s="37"/>
      <c r="H175" s="37"/>
      <c r="I175" s="37"/>
      <c r="J175" s="38"/>
    </row>
    <row r="176" ht="316.8">
      <c r="A176" s="29" t="s">
        <v>38</v>
      </c>
      <c r="B176" s="36"/>
      <c r="C176" s="37"/>
      <c r="D176" s="37"/>
      <c r="E176" s="31" t="s">
        <v>1223</v>
      </c>
      <c r="F176" s="37"/>
      <c r="G176" s="37"/>
      <c r="H176" s="37"/>
      <c r="I176" s="37"/>
      <c r="J176" s="38"/>
    </row>
    <row r="177">
      <c r="A177" s="29" t="s">
        <v>29</v>
      </c>
      <c r="B177" s="29">
        <v>41</v>
      </c>
      <c r="C177" s="30" t="s">
        <v>1224</v>
      </c>
      <c r="D177" s="29" t="s">
        <v>31</v>
      </c>
      <c r="E177" s="31" t="s">
        <v>1225</v>
      </c>
      <c r="F177" s="32" t="s">
        <v>149</v>
      </c>
      <c r="G177" s="33">
        <v>39.450000000000003</v>
      </c>
      <c r="H177" s="34">
        <v>0</v>
      </c>
      <c r="I177" s="34">
        <f>ROUND(G177*H177,P4)</f>
        <v>0</v>
      </c>
      <c r="J177" s="29"/>
      <c r="O177" s="35">
        <f>I177*0.21</f>
        <v>0</v>
      </c>
      <c r="P177">
        <v>3</v>
      </c>
    </row>
    <row r="178">
      <c r="A178" s="29" t="s">
        <v>34</v>
      </c>
      <c r="B178" s="36"/>
      <c r="C178" s="37"/>
      <c r="D178" s="37"/>
      <c r="E178" s="31" t="s">
        <v>1226</v>
      </c>
      <c r="F178" s="37"/>
      <c r="G178" s="37"/>
      <c r="H178" s="37"/>
      <c r="I178" s="37"/>
      <c r="J178" s="38"/>
    </row>
    <row r="179" ht="28.8">
      <c r="A179" s="29" t="s">
        <v>36</v>
      </c>
      <c r="B179" s="36"/>
      <c r="C179" s="37"/>
      <c r="D179" s="37"/>
      <c r="E179" s="39" t="s">
        <v>1227</v>
      </c>
      <c r="F179" s="37"/>
      <c r="G179" s="37"/>
      <c r="H179" s="37"/>
      <c r="I179" s="37"/>
      <c r="J179" s="38"/>
    </row>
    <row r="180" ht="302.4">
      <c r="A180" s="29" t="s">
        <v>38</v>
      </c>
      <c r="B180" s="36"/>
      <c r="C180" s="37"/>
      <c r="D180" s="37"/>
      <c r="E180" s="31" t="s">
        <v>1228</v>
      </c>
      <c r="F180" s="37"/>
      <c r="G180" s="37"/>
      <c r="H180" s="37"/>
      <c r="I180" s="37"/>
      <c r="J180" s="38"/>
    </row>
    <row r="181">
      <c r="A181" s="29" t="s">
        <v>29</v>
      </c>
      <c r="B181" s="29">
        <v>42</v>
      </c>
      <c r="C181" s="30" t="s">
        <v>1229</v>
      </c>
      <c r="D181" s="29" t="s">
        <v>31</v>
      </c>
      <c r="E181" s="31" t="s">
        <v>1230</v>
      </c>
      <c r="F181" s="32" t="s">
        <v>149</v>
      </c>
      <c r="G181" s="33">
        <v>2.2000000000000002</v>
      </c>
      <c r="H181" s="34">
        <v>0</v>
      </c>
      <c r="I181" s="34">
        <f>ROUND(G181*H181,P4)</f>
        <v>0</v>
      </c>
      <c r="J181" s="29"/>
      <c r="O181" s="35">
        <f>I181*0.21</f>
        <v>0</v>
      </c>
      <c r="P181">
        <v>3</v>
      </c>
    </row>
    <row r="182">
      <c r="A182" s="29" t="s">
        <v>34</v>
      </c>
      <c r="B182" s="36"/>
      <c r="C182" s="37"/>
      <c r="D182" s="37"/>
      <c r="E182" s="31" t="s">
        <v>1231</v>
      </c>
      <c r="F182" s="37"/>
      <c r="G182" s="37"/>
      <c r="H182" s="37"/>
      <c r="I182" s="37"/>
      <c r="J182" s="38"/>
    </row>
    <row r="183">
      <c r="A183" s="29" t="s">
        <v>36</v>
      </c>
      <c r="B183" s="36"/>
      <c r="C183" s="37"/>
      <c r="D183" s="37"/>
      <c r="E183" s="39" t="s">
        <v>1232</v>
      </c>
      <c r="F183" s="37"/>
      <c r="G183" s="37"/>
      <c r="H183" s="37"/>
      <c r="I183" s="37"/>
      <c r="J183" s="38"/>
    </row>
    <row r="184" ht="316.8">
      <c r="A184" s="29" t="s">
        <v>38</v>
      </c>
      <c r="B184" s="36"/>
      <c r="C184" s="37"/>
      <c r="D184" s="37"/>
      <c r="E184" s="31" t="s">
        <v>1233</v>
      </c>
      <c r="F184" s="37"/>
      <c r="G184" s="37"/>
      <c r="H184" s="37"/>
      <c r="I184" s="37"/>
      <c r="J184" s="38"/>
    </row>
    <row r="185">
      <c r="A185" s="29" t="s">
        <v>29</v>
      </c>
      <c r="B185" s="29">
        <v>43</v>
      </c>
      <c r="C185" s="30" t="s">
        <v>1234</v>
      </c>
      <c r="D185" s="29" t="s">
        <v>46</v>
      </c>
      <c r="E185" s="31" t="s">
        <v>1235</v>
      </c>
      <c r="F185" s="32" t="s">
        <v>149</v>
      </c>
      <c r="G185" s="33">
        <v>4</v>
      </c>
      <c r="H185" s="34">
        <v>0</v>
      </c>
      <c r="I185" s="34">
        <f>ROUND(G185*H185,P4)</f>
        <v>0</v>
      </c>
      <c r="J185" s="29"/>
      <c r="O185" s="35">
        <f>I185*0.21</f>
        <v>0</v>
      </c>
      <c r="P185">
        <v>3</v>
      </c>
    </row>
    <row r="186">
      <c r="A186" s="29" t="s">
        <v>34</v>
      </c>
      <c r="B186" s="36"/>
      <c r="C186" s="37"/>
      <c r="D186" s="37"/>
      <c r="E186" s="31" t="s">
        <v>1236</v>
      </c>
      <c r="F186" s="37"/>
      <c r="G186" s="37"/>
      <c r="H186" s="37"/>
      <c r="I186" s="37"/>
      <c r="J186" s="38"/>
    </row>
    <row r="187">
      <c r="A187" s="29" t="s">
        <v>36</v>
      </c>
      <c r="B187" s="36"/>
      <c r="C187" s="37"/>
      <c r="D187" s="37"/>
      <c r="E187" s="39" t="s">
        <v>1237</v>
      </c>
      <c r="F187" s="37"/>
      <c r="G187" s="37"/>
      <c r="H187" s="37"/>
      <c r="I187" s="37"/>
      <c r="J187" s="38"/>
    </row>
    <row r="188" ht="302.4">
      <c r="A188" s="29" t="s">
        <v>38</v>
      </c>
      <c r="B188" s="36"/>
      <c r="C188" s="37"/>
      <c r="D188" s="37"/>
      <c r="E188" s="31" t="s">
        <v>1238</v>
      </c>
      <c r="F188" s="37"/>
      <c r="G188" s="37"/>
      <c r="H188" s="37"/>
      <c r="I188" s="37"/>
      <c r="J188" s="38"/>
    </row>
    <row r="189">
      <c r="A189" s="29" t="s">
        <v>29</v>
      </c>
      <c r="B189" s="29">
        <v>44</v>
      </c>
      <c r="C189" s="30" t="s">
        <v>1234</v>
      </c>
      <c r="D189" s="29" t="s">
        <v>49</v>
      </c>
      <c r="E189" s="31" t="s">
        <v>1235</v>
      </c>
      <c r="F189" s="32" t="s">
        <v>149</v>
      </c>
      <c r="G189" s="33">
        <v>2</v>
      </c>
      <c r="H189" s="34">
        <v>0</v>
      </c>
      <c r="I189" s="34">
        <f>ROUND(G189*H189,P4)</f>
        <v>0</v>
      </c>
      <c r="J189" s="29"/>
      <c r="O189" s="35">
        <f>I189*0.21</f>
        <v>0</v>
      </c>
      <c r="P189">
        <v>3</v>
      </c>
    </row>
    <row r="190">
      <c r="A190" s="29" t="s">
        <v>34</v>
      </c>
      <c r="B190" s="36"/>
      <c r="C190" s="37"/>
      <c r="D190" s="37"/>
      <c r="E190" s="31" t="s">
        <v>1239</v>
      </c>
      <c r="F190" s="37"/>
      <c r="G190" s="37"/>
      <c r="H190" s="37"/>
      <c r="I190" s="37"/>
      <c r="J190" s="38"/>
    </row>
    <row r="191">
      <c r="A191" s="29" t="s">
        <v>36</v>
      </c>
      <c r="B191" s="36"/>
      <c r="C191" s="37"/>
      <c r="D191" s="37"/>
      <c r="E191" s="39" t="s">
        <v>1240</v>
      </c>
      <c r="F191" s="37"/>
      <c r="G191" s="37"/>
      <c r="H191" s="37"/>
      <c r="I191" s="37"/>
      <c r="J191" s="38"/>
    </row>
    <row r="192" ht="302.4">
      <c r="A192" s="29" t="s">
        <v>38</v>
      </c>
      <c r="B192" s="36"/>
      <c r="C192" s="37"/>
      <c r="D192" s="37"/>
      <c r="E192" s="31" t="s">
        <v>1238</v>
      </c>
      <c r="F192" s="37"/>
      <c r="G192" s="37"/>
      <c r="H192" s="37"/>
      <c r="I192" s="37"/>
      <c r="J192" s="38"/>
    </row>
    <row r="193">
      <c r="A193" s="29" t="s">
        <v>29</v>
      </c>
      <c r="B193" s="29">
        <v>45</v>
      </c>
      <c r="C193" s="30" t="s">
        <v>1241</v>
      </c>
      <c r="D193" s="29" t="s">
        <v>31</v>
      </c>
      <c r="E193" s="31" t="s">
        <v>1242</v>
      </c>
      <c r="F193" s="32" t="s">
        <v>149</v>
      </c>
      <c r="G193" s="33">
        <v>1.6000000000000001</v>
      </c>
      <c r="H193" s="34">
        <v>0</v>
      </c>
      <c r="I193" s="34">
        <f>ROUND(G193*H193,P4)</f>
        <v>0</v>
      </c>
      <c r="J193" s="29"/>
      <c r="O193" s="35">
        <f>I193*0.21</f>
        <v>0</v>
      </c>
      <c r="P193">
        <v>3</v>
      </c>
    </row>
    <row r="194">
      <c r="A194" s="29" t="s">
        <v>34</v>
      </c>
      <c r="B194" s="36"/>
      <c r="C194" s="37"/>
      <c r="D194" s="37"/>
      <c r="E194" s="31" t="s">
        <v>1243</v>
      </c>
      <c r="F194" s="37"/>
      <c r="G194" s="37"/>
      <c r="H194" s="37"/>
      <c r="I194" s="37"/>
      <c r="J194" s="38"/>
    </row>
    <row r="195">
      <c r="A195" s="29" t="s">
        <v>36</v>
      </c>
      <c r="B195" s="36"/>
      <c r="C195" s="37"/>
      <c r="D195" s="37"/>
      <c r="E195" s="39" t="s">
        <v>1244</v>
      </c>
      <c r="F195" s="37"/>
      <c r="G195" s="37"/>
      <c r="H195" s="37"/>
      <c r="I195" s="37"/>
      <c r="J195" s="38"/>
    </row>
    <row r="196" ht="302.4">
      <c r="A196" s="29" t="s">
        <v>38</v>
      </c>
      <c r="B196" s="36"/>
      <c r="C196" s="37"/>
      <c r="D196" s="37"/>
      <c r="E196" s="31" t="s">
        <v>1238</v>
      </c>
      <c r="F196" s="37"/>
      <c r="G196" s="37"/>
      <c r="H196" s="37"/>
      <c r="I196" s="37"/>
      <c r="J196" s="38"/>
    </row>
    <row r="197">
      <c r="A197" s="29" t="s">
        <v>29</v>
      </c>
      <c r="B197" s="29">
        <v>46</v>
      </c>
      <c r="C197" s="30" t="s">
        <v>1245</v>
      </c>
      <c r="D197" s="29" t="s">
        <v>46</v>
      </c>
      <c r="E197" s="31" t="s">
        <v>1246</v>
      </c>
      <c r="F197" s="32" t="s">
        <v>149</v>
      </c>
      <c r="G197" s="33">
        <v>3</v>
      </c>
      <c r="H197" s="34">
        <v>0</v>
      </c>
      <c r="I197" s="34">
        <f>ROUND(G197*H197,P4)</f>
        <v>0</v>
      </c>
      <c r="J197" s="29"/>
      <c r="O197" s="35">
        <f>I197*0.21</f>
        <v>0</v>
      </c>
      <c r="P197">
        <v>3</v>
      </c>
    </row>
    <row r="198">
      <c r="A198" s="29" t="s">
        <v>34</v>
      </c>
      <c r="B198" s="36"/>
      <c r="C198" s="37"/>
      <c r="D198" s="37"/>
      <c r="E198" s="31" t="s">
        <v>1247</v>
      </c>
      <c r="F198" s="37"/>
      <c r="G198" s="37"/>
      <c r="H198" s="37"/>
      <c r="I198" s="37"/>
      <c r="J198" s="38"/>
    </row>
    <row r="199">
      <c r="A199" s="29" t="s">
        <v>36</v>
      </c>
      <c r="B199" s="36"/>
      <c r="C199" s="37"/>
      <c r="D199" s="37"/>
      <c r="E199" s="39" t="s">
        <v>1248</v>
      </c>
      <c r="F199" s="37"/>
      <c r="G199" s="37"/>
      <c r="H199" s="37"/>
      <c r="I199" s="37"/>
      <c r="J199" s="38"/>
    </row>
    <row r="200" ht="302.4">
      <c r="A200" s="29" t="s">
        <v>38</v>
      </c>
      <c r="B200" s="36"/>
      <c r="C200" s="37"/>
      <c r="D200" s="37"/>
      <c r="E200" s="31" t="s">
        <v>1238</v>
      </c>
      <c r="F200" s="37"/>
      <c r="G200" s="37"/>
      <c r="H200" s="37"/>
      <c r="I200" s="37"/>
      <c r="J200" s="38"/>
    </row>
    <row r="201">
      <c r="A201" s="29" t="s">
        <v>29</v>
      </c>
      <c r="B201" s="29">
        <v>47</v>
      </c>
      <c r="C201" s="30" t="s">
        <v>1245</v>
      </c>
      <c r="D201" s="29" t="s">
        <v>49</v>
      </c>
      <c r="E201" s="31" t="s">
        <v>1246</v>
      </c>
      <c r="F201" s="32" t="s">
        <v>149</v>
      </c>
      <c r="G201" s="33">
        <v>3</v>
      </c>
      <c r="H201" s="34">
        <v>0</v>
      </c>
      <c r="I201" s="34">
        <f>ROUND(G201*H201,P4)</f>
        <v>0</v>
      </c>
      <c r="J201" s="29"/>
      <c r="O201" s="35">
        <f>I201*0.21</f>
        <v>0</v>
      </c>
      <c r="P201">
        <v>3</v>
      </c>
    </row>
    <row r="202">
      <c r="A202" s="29" t="s">
        <v>34</v>
      </c>
      <c r="B202" s="36"/>
      <c r="C202" s="37"/>
      <c r="D202" s="37"/>
      <c r="E202" s="31" t="s">
        <v>1249</v>
      </c>
      <c r="F202" s="37"/>
      <c r="G202" s="37"/>
      <c r="H202" s="37"/>
      <c r="I202" s="37"/>
      <c r="J202" s="38"/>
    </row>
    <row r="203">
      <c r="A203" s="29" t="s">
        <v>36</v>
      </c>
      <c r="B203" s="36"/>
      <c r="C203" s="37"/>
      <c r="D203" s="37"/>
      <c r="E203" s="39" t="s">
        <v>1248</v>
      </c>
      <c r="F203" s="37"/>
      <c r="G203" s="37"/>
      <c r="H203" s="37"/>
      <c r="I203" s="37"/>
      <c r="J203" s="38"/>
    </row>
    <row r="204" ht="302.4">
      <c r="A204" s="29" t="s">
        <v>38</v>
      </c>
      <c r="B204" s="36"/>
      <c r="C204" s="37"/>
      <c r="D204" s="37"/>
      <c r="E204" s="31" t="s">
        <v>1238</v>
      </c>
      <c r="F204" s="37"/>
      <c r="G204" s="37"/>
      <c r="H204" s="37"/>
      <c r="I204" s="37"/>
      <c r="J204" s="38"/>
    </row>
    <row r="205">
      <c r="A205" s="29" t="s">
        <v>29</v>
      </c>
      <c r="B205" s="29">
        <v>48</v>
      </c>
      <c r="C205" s="30" t="s">
        <v>1250</v>
      </c>
      <c r="D205" s="29" t="s">
        <v>31</v>
      </c>
      <c r="E205" s="31" t="s">
        <v>1251</v>
      </c>
      <c r="F205" s="32" t="s">
        <v>149</v>
      </c>
      <c r="G205" s="33">
        <v>6</v>
      </c>
      <c r="H205" s="34">
        <v>0</v>
      </c>
      <c r="I205" s="34">
        <f>ROUND(G205*H205,P4)</f>
        <v>0</v>
      </c>
      <c r="J205" s="29"/>
      <c r="O205" s="35">
        <f>I205*0.21</f>
        <v>0</v>
      </c>
      <c r="P205">
        <v>3</v>
      </c>
    </row>
    <row r="206">
      <c r="A206" s="29" t="s">
        <v>34</v>
      </c>
      <c r="B206" s="36"/>
      <c r="C206" s="37"/>
      <c r="D206" s="37"/>
      <c r="E206" s="40" t="s">
        <v>31</v>
      </c>
      <c r="F206" s="37"/>
      <c r="G206" s="37"/>
      <c r="H206" s="37"/>
      <c r="I206" s="37"/>
      <c r="J206" s="38"/>
    </row>
    <row r="207">
      <c r="A207" s="29" t="s">
        <v>36</v>
      </c>
      <c r="B207" s="36"/>
      <c r="C207" s="37"/>
      <c r="D207" s="37"/>
      <c r="E207" s="39" t="s">
        <v>1252</v>
      </c>
      <c r="F207" s="37"/>
      <c r="G207" s="37"/>
      <c r="H207" s="37"/>
      <c r="I207" s="37"/>
      <c r="J207" s="38"/>
    </row>
    <row r="208" ht="72">
      <c r="A208" s="29" t="s">
        <v>38</v>
      </c>
      <c r="B208" s="36"/>
      <c r="C208" s="37"/>
      <c r="D208" s="37"/>
      <c r="E208" s="31" t="s">
        <v>1253</v>
      </c>
      <c r="F208" s="37"/>
      <c r="G208" s="37"/>
      <c r="H208" s="37"/>
      <c r="I208" s="37"/>
      <c r="J208" s="38"/>
    </row>
    <row r="209">
      <c r="A209" s="29" t="s">
        <v>29</v>
      </c>
      <c r="B209" s="29">
        <v>49</v>
      </c>
      <c r="C209" s="30" t="s">
        <v>1254</v>
      </c>
      <c r="D209" s="29" t="s">
        <v>31</v>
      </c>
      <c r="E209" s="31" t="s">
        <v>1255</v>
      </c>
      <c r="F209" s="32" t="s">
        <v>149</v>
      </c>
      <c r="G209" s="33">
        <v>6</v>
      </c>
      <c r="H209" s="34">
        <v>0</v>
      </c>
      <c r="I209" s="34">
        <f>ROUND(G209*H209,P4)</f>
        <v>0</v>
      </c>
      <c r="J209" s="29"/>
      <c r="O209" s="35">
        <f>I209*0.21</f>
        <v>0</v>
      </c>
      <c r="P209">
        <v>3</v>
      </c>
    </row>
    <row r="210">
      <c r="A210" s="29" t="s">
        <v>34</v>
      </c>
      <c r="B210" s="36"/>
      <c r="C210" s="37"/>
      <c r="D210" s="37"/>
      <c r="E210" s="40" t="s">
        <v>31</v>
      </c>
      <c r="F210" s="37"/>
      <c r="G210" s="37"/>
      <c r="H210" s="37"/>
      <c r="I210" s="37"/>
      <c r="J210" s="38"/>
    </row>
    <row r="211">
      <c r="A211" s="29" t="s">
        <v>36</v>
      </c>
      <c r="B211" s="36"/>
      <c r="C211" s="37"/>
      <c r="D211" s="37"/>
      <c r="E211" s="39" t="s">
        <v>1256</v>
      </c>
      <c r="F211" s="37"/>
      <c r="G211" s="37"/>
      <c r="H211" s="37"/>
      <c r="I211" s="37"/>
      <c r="J211" s="38"/>
    </row>
    <row r="212" ht="72">
      <c r="A212" s="29" t="s">
        <v>38</v>
      </c>
      <c r="B212" s="36"/>
      <c r="C212" s="37"/>
      <c r="D212" s="37"/>
      <c r="E212" s="31" t="s">
        <v>1253</v>
      </c>
      <c r="F212" s="37"/>
      <c r="G212" s="37"/>
      <c r="H212" s="37"/>
      <c r="I212" s="37"/>
      <c r="J212" s="38"/>
    </row>
    <row r="213">
      <c r="A213" s="23" t="s">
        <v>26</v>
      </c>
      <c r="B213" s="24"/>
      <c r="C213" s="25" t="s">
        <v>393</v>
      </c>
      <c r="D213" s="26"/>
      <c r="E213" s="23" t="s">
        <v>394</v>
      </c>
      <c r="F213" s="26"/>
      <c r="G213" s="26"/>
      <c r="H213" s="26"/>
      <c r="I213" s="27">
        <f>SUMIFS(I214:I245,A214:A245,"P")</f>
        <v>0</v>
      </c>
      <c r="J213" s="28"/>
    </row>
    <row r="214">
      <c r="A214" s="29" t="s">
        <v>29</v>
      </c>
      <c r="B214" s="29">
        <v>50</v>
      </c>
      <c r="C214" s="30" t="s">
        <v>604</v>
      </c>
      <c r="D214" s="29" t="s">
        <v>31</v>
      </c>
      <c r="E214" s="31" t="s">
        <v>605</v>
      </c>
      <c r="F214" s="32" t="s">
        <v>149</v>
      </c>
      <c r="G214" s="33">
        <v>1.7</v>
      </c>
      <c r="H214" s="34">
        <v>0</v>
      </c>
      <c r="I214" s="34">
        <f>ROUND(G214*H214,P4)</f>
        <v>0</v>
      </c>
      <c r="J214" s="29"/>
      <c r="O214" s="35">
        <f>I214*0.21</f>
        <v>0</v>
      </c>
      <c r="P214">
        <v>3</v>
      </c>
    </row>
    <row r="215" ht="57.6">
      <c r="A215" s="29" t="s">
        <v>34</v>
      </c>
      <c r="B215" s="36"/>
      <c r="C215" s="37"/>
      <c r="D215" s="37"/>
      <c r="E215" s="31" t="s">
        <v>606</v>
      </c>
      <c r="F215" s="37"/>
      <c r="G215" s="37"/>
      <c r="H215" s="37"/>
      <c r="I215" s="37"/>
      <c r="J215" s="38"/>
    </row>
    <row r="216">
      <c r="A216" s="29" t="s">
        <v>36</v>
      </c>
      <c r="B216" s="36"/>
      <c r="C216" s="37"/>
      <c r="D216" s="37"/>
      <c r="E216" s="39" t="s">
        <v>607</v>
      </c>
      <c r="F216" s="37"/>
      <c r="G216" s="37"/>
      <c r="H216" s="37"/>
      <c r="I216" s="37"/>
      <c r="J216" s="38"/>
    </row>
    <row r="217" ht="100.8">
      <c r="A217" s="29" t="s">
        <v>38</v>
      </c>
      <c r="B217" s="36"/>
      <c r="C217" s="37"/>
      <c r="D217" s="37"/>
      <c r="E217" s="31" t="s">
        <v>608</v>
      </c>
      <c r="F217" s="37"/>
      <c r="G217" s="37"/>
      <c r="H217" s="37"/>
      <c r="I217" s="37"/>
      <c r="J217" s="38"/>
    </row>
    <row r="218">
      <c r="A218" s="29" t="s">
        <v>29</v>
      </c>
      <c r="B218" s="29">
        <v>51</v>
      </c>
      <c r="C218" s="30" t="s">
        <v>1257</v>
      </c>
      <c r="D218" s="29" t="s">
        <v>31</v>
      </c>
      <c r="E218" s="31" t="s">
        <v>1258</v>
      </c>
      <c r="F218" s="32" t="s">
        <v>149</v>
      </c>
      <c r="G218" s="33">
        <v>39</v>
      </c>
      <c r="H218" s="34">
        <v>0</v>
      </c>
      <c r="I218" s="34">
        <f>ROUND(G218*H218,P4)</f>
        <v>0</v>
      </c>
      <c r="J218" s="29"/>
      <c r="O218" s="35">
        <f>I218*0.21</f>
        <v>0</v>
      </c>
      <c r="P218">
        <v>3</v>
      </c>
    </row>
    <row r="219" ht="57.6">
      <c r="A219" s="29" t="s">
        <v>34</v>
      </c>
      <c r="B219" s="36"/>
      <c r="C219" s="37"/>
      <c r="D219" s="37"/>
      <c r="E219" s="31" t="s">
        <v>1259</v>
      </c>
      <c r="F219" s="37"/>
      <c r="G219" s="37"/>
      <c r="H219" s="37"/>
      <c r="I219" s="37"/>
      <c r="J219" s="38"/>
    </row>
    <row r="220">
      <c r="A220" s="29" t="s">
        <v>36</v>
      </c>
      <c r="B220" s="36"/>
      <c r="C220" s="37"/>
      <c r="D220" s="37"/>
      <c r="E220" s="39" t="s">
        <v>1260</v>
      </c>
      <c r="F220" s="37"/>
      <c r="G220" s="37"/>
      <c r="H220" s="37"/>
      <c r="I220" s="37"/>
      <c r="J220" s="38"/>
    </row>
    <row r="221" ht="115.2">
      <c r="A221" s="29" t="s">
        <v>38</v>
      </c>
      <c r="B221" s="36"/>
      <c r="C221" s="37"/>
      <c r="D221" s="37"/>
      <c r="E221" s="31" t="s">
        <v>1261</v>
      </c>
      <c r="F221" s="37"/>
      <c r="G221" s="37"/>
      <c r="H221" s="37"/>
      <c r="I221" s="37"/>
      <c r="J221" s="38"/>
    </row>
    <row r="222">
      <c r="A222" s="29" t="s">
        <v>29</v>
      </c>
      <c r="B222" s="29">
        <v>52</v>
      </c>
      <c r="C222" s="30" t="s">
        <v>1262</v>
      </c>
      <c r="D222" s="29" t="s">
        <v>31</v>
      </c>
      <c r="E222" s="31" t="s">
        <v>1263</v>
      </c>
      <c r="F222" s="32" t="s">
        <v>115</v>
      </c>
      <c r="G222" s="33">
        <v>9.0999999999999996</v>
      </c>
      <c r="H222" s="34">
        <v>0</v>
      </c>
      <c r="I222" s="34">
        <f>ROUND(G222*H222,P4)</f>
        <v>0</v>
      </c>
      <c r="J222" s="29"/>
      <c r="O222" s="35">
        <f>I222*0.21</f>
        <v>0</v>
      </c>
      <c r="P222">
        <v>3</v>
      </c>
    </row>
    <row r="223">
      <c r="A223" s="29" t="s">
        <v>34</v>
      </c>
      <c r="B223" s="36"/>
      <c r="C223" s="37"/>
      <c r="D223" s="37"/>
      <c r="E223" s="40" t="s">
        <v>31</v>
      </c>
      <c r="F223" s="37"/>
      <c r="G223" s="37"/>
      <c r="H223" s="37"/>
      <c r="I223" s="37"/>
      <c r="J223" s="38"/>
    </row>
    <row r="224">
      <c r="A224" s="29" t="s">
        <v>36</v>
      </c>
      <c r="B224" s="36"/>
      <c r="C224" s="37"/>
      <c r="D224" s="37"/>
      <c r="E224" s="39" t="s">
        <v>1264</v>
      </c>
      <c r="F224" s="37"/>
      <c r="G224" s="37"/>
      <c r="H224" s="37"/>
      <c r="I224" s="37"/>
      <c r="J224" s="38"/>
    </row>
    <row r="225" ht="86.4">
      <c r="A225" s="29" t="s">
        <v>38</v>
      </c>
      <c r="B225" s="36"/>
      <c r="C225" s="37"/>
      <c r="D225" s="37"/>
      <c r="E225" s="31" t="s">
        <v>794</v>
      </c>
      <c r="F225" s="37"/>
      <c r="G225" s="37"/>
      <c r="H225" s="37"/>
      <c r="I225" s="37"/>
      <c r="J225" s="38"/>
    </row>
    <row r="226" ht="28.8">
      <c r="A226" s="29" t="s">
        <v>29</v>
      </c>
      <c r="B226" s="29">
        <v>53</v>
      </c>
      <c r="C226" s="30" t="s">
        <v>1265</v>
      </c>
      <c r="D226" s="29" t="s">
        <v>31</v>
      </c>
      <c r="E226" s="31" t="s">
        <v>1266</v>
      </c>
      <c r="F226" s="32" t="s">
        <v>149</v>
      </c>
      <c r="G226" s="33">
        <v>15.4</v>
      </c>
      <c r="H226" s="34">
        <v>0</v>
      </c>
      <c r="I226" s="34">
        <f>ROUND(G226*H226,P4)</f>
        <v>0</v>
      </c>
      <c r="J226" s="29"/>
      <c r="O226" s="35">
        <f>I226*0.21</f>
        <v>0</v>
      </c>
      <c r="P226">
        <v>3</v>
      </c>
    </row>
    <row r="227" ht="28.8">
      <c r="A227" s="29" t="s">
        <v>34</v>
      </c>
      <c r="B227" s="36"/>
      <c r="C227" s="37"/>
      <c r="D227" s="37"/>
      <c r="E227" s="31" t="s">
        <v>1267</v>
      </c>
      <c r="F227" s="37"/>
      <c r="G227" s="37"/>
      <c r="H227" s="37"/>
      <c r="I227" s="37"/>
      <c r="J227" s="38"/>
    </row>
    <row r="228">
      <c r="A228" s="29" t="s">
        <v>36</v>
      </c>
      <c r="B228" s="36"/>
      <c r="C228" s="37"/>
      <c r="D228" s="37"/>
      <c r="E228" s="39" t="s">
        <v>1268</v>
      </c>
      <c r="F228" s="37"/>
      <c r="G228" s="37"/>
      <c r="H228" s="37"/>
      <c r="I228" s="37"/>
      <c r="J228" s="38"/>
    </row>
    <row r="229" ht="86.4">
      <c r="A229" s="29" t="s">
        <v>38</v>
      </c>
      <c r="B229" s="36"/>
      <c r="C229" s="37"/>
      <c r="D229" s="37"/>
      <c r="E229" s="31" t="s">
        <v>481</v>
      </c>
      <c r="F229" s="37"/>
      <c r="G229" s="37"/>
      <c r="H229" s="37"/>
      <c r="I229" s="37"/>
      <c r="J229" s="38"/>
    </row>
    <row r="230" ht="28.8">
      <c r="A230" s="29" t="s">
        <v>29</v>
      </c>
      <c r="B230" s="29">
        <v>54</v>
      </c>
      <c r="C230" s="30" t="s">
        <v>1269</v>
      </c>
      <c r="D230" s="29" t="s">
        <v>31</v>
      </c>
      <c r="E230" s="31" t="s">
        <v>1270</v>
      </c>
      <c r="F230" s="32" t="s">
        <v>149</v>
      </c>
      <c r="G230" s="33">
        <v>42.700000000000003</v>
      </c>
      <c r="H230" s="34">
        <v>0</v>
      </c>
      <c r="I230" s="34">
        <f>ROUND(G230*H230,P4)</f>
        <v>0</v>
      </c>
      <c r="J230" s="29"/>
      <c r="O230" s="35">
        <f>I230*0.21</f>
        <v>0</v>
      </c>
      <c r="P230">
        <v>3</v>
      </c>
    </row>
    <row r="231" ht="28.8">
      <c r="A231" s="29" t="s">
        <v>34</v>
      </c>
      <c r="B231" s="36"/>
      <c r="C231" s="37"/>
      <c r="D231" s="37"/>
      <c r="E231" s="31" t="s">
        <v>1271</v>
      </c>
      <c r="F231" s="37"/>
      <c r="G231" s="37"/>
      <c r="H231" s="37"/>
      <c r="I231" s="37"/>
      <c r="J231" s="38"/>
    </row>
    <row r="232">
      <c r="A232" s="29" t="s">
        <v>36</v>
      </c>
      <c r="B232" s="36"/>
      <c r="C232" s="37"/>
      <c r="D232" s="37"/>
      <c r="E232" s="39" t="s">
        <v>1272</v>
      </c>
      <c r="F232" s="37"/>
      <c r="G232" s="37"/>
      <c r="H232" s="37"/>
      <c r="I232" s="37"/>
      <c r="J232" s="38"/>
    </row>
    <row r="233" ht="86.4">
      <c r="A233" s="29" t="s">
        <v>38</v>
      </c>
      <c r="B233" s="36"/>
      <c r="C233" s="37"/>
      <c r="D233" s="37"/>
      <c r="E233" s="31" t="s">
        <v>481</v>
      </c>
      <c r="F233" s="37"/>
      <c r="G233" s="37"/>
      <c r="H233" s="37"/>
      <c r="I233" s="37"/>
      <c r="J233" s="38"/>
    </row>
    <row r="234">
      <c r="A234" s="29" t="s">
        <v>29</v>
      </c>
      <c r="B234" s="29">
        <v>55</v>
      </c>
      <c r="C234" s="30" t="s">
        <v>1273</v>
      </c>
      <c r="D234" s="29" t="s">
        <v>31</v>
      </c>
      <c r="E234" s="31" t="s">
        <v>1274</v>
      </c>
      <c r="F234" s="32" t="s">
        <v>149</v>
      </c>
      <c r="G234" s="33">
        <v>42.700000000000003</v>
      </c>
      <c r="H234" s="34">
        <v>0</v>
      </c>
      <c r="I234" s="34">
        <f>ROUND(G234*H234,P4)</f>
        <v>0</v>
      </c>
      <c r="J234" s="29"/>
      <c r="O234" s="35">
        <f>I234*0.21</f>
        <v>0</v>
      </c>
      <c r="P234">
        <v>3</v>
      </c>
    </row>
    <row r="235">
      <c r="A235" s="29" t="s">
        <v>34</v>
      </c>
      <c r="B235" s="36"/>
      <c r="C235" s="37"/>
      <c r="D235" s="37"/>
      <c r="E235" s="31" t="s">
        <v>1275</v>
      </c>
      <c r="F235" s="37"/>
      <c r="G235" s="37"/>
      <c r="H235" s="37"/>
      <c r="I235" s="37"/>
      <c r="J235" s="38"/>
    </row>
    <row r="236">
      <c r="A236" s="29" t="s">
        <v>36</v>
      </c>
      <c r="B236" s="36"/>
      <c r="C236" s="37"/>
      <c r="D236" s="37"/>
      <c r="E236" s="39" t="s">
        <v>1272</v>
      </c>
      <c r="F236" s="37"/>
      <c r="G236" s="37"/>
      <c r="H236" s="37"/>
      <c r="I236" s="37"/>
      <c r="J236" s="38"/>
    </row>
    <row r="237" ht="86.4">
      <c r="A237" s="29" t="s">
        <v>38</v>
      </c>
      <c r="B237" s="36"/>
      <c r="C237" s="37"/>
      <c r="D237" s="37"/>
      <c r="E237" s="31" t="s">
        <v>794</v>
      </c>
      <c r="F237" s="37"/>
      <c r="G237" s="37"/>
      <c r="H237" s="37"/>
      <c r="I237" s="37"/>
      <c r="J237" s="38"/>
    </row>
    <row r="238">
      <c r="A238" s="29" t="s">
        <v>29</v>
      </c>
      <c r="B238" s="29">
        <v>56</v>
      </c>
      <c r="C238" s="30" t="s">
        <v>623</v>
      </c>
      <c r="D238" s="29" t="s">
        <v>31</v>
      </c>
      <c r="E238" s="31" t="s">
        <v>624</v>
      </c>
      <c r="F238" s="32" t="s">
        <v>84</v>
      </c>
      <c r="G238" s="33">
        <v>2.7000000000000002</v>
      </c>
      <c r="H238" s="34">
        <v>0</v>
      </c>
      <c r="I238" s="34">
        <f>ROUND(G238*H238,P4)</f>
        <v>0</v>
      </c>
      <c r="J238" s="29"/>
      <c r="O238" s="35">
        <f>I238*0.21</f>
        <v>0</v>
      </c>
      <c r="P238">
        <v>3</v>
      </c>
    </row>
    <row r="239" ht="43.2">
      <c r="A239" s="29" t="s">
        <v>34</v>
      </c>
      <c r="B239" s="36"/>
      <c r="C239" s="37"/>
      <c r="D239" s="37"/>
      <c r="E239" s="31" t="s">
        <v>121</v>
      </c>
      <c r="F239" s="37"/>
      <c r="G239" s="37"/>
      <c r="H239" s="37"/>
      <c r="I239" s="37"/>
      <c r="J239" s="38"/>
    </row>
    <row r="240">
      <c r="A240" s="29" t="s">
        <v>36</v>
      </c>
      <c r="B240" s="36"/>
      <c r="C240" s="37"/>
      <c r="D240" s="37"/>
      <c r="E240" s="39" t="s">
        <v>1276</v>
      </c>
      <c r="F240" s="37"/>
      <c r="G240" s="37"/>
      <c r="H240" s="37"/>
      <c r="I240" s="37"/>
      <c r="J240" s="38"/>
    </row>
    <row r="241" ht="144">
      <c r="A241" s="29" t="s">
        <v>38</v>
      </c>
      <c r="B241" s="36"/>
      <c r="C241" s="37"/>
      <c r="D241" s="37"/>
      <c r="E241" s="31" t="s">
        <v>626</v>
      </c>
      <c r="F241" s="37"/>
      <c r="G241" s="37"/>
      <c r="H241" s="37"/>
      <c r="I241" s="37"/>
      <c r="J241" s="38"/>
    </row>
    <row r="242">
      <c r="A242" s="29" t="s">
        <v>29</v>
      </c>
      <c r="B242" s="29">
        <v>57</v>
      </c>
      <c r="C242" s="30" t="s">
        <v>511</v>
      </c>
      <c r="D242" s="29" t="s">
        <v>31</v>
      </c>
      <c r="E242" s="31" t="s">
        <v>512</v>
      </c>
      <c r="F242" s="32" t="s">
        <v>149</v>
      </c>
      <c r="G242" s="33">
        <v>30</v>
      </c>
      <c r="H242" s="34">
        <v>0</v>
      </c>
      <c r="I242" s="34">
        <f>ROUND(G242*H242,P4)</f>
        <v>0</v>
      </c>
      <c r="J242" s="29"/>
      <c r="O242" s="35">
        <f>I242*0.21</f>
        <v>0</v>
      </c>
      <c r="P242">
        <v>3</v>
      </c>
    </row>
    <row r="243" ht="28.8">
      <c r="A243" s="29" t="s">
        <v>34</v>
      </c>
      <c r="B243" s="36"/>
      <c r="C243" s="37"/>
      <c r="D243" s="37"/>
      <c r="E243" s="31" t="s">
        <v>1277</v>
      </c>
      <c r="F243" s="37"/>
      <c r="G243" s="37"/>
      <c r="H243" s="37"/>
      <c r="I243" s="37"/>
      <c r="J243" s="38"/>
    </row>
    <row r="244">
      <c r="A244" s="29" t="s">
        <v>36</v>
      </c>
      <c r="B244" s="36"/>
      <c r="C244" s="37"/>
      <c r="D244" s="37"/>
      <c r="E244" s="39" t="s">
        <v>1278</v>
      </c>
      <c r="F244" s="37"/>
      <c r="G244" s="37"/>
      <c r="H244" s="37"/>
      <c r="I244" s="37"/>
      <c r="J244" s="38"/>
    </row>
    <row r="245" ht="187.2">
      <c r="A245" s="29" t="s">
        <v>38</v>
      </c>
      <c r="B245" s="41"/>
      <c r="C245" s="42"/>
      <c r="D245" s="42"/>
      <c r="E245" s="31" t="s">
        <v>515</v>
      </c>
      <c r="F245" s="42"/>
      <c r="G245" s="42"/>
      <c r="H245" s="42"/>
      <c r="I245" s="42"/>
      <c r="J245"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1279</v>
      </c>
      <c r="I3" s="16">
        <f>SUMIFS(I10:I123,A10:A123,"SD")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ht="27.6">
      <c r="A6" s="10" t="s">
        <v>1282</v>
      </c>
      <c r="B6" s="11" t="s">
        <v>13</v>
      </c>
      <c r="C6" s="12" t="s">
        <v>1279</v>
      </c>
      <c r="D6" s="13"/>
      <c r="E6" s="14" t="s">
        <v>1283</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SUMIFS(I11:I30,A11:A30,"P")</f>
        <v>0</v>
      </c>
      <c r="J10" s="28"/>
    </row>
    <row r="11" ht="28.8">
      <c r="A11" s="29" t="s">
        <v>29</v>
      </c>
      <c r="B11" s="29">
        <v>1</v>
      </c>
      <c r="C11" s="30" t="s">
        <v>88</v>
      </c>
      <c r="D11" s="29" t="s">
        <v>31</v>
      </c>
      <c r="E11" s="31" t="s">
        <v>89</v>
      </c>
      <c r="F11" s="32" t="s">
        <v>90</v>
      </c>
      <c r="G11" s="33">
        <v>1013.25</v>
      </c>
      <c r="H11" s="34">
        <v>0</v>
      </c>
      <c r="I11" s="34">
        <f>ROUND(G11*H11,P4)</f>
        <v>0</v>
      </c>
      <c r="J11" s="29"/>
      <c r="O11" s="35">
        <f>I11*0.21</f>
        <v>0</v>
      </c>
      <c r="P11">
        <v>3</v>
      </c>
    </row>
    <row r="12" ht="43.2">
      <c r="A12" s="29" t="s">
        <v>34</v>
      </c>
      <c r="B12" s="36"/>
      <c r="C12" s="37"/>
      <c r="D12" s="37"/>
      <c r="E12" s="31" t="s">
        <v>91</v>
      </c>
      <c r="F12" s="37"/>
      <c r="G12" s="37"/>
      <c r="H12" s="37"/>
      <c r="I12" s="37"/>
      <c r="J12" s="38"/>
    </row>
    <row r="13" ht="57.6">
      <c r="A13" s="29" t="s">
        <v>36</v>
      </c>
      <c r="B13" s="36"/>
      <c r="C13" s="37"/>
      <c r="D13" s="37"/>
      <c r="E13" s="39" t="s">
        <v>1284</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213.74199999999999</v>
      </c>
      <c r="H15" s="34">
        <v>0</v>
      </c>
      <c r="I15" s="34">
        <f>ROUND(G15*H15,P4)</f>
        <v>0</v>
      </c>
      <c r="J15" s="29"/>
      <c r="O15" s="35">
        <f>I15*0.21</f>
        <v>0</v>
      </c>
      <c r="P15">
        <v>3</v>
      </c>
    </row>
    <row r="16" ht="43.2">
      <c r="A16" s="29" t="s">
        <v>34</v>
      </c>
      <c r="B16" s="36"/>
      <c r="C16" s="37"/>
      <c r="D16" s="37"/>
      <c r="E16" s="31" t="s">
        <v>91</v>
      </c>
      <c r="F16" s="37"/>
      <c r="G16" s="37"/>
      <c r="H16" s="37"/>
      <c r="I16" s="37"/>
      <c r="J16" s="38"/>
    </row>
    <row r="17" ht="43.2">
      <c r="A17" s="29" t="s">
        <v>36</v>
      </c>
      <c r="B17" s="36"/>
      <c r="C17" s="37"/>
      <c r="D17" s="37"/>
      <c r="E17" s="39" t="s">
        <v>1285</v>
      </c>
      <c r="F17" s="37"/>
      <c r="G17" s="37"/>
      <c r="H17" s="37"/>
      <c r="I17" s="37"/>
      <c r="J17" s="38"/>
    </row>
    <row r="18" ht="158.4">
      <c r="A18" s="29" t="s">
        <v>38</v>
      </c>
      <c r="B18" s="36"/>
      <c r="C18" s="37"/>
      <c r="D18" s="37"/>
      <c r="E18" s="31" t="s">
        <v>93</v>
      </c>
      <c r="F18" s="37"/>
      <c r="G18" s="37"/>
      <c r="H18" s="37"/>
      <c r="I18" s="37"/>
      <c r="J18" s="38"/>
    </row>
    <row r="19" ht="28.8">
      <c r="A19" s="29" t="s">
        <v>29</v>
      </c>
      <c r="B19" s="29">
        <v>3</v>
      </c>
      <c r="C19" s="30" t="s">
        <v>98</v>
      </c>
      <c r="D19" s="29" t="s">
        <v>31</v>
      </c>
      <c r="E19" s="31" t="s">
        <v>99</v>
      </c>
      <c r="F19" s="32" t="s">
        <v>90</v>
      </c>
      <c r="G19" s="33">
        <v>8.0500000000000007</v>
      </c>
      <c r="H19" s="34">
        <v>0</v>
      </c>
      <c r="I19" s="34">
        <f>ROUND(G19*H19,P4)</f>
        <v>0</v>
      </c>
      <c r="J19" s="29"/>
      <c r="O19" s="35">
        <f>I19*0.21</f>
        <v>0</v>
      </c>
      <c r="P19">
        <v>3</v>
      </c>
    </row>
    <row r="20" ht="43.2">
      <c r="A20" s="29" t="s">
        <v>34</v>
      </c>
      <c r="B20" s="36"/>
      <c r="C20" s="37"/>
      <c r="D20" s="37"/>
      <c r="E20" s="31" t="s">
        <v>100</v>
      </c>
      <c r="F20" s="37"/>
      <c r="G20" s="37"/>
      <c r="H20" s="37"/>
      <c r="I20" s="37"/>
      <c r="J20" s="38"/>
    </row>
    <row r="21">
      <c r="A21" s="29" t="s">
        <v>36</v>
      </c>
      <c r="B21" s="36"/>
      <c r="C21" s="37"/>
      <c r="D21" s="37"/>
      <c r="E21" s="39" t="s">
        <v>1286</v>
      </c>
      <c r="F21" s="37"/>
      <c r="G21" s="37"/>
      <c r="H21" s="37"/>
      <c r="I21" s="37"/>
      <c r="J21" s="38"/>
    </row>
    <row r="22" ht="158.4">
      <c r="A22" s="29" t="s">
        <v>38</v>
      </c>
      <c r="B22" s="36"/>
      <c r="C22" s="37"/>
      <c r="D22" s="37"/>
      <c r="E22" s="31" t="s">
        <v>93</v>
      </c>
      <c r="F22" s="37"/>
      <c r="G22" s="37"/>
      <c r="H22" s="37"/>
      <c r="I22" s="37"/>
      <c r="J22" s="38"/>
    </row>
    <row r="23" ht="28.8">
      <c r="A23" s="29" t="s">
        <v>29</v>
      </c>
      <c r="B23" s="29">
        <v>4</v>
      </c>
      <c r="C23" s="30" t="s">
        <v>102</v>
      </c>
      <c r="D23" s="29" t="s">
        <v>103</v>
      </c>
      <c r="E23" s="31" t="s">
        <v>104</v>
      </c>
      <c r="F23" s="32" t="s">
        <v>90</v>
      </c>
      <c r="G23" s="33">
        <v>0.14999999999999999</v>
      </c>
      <c r="H23" s="34">
        <v>0</v>
      </c>
      <c r="I23" s="34">
        <f>ROUND(G23*H23,P4)</f>
        <v>0</v>
      </c>
      <c r="J23" s="29"/>
      <c r="O23" s="35">
        <f>I23*0.21</f>
        <v>0</v>
      </c>
      <c r="P23">
        <v>3</v>
      </c>
    </row>
    <row r="24">
      <c r="A24" s="29" t="s">
        <v>34</v>
      </c>
      <c r="B24" s="36"/>
      <c r="C24" s="37"/>
      <c r="D24" s="37"/>
      <c r="E24" s="31" t="s">
        <v>105</v>
      </c>
      <c r="F24" s="37"/>
      <c r="G24" s="37"/>
      <c r="H24" s="37"/>
      <c r="I24" s="37"/>
      <c r="J24" s="38"/>
    </row>
    <row r="25">
      <c r="A25" s="29" t="s">
        <v>36</v>
      </c>
      <c r="B25" s="36"/>
      <c r="C25" s="37"/>
      <c r="D25" s="37"/>
      <c r="E25" s="39" t="s">
        <v>1287</v>
      </c>
      <c r="F25" s="37"/>
      <c r="G25" s="37"/>
      <c r="H25" s="37"/>
      <c r="I25" s="37"/>
      <c r="J25" s="38"/>
    </row>
    <row r="26" ht="158.4">
      <c r="A26" s="29" t="s">
        <v>38</v>
      </c>
      <c r="B26" s="36"/>
      <c r="C26" s="37"/>
      <c r="D26" s="37"/>
      <c r="E26" s="31" t="s">
        <v>93</v>
      </c>
      <c r="F26" s="37"/>
      <c r="G26" s="37"/>
      <c r="H26" s="37"/>
      <c r="I26" s="37"/>
      <c r="J26" s="38"/>
    </row>
    <row r="27" ht="28.8">
      <c r="A27" s="29" t="s">
        <v>29</v>
      </c>
      <c r="B27" s="29">
        <v>5</v>
      </c>
      <c r="C27" s="30" t="s">
        <v>107</v>
      </c>
      <c r="D27" s="29" t="s">
        <v>31</v>
      </c>
      <c r="E27" s="31" t="s">
        <v>108</v>
      </c>
      <c r="F27" s="32" t="s">
        <v>90</v>
      </c>
      <c r="G27" s="33">
        <v>22.045000000000002</v>
      </c>
      <c r="H27" s="34">
        <v>0</v>
      </c>
      <c r="I27" s="34">
        <f>ROUND(G27*H27,P4)</f>
        <v>0</v>
      </c>
      <c r="J27" s="29"/>
      <c r="O27" s="35">
        <f>I27*0.21</f>
        <v>0</v>
      </c>
      <c r="P27">
        <v>3</v>
      </c>
    </row>
    <row r="28">
      <c r="A28" s="29" t="s">
        <v>34</v>
      </c>
      <c r="B28" s="36"/>
      <c r="C28" s="37"/>
      <c r="D28" s="37"/>
      <c r="E28" s="31" t="s">
        <v>109</v>
      </c>
      <c r="F28" s="37"/>
      <c r="G28" s="37"/>
      <c r="H28" s="37"/>
      <c r="I28" s="37"/>
      <c r="J28" s="38"/>
    </row>
    <row r="29">
      <c r="A29" s="29" t="s">
        <v>36</v>
      </c>
      <c r="B29" s="36"/>
      <c r="C29" s="37"/>
      <c r="D29" s="37"/>
      <c r="E29" s="39" t="s">
        <v>1288</v>
      </c>
      <c r="F29" s="37"/>
      <c r="G29" s="37"/>
      <c r="H29" s="37"/>
      <c r="I29" s="37"/>
      <c r="J29" s="38"/>
    </row>
    <row r="30" ht="158.4">
      <c r="A30" s="29" t="s">
        <v>38</v>
      </c>
      <c r="B30" s="36"/>
      <c r="C30" s="37"/>
      <c r="D30" s="37"/>
      <c r="E30" s="31" t="s">
        <v>93</v>
      </c>
      <c r="F30" s="37"/>
      <c r="G30" s="37"/>
      <c r="H30" s="37"/>
      <c r="I30" s="37"/>
      <c r="J30" s="38"/>
    </row>
    <row r="31">
      <c r="A31" s="23" t="s">
        <v>26</v>
      </c>
      <c r="B31" s="24"/>
      <c r="C31" s="25" t="s">
        <v>111</v>
      </c>
      <c r="D31" s="26"/>
      <c r="E31" s="23" t="s">
        <v>112</v>
      </c>
      <c r="F31" s="26"/>
      <c r="G31" s="26"/>
      <c r="H31" s="26"/>
      <c r="I31" s="27">
        <f>SUMIFS(I32:I79,A32:A79,"P")</f>
        <v>0</v>
      </c>
      <c r="J31" s="28"/>
    </row>
    <row r="32" ht="28.8">
      <c r="A32" s="29" t="s">
        <v>29</v>
      </c>
      <c r="B32" s="29">
        <v>6</v>
      </c>
      <c r="C32" s="30" t="s">
        <v>119</v>
      </c>
      <c r="D32" s="29" t="s">
        <v>31</v>
      </c>
      <c r="E32" s="31" t="s">
        <v>120</v>
      </c>
      <c r="F32" s="32" t="s">
        <v>84</v>
      </c>
      <c r="G32" s="33">
        <v>79.141000000000005</v>
      </c>
      <c r="H32" s="34">
        <v>0</v>
      </c>
      <c r="I32" s="34">
        <f>ROUND(G32*H32,P4)</f>
        <v>0</v>
      </c>
      <c r="J32" s="29"/>
      <c r="O32" s="35">
        <f>I32*0.21</f>
        <v>0</v>
      </c>
      <c r="P32">
        <v>3</v>
      </c>
    </row>
    <row r="33" ht="57.6">
      <c r="A33" s="29" t="s">
        <v>34</v>
      </c>
      <c r="B33" s="36"/>
      <c r="C33" s="37"/>
      <c r="D33" s="37"/>
      <c r="E33" s="31" t="s">
        <v>1289</v>
      </c>
      <c r="F33" s="37"/>
      <c r="G33" s="37"/>
      <c r="H33" s="37"/>
      <c r="I33" s="37"/>
      <c r="J33" s="38"/>
    </row>
    <row r="34" ht="86.4">
      <c r="A34" s="29" t="s">
        <v>36</v>
      </c>
      <c r="B34" s="36"/>
      <c r="C34" s="37"/>
      <c r="D34" s="37"/>
      <c r="E34" s="39" t="s">
        <v>1290</v>
      </c>
      <c r="F34" s="37"/>
      <c r="G34" s="37"/>
      <c r="H34" s="37"/>
      <c r="I34" s="37"/>
      <c r="J34" s="38"/>
    </row>
    <row r="35" ht="72">
      <c r="A35" s="29" t="s">
        <v>38</v>
      </c>
      <c r="B35" s="36"/>
      <c r="C35" s="37"/>
      <c r="D35" s="37"/>
      <c r="E35" s="31" t="s">
        <v>123</v>
      </c>
      <c r="F35" s="37"/>
      <c r="G35" s="37"/>
      <c r="H35" s="37"/>
      <c r="I35" s="37"/>
      <c r="J35" s="38"/>
    </row>
    <row r="36" ht="28.8">
      <c r="A36" s="29" t="s">
        <v>29</v>
      </c>
      <c r="B36" s="29">
        <v>7</v>
      </c>
      <c r="C36" s="30" t="s">
        <v>124</v>
      </c>
      <c r="D36" s="29" t="s">
        <v>31</v>
      </c>
      <c r="E36" s="31" t="s">
        <v>125</v>
      </c>
      <c r="F36" s="32" t="s">
        <v>84</v>
      </c>
      <c r="G36" s="33">
        <v>19.785</v>
      </c>
      <c r="H36" s="34">
        <v>0</v>
      </c>
      <c r="I36" s="34">
        <f>ROUND(G36*H36,P4)</f>
        <v>0</v>
      </c>
      <c r="J36" s="29"/>
      <c r="O36" s="35">
        <f>I36*0.21</f>
        <v>0</v>
      </c>
      <c r="P36">
        <v>3</v>
      </c>
    </row>
    <row r="37" ht="43.2">
      <c r="A37" s="29" t="s">
        <v>34</v>
      </c>
      <c r="B37" s="36"/>
      <c r="C37" s="37"/>
      <c r="D37" s="37"/>
      <c r="E37" s="31" t="s">
        <v>1291</v>
      </c>
      <c r="F37" s="37"/>
      <c r="G37" s="37"/>
      <c r="H37" s="37"/>
      <c r="I37" s="37"/>
      <c r="J37" s="38"/>
    </row>
    <row r="38" ht="129.6">
      <c r="A38" s="29" t="s">
        <v>36</v>
      </c>
      <c r="B38" s="36"/>
      <c r="C38" s="37"/>
      <c r="D38" s="37"/>
      <c r="E38" s="39" t="s">
        <v>1292</v>
      </c>
      <c r="F38" s="37"/>
      <c r="G38" s="37"/>
      <c r="H38" s="37"/>
      <c r="I38" s="37"/>
      <c r="J38" s="38"/>
    </row>
    <row r="39" ht="115.2">
      <c r="A39" s="29" t="s">
        <v>38</v>
      </c>
      <c r="B39" s="36"/>
      <c r="C39" s="37"/>
      <c r="D39" s="37"/>
      <c r="E39" s="31" t="s">
        <v>128</v>
      </c>
      <c r="F39" s="37"/>
      <c r="G39" s="37"/>
      <c r="H39" s="37"/>
      <c r="I39" s="37"/>
      <c r="J39" s="38"/>
    </row>
    <row r="40" ht="28.8">
      <c r="A40" s="29" t="s">
        <v>29</v>
      </c>
      <c r="B40" s="29">
        <v>8</v>
      </c>
      <c r="C40" s="30" t="s">
        <v>129</v>
      </c>
      <c r="D40" s="29" t="s">
        <v>31</v>
      </c>
      <c r="E40" s="31" t="s">
        <v>130</v>
      </c>
      <c r="F40" s="32" t="s">
        <v>84</v>
      </c>
      <c r="G40" s="33">
        <v>8.4789999999999992</v>
      </c>
      <c r="H40" s="34">
        <v>0</v>
      </c>
      <c r="I40" s="34">
        <f>ROUND(G40*H40,P4)</f>
        <v>0</v>
      </c>
      <c r="J40" s="29"/>
      <c r="O40" s="35">
        <f>I40*0.21</f>
        <v>0</v>
      </c>
      <c r="P40">
        <v>3</v>
      </c>
    </row>
    <row r="41" ht="57.6">
      <c r="A41" s="29" t="s">
        <v>34</v>
      </c>
      <c r="B41" s="36"/>
      <c r="C41" s="37"/>
      <c r="D41" s="37"/>
      <c r="E41" s="31" t="s">
        <v>1293</v>
      </c>
      <c r="F41" s="37"/>
      <c r="G41" s="37"/>
      <c r="H41" s="37"/>
      <c r="I41" s="37"/>
      <c r="J41" s="38"/>
    </row>
    <row r="42" ht="129.6">
      <c r="A42" s="29" t="s">
        <v>36</v>
      </c>
      <c r="B42" s="36"/>
      <c r="C42" s="37"/>
      <c r="D42" s="37"/>
      <c r="E42" s="39" t="s">
        <v>1294</v>
      </c>
      <c r="F42" s="37"/>
      <c r="G42" s="37"/>
      <c r="H42" s="37"/>
      <c r="I42" s="37"/>
      <c r="J42" s="38"/>
    </row>
    <row r="43" ht="115.2">
      <c r="A43" s="29" t="s">
        <v>38</v>
      </c>
      <c r="B43" s="36"/>
      <c r="C43" s="37"/>
      <c r="D43" s="37"/>
      <c r="E43" s="31" t="s">
        <v>128</v>
      </c>
      <c r="F43" s="37"/>
      <c r="G43" s="37"/>
      <c r="H43" s="37"/>
      <c r="I43" s="37"/>
      <c r="J43" s="38"/>
    </row>
    <row r="44">
      <c r="A44" s="29" t="s">
        <v>29</v>
      </c>
      <c r="B44" s="29">
        <v>9</v>
      </c>
      <c r="C44" s="30" t="s">
        <v>155</v>
      </c>
      <c r="D44" s="29" t="s">
        <v>31</v>
      </c>
      <c r="E44" s="31" t="s">
        <v>156</v>
      </c>
      <c r="F44" s="32" t="s">
        <v>84</v>
      </c>
      <c r="G44" s="33">
        <v>22.611999999999998</v>
      </c>
      <c r="H44" s="34">
        <v>0</v>
      </c>
      <c r="I44" s="34">
        <f>ROUND(G44*H44,P4)</f>
        <v>0</v>
      </c>
      <c r="J44" s="29"/>
      <c r="O44" s="35">
        <f>I44*0.21</f>
        <v>0</v>
      </c>
      <c r="P44">
        <v>3</v>
      </c>
    </row>
    <row r="45" ht="43.2">
      <c r="A45" s="29" t="s">
        <v>34</v>
      </c>
      <c r="B45" s="36"/>
      <c r="C45" s="37"/>
      <c r="D45" s="37"/>
      <c r="E45" s="31" t="s">
        <v>1295</v>
      </c>
      <c r="F45" s="37"/>
      <c r="G45" s="37"/>
      <c r="H45" s="37"/>
      <c r="I45" s="37"/>
      <c r="J45" s="38"/>
    </row>
    <row r="46" ht="86.4">
      <c r="A46" s="29" t="s">
        <v>36</v>
      </c>
      <c r="B46" s="36"/>
      <c r="C46" s="37"/>
      <c r="D46" s="37"/>
      <c r="E46" s="39" t="s">
        <v>1296</v>
      </c>
      <c r="F46" s="37"/>
      <c r="G46" s="37"/>
      <c r="H46" s="37"/>
      <c r="I46" s="37"/>
      <c r="J46" s="38"/>
    </row>
    <row r="47" ht="115.2">
      <c r="A47" s="29" t="s">
        <v>38</v>
      </c>
      <c r="B47" s="36"/>
      <c r="C47" s="37"/>
      <c r="D47" s="37"/>
      <c r="E47" s="31" t="s">
        <v>128</v>
      </c>
      <c r="F47" s="37"/>
      <c r="G47" s="37"/>
      <c r="H47" s="37"/>
      <c r="I47" s="37"/>
      <c r="J47" s="38"/>
    </row>
    <row r="48">
      <c r="A48" s="29" t="s">
        <v>29</v>
      </c>
      <c r="B48" s="29">
        <v>10</v>
      </c>
      <c r="C48" s="30" t="s">
        <v>1297</v>
      </c>
      <c r="D48" s="29" t="s">
        <v>31</v>
      </c>
      <c r="E48" s="31" t="s">
        <v>1298</v>
      </c>
      <c r="F48" s="32" t="s">
        <v>84</v>
      </c>
      <c r="G48" s="33">
        <v>408.404</v>
      </c>
      <c r="H48" s="34">
        <v>0</v>
      </c>
      <c r="I48" s="34">
        <f>ROUND(G48*H48,P4)</f>
        <v>0</v>
      </c>
      <c r="J48" s="29"/>
      <c r="O48" s="35">
        <f>I48*0.21</f>
        <v>0</v>
      </c>
      <c r="P48">
        <v>3</v>
      </c>
    </row>
    <row r="49" ht="72">
      <c r="A49" s="29" t="s">
        <v>34</v>
      </c>
      <c r="B49" s="36"/>
      <c r="C49" s="37"/>
      <c r="D49" s="37"/>
      <c r="E49" s="31" t="s">
        <v>1299</v>
      </c>
      <c r="F49" s="37"/>
      <c r="G49" s="37"/>
      <c r="H49" s="37"/>
      <c r="I49" s="37"/>
      <c r="J49" s="38"/>
    </row>
    <row r="50" ht="86.4">
      <c r="A50" s="29" t="s">
        <v>36</v>
      </c>
      <c r="B50" s="36"/>
      <c r="C50" s="37"/>
      <c r="D50" s="37"/>
      <c r="E50" s="39" t="s">
        <v>1300</v>
      </c>
      <c r="F50" s="37"/>
      <c r="G50" s="37"/>
      <c r="H50" s="37"/>
      <c r="I50" s="37"/>
      <c r="J50" s="38"/>
    </row>
    <row r="51" ht="409.5">
      <c r="A51" s="29" t="s">
        <v>38</v>
      </c>
      <c r="B51" s="36"/>
      <c r="C51" s="37"/>
      <c r="D51" s="37"/>
      <c r="E51" s="31" t="s">
        <v>1120</v>
      </c>
      <c r="F51" s="37"/>
      <c r="G51" s="37"/>
      <c r="H51" s="37"/>
      <c r="I51" s="37"/>
      <c r="J51" s="38"/>
    </row>
    <row r="52">
      <c r="A52" s="29" t="s">
        <v>29</v>
      </c>
      <c r="B52" s="29">
        <v>11</v>
      </c>
      <c r="C52" s="30" t="s">
        <v>1301</v>
      </c>
      <c r="D52" s="29" t="s">
        <v>31</v>
      </c>
      <c r="E52" s="31" t="s">
        <v>1302</v>
      </c>
      <c r="F52" s="32" t="s">
        <v>84</v>
      </c>
      <c r="G52" s="33">
        <v>102.101</v>
      </c>
      <c r="H52" s="34">
        <v>0</v>
      </c>
      <c r="I52" s="34">
        <f>ROUND(G52*H52,P4)</f>
        <v>0</v>
      </c>
      <c r="J52" s="29"/>
      <c r="O52" s="35">
        <f>I52*0.21</f>
        <v>0</v>
      </c>
      <c r="P52">
        <v>3</v>
      </c>
    </row>
    <row r="53" ht="72">
      <c r="A53" s="29" t="s">
        <v>34</v>
      </c>
      <c r="B53" s="36"/>
      <c r="C53" s="37"/>
      <c r="D53" s="37"/>
      <c r="E53" s="31" t="s">
        <v>1303</v>
      </c>
      <c r="F53" s="37"/>
      <c r="G53" s="37"/>
      <c r="H53" s="37"/>
      <c r="I53" s="37"/>
      <c r="J53" s="38"/>
    </row>
    <row r="54" ht="86.4">
      <c r="A54" s="29" t="s">
        <v>36</v>
      </c>
      <c r="B54" s="36"/>
      <c r="C54" s="37"/>
      <c r="D54" s="37"/>
      <c r="E54" s="39" t="s">
        <v>1304</v>
      </c>
      <c r="F54" s="37"/>
      <c r="G54" s="37"/>
      <c r="H54" s="37"/>
      <c r="I54" s="37"/>
      <c r="J54" s="38"/>
    </row>
    <row r="55" ht="409.5">
      <c r="A55" s="29" t="s">
        <v>38</v>
      </c>
      <c r="B55" s="36"/>
      <c r="C55" s="37"/>
      <c r="D55" s="37"/>
      <c r="E55" s="31" t="s">
        <v>1120</v>
      </c>
      <c r="F55" s="37"/>
      <c r="G55" s="37"/>
      <c r="H55" s="37"/>
      <c r="I55" s="37"/>
      <c r="J55" s="38"/>
    </row>
    <row r="56">
      <c r="A56" s="29" t="s">
        <v>29</v>
      </c>
      <c r="B56" s="29">
        <v>12</v>
      </c>
      <c r="C56" s="30" t="s">
        <v>1305</v>
      </c>
      <c r="D56" s="29" t="s">
        <v>31</v>
      </c>
      <c r="E56" s="31" t="s">
        <v>1306</v>
      </c>
      <c r="F56" s="32" t="s">
        <v>84</v>
      </c>
      <c r="G56" s="33">
        <v>19.079999999999998</v>
      </c>
      <c r="H56" s="34">
        <v>0</v>
      </c>
      <c r="I56" s="34">
        <f>ROUND(G56*H56,P4)</f>
        <v>0</v>
      </c>
      <c r="J56" s="29"/>
      <c r="O56" s="35">
        <f>I56*0.21</f>
        <v>0</v>
      </c>
      <c r="P56">
        <v>3</v>
      </c>
    </row>
    <row r="57" ht="57.6">
      <c r="A57" s="29" t="s">
        <v>34</v>
      </c>
      <c r="B57" s="36"/>
      <c r="C57" s="37"/>
      <c r="D57" s="37"/>
      <c r="E57" s="31" t="s">
        <v>1307</v>
      </c>
      <c r="F57" s="37"/>
      <c r="G57" s="37"/>
      <c r="H57" s="37"/>
      <c r="I57" s="37"/>
      <c r="J57" s="38"/>
    </row>
    <row r="58" ht="57.6">
      <c r="A58" s="29" t="s">
        <v>36</v>
      </c>
      <c r="B58" s="36"/>
      <c r="C58" s="37"/>
      <c r="D58" s="37"/>
      <c r="E58" s="39" t="s">
        <v>1308</v>
      </c>
      <c r="F58" s="37"/>
      <c r="G58" s="37"/>
      <c r="H58" s="37"/>
      <c r="I58" s="37"/>
      <c r="J58" s="38"/>
    </row>
    <row r="59" ht="374.4">
      <c r="A59" s="29" t="s">
        <v>38</v>
      </c>
      <c r="B59" s="36"/>
      <c r="C59" s="37"/>
      <c r="D59" s="37"/>
      <c r="E59" s="31" t="s">
        <v>1116</v>
      </c>
      <c r="F59" s="37"/>
      <c r="G59" s="37"/>
      <c r="H59" s="37"/>
      <c r="I59" s="37"/>
      <c r="J59" s="38"/>
    </row>
    <row r="60">
      <c r="A60" s="29" t="s">
        <v>29</v>
      </c>
      <c r="B60" s="29">
        <v>13</v>
      </c>
      <c r="C60" s="30" t="s">
        <v>1309</v>
      </c>
      <c r="D60" s="29" t="s">
        <v>31</v>
      </c>
      <c r="E60" s="31" t="s">
        <v>1310</v>
      </c>
      <c r="F60" s="32" t="s">
        <v>84</v>
      </c>
      <c r="G60" s="33">
        <v>4.7699999999999996</v>
      </c>
      <c r="H60" s="34">
        <v>0</v>
      </c>
      <c r="I60" s="34">
        <f>ROUND(G60*H60,P4)</f>
        <v>0</v>
      </c>
      <c r="J60" s="29"/>
      <c r="O60" s="35">
        <f>I60*0.21</f>
        <v>0</v>
      </c>
      <c r="P60">
        <v>3</v>
      </c>
    </row>
    <row r="61" ht="57.6">
      <c r="A61" s="29" t="s">
        <v>34</v>
      </c>
      <c r="B61" s="36"/>
      <c r="C61" s="37"/>
      <c r="D61" s="37"/>
      <c r="E61" s="31" t="s">
        <v>1311</v>
      </c>
      <c r="F61" s="37"/>
      <c r="G61" s="37"/>
      <c r="H61" s="37"/>
      <c r="I61" s="37"/>
      <c r="J61" s="38"/>
    </row>
    <row r="62" ht="57.6">
      <c r="A62" s="29" t="s">
        <v>36</v>
      </c>
      <c r="B62" s="36"/>
      <c r="C62" s="37"/>
      <c r="D62" s="37"/>
      <c r="E62" s="39" t="s">
        <v>1312</v>
      </c>
      <c r="F62" s="37"/>
      <c r="G62" s="37"/>
      <c r="H62" s="37"/>
      <c r="I62" s="37"/>
      <c r="J62" s="38"/>
    </row>
    <row r="63" ht="409.5">
      <c r="A63" s="29" t="s">
        <v>38</v>
      </c>
      <c r="B63" s="36"/>
      <c r="C63" s="37"/>
      <c r="D63" s="37"/>
      <c r="E63" s="31" t="s">
        <v>1120</v>
      </c>
      <c r="F63" s="37"/>
      <c r="G63" s="37"/>
      <c r="H63" s="37"/>
      <c r="I63" s="37"/>
      <c r="J63" s="38"/>
    </row>
    <row r="64">
      <c r="A64" s="29" t="s">
        <v>29</v>
      </c>
      <c r="B64" s="29">
        <v>14</v>
      </c>
      <c r="C64" s="30" t="s">
        <v>168</v>
      </c>
      <c r="D64" s="29" t="s">
        <v>31</v>
      </c>
      <c r="E64" s="31" t="s">
        <v>169</v>
      </c>
      <c r="F64" s="32" t="s">
        <v>84</v>
      </c>
      <c r="G64" s="33">
        <v>534.35500000000002</v>
      </c>
      <c r="H64" s="34">
        <v>0</v>
      </c>
      <c r="I64" s="34">
        <f>ROUND(G64*H64,P4)</f>
        <v>0</v>
      </c>
      <c r="J64" s="29"/>
      <c r="O64" s="35">
        <f>I64*0.21</f>
        <v>0</v>
      </c>
      <c r="P64">
        <v>3</v>
      </c>
    </row>
    <row r="65">
      <c r="A65" s="29" t="s">
        <v>34</v>
      </c>
      <c r="B65" s="36"/>
      <c r="C65" s="37"/>
      <c r="D65" s="37"/>
      <c r="E65" s="40" t="s">
        <v>31</v>
      </c>
      <c r="F65" s="37"/>
      <c r="G65" s="37"/>
      <c r="H65" s="37"/>
      <c r="I65" s="37"/>
      <c r="J65" s="38"/>
    </row>
    <row r="66" ht="28.8">
      <c r="A66" s="29" t="s">
        <v>36</v>
      </c>
      <c r="B66" s="36"/>
      <c r="C66" s="37"/>
      <c r="D66" s="37"/>
      <c r="E66" s="39" t="s">
        <v>1313</v>
      </c>
      <c r="F66" s="37"/>
      <c r="G66" s="37"/>
      <c r="H66" s="37"/>
      <c r="I66" s="37"/>
      <c r="J66" s="38"/>
    </row>
    <row r="67" ht="216">
      <c r="A67" s="29" t="s">
        <v>38</v>
      </c>
      <c r="B67" s="36"/>
      <c r="C67" s="37"/>
      <c r="D67" s="37"/>
      <c r="E67" s="31" t="s">
        <v>171</v>
      </c>
      <c r="F67" s="37"/>
      <c r="G67" s="37"/>
      <c r="H67" s="37"/>
      <c r="I67" s="37"/>
      <c r="J67" s="38"/>
    </row>
    <row r="68">
      <c r="A68" s="29" t="s">
        <v>29</v>
      </c>
      <c r="B68" s="29">
        <v>15</v>
      </c>
      <c r="C68" s="30" t="s">
        <v>731</v>
      </c>
      <c r="D68" s="29" t="s">
        <v>31</v>
      </c>
      <c r="E68" s="31" t="s">
        <v>732</v>
      </c>
      <c r="F68" s="32" t="s">
        <v>84</v>
      </c>
      <c r="G68" s="33">
        <v>307.84899999999999</v>
      </c>
      <c r="H68" s="34">
        <v>0</v>
      </c>
      <c r="I68" s="34">
        <f>ROUND(G68*H68,P4)</f>
        <v>0</v>
      </c>
      <c r="J68" s="29"/>
      <c r="O68" s="35">
        <f>I68*0.21</f>
        <v>0</v>
      </c>
      <c r="P68">
        <v>3</v>
      </c>
    </row>
    <row r="69">
      <c r="A69" s="29" t="s">
        <v>34</v>
      </c>
      <c r="B69" s="36"/>
      <c r="C69" s="37"/>
      <c r="D69" s="37"/>
      <c r="E69" s="31" t="s">
        <v>1314</v>
      </c>
      <c r="F69" s="37"/>
      <c r="G69" s="37"/>
      <c r="H69" s="37"/>
      <c r="I69" s="37"/>
      <c r="J69" s="38"/>
    </row>
    <row r="70" ht="115.2">
      <c r="A70" s="29" t="s">
        <v>36</v>
      </c>
      <c r="B70" s="36"/>
      <c r="C70" s="37"/>
      <c r="D70" s="37"/>
      <c r="E70" s="39" t="s">
        <v>1315</v>
      </c>
      <c r="F70" s="37"/>
      <c r="G70" s="37"/>
      <c r="H70" s="37"/>
      <c r="I70" s="37"/>
      <c r="J70" s="38"/>
    </row>
    <row r="71" ht="273.6">
      <c r="A71" s="29" t="s">
        <v>38</v>
      </c>
      <c r="B71" s="36"/>
      <c r="C71" s="37"/>
      <c r="D71" s="37"/>
      <c r="E71" s="31" t="s">
        <v>735</v>
      </c>
      <c r="F71" s="37"/>
      <c r="G71" s="37"/>
      <c r="H71" s="37"/>
      <c r="I71" s="37"/>
      <c r="J71" s="38"/>
    </row>
    <row r="72">
      <c r="A72" s="29" t="s">
        <v>29</v>
      </c>
      <c r="B72" s="29">
        <v>16</v>
      </c>
      <c r="C72" s="30" t="s">
        <v>1316</v>
      </c>
      <c r="D72" s="29" t="s">
        <v>46</v>
      </c>
      <c r="E72" s="31" t="s">
        <v>1317</v>
      </c>
      <c r="F72" s="32" t="s">
        <v>84</v>
      </c>
      <c r="G72" s="33">
        <v>168.83500000000001</v>
      </c>
      <c r="H72" s="34">
        <v>0</v>
      </c>
      <c r="I72" s="34">
        <f>ROUND(G72*H72,P4)</f>
        <v>0</v>
      </c>
      <c r="J72" s="29"/>
      <c r="O72" s="35">
        <f>I72*0.21</f>
        <v>0</v>
      </c>
      <c r="P72">
        <v>3</v>
      </c>
    </row>
    <row r="73">
      <c r="A73" s="29" t="s">
        <v>34</v>
      </c>
      <c r="B73" s="36"/>
      <c r="C73" s="37"/>
      <c r="D73" s="37"/>
      <c r="E73" s="31" t="s">
        <v>1318</v>
      </c>
      <c r="F73" s="37"/>
      <c r="G73" s="37"/>
      <c r="H73" s="37"/>
      <c r="I73" s="37"/>
      <c r="J73" s="38"/>
    </row>
    <row r="74" ht="115.2">
      <c r="A74" s="29" t="s">
        <v>36</v>
      </c>
      <c r="B74" s="36"/>
      <c r="C74" s="37"/>
      <c r="D74" s="37"/>
      <c r="E74" s="39" t="s">
        <v>1319</v>
      </c>
      <c r="F74" s="37"/>
      <c r="G74" s="37"/>
      <c r="H74" s="37"/>
      <c r="I74" s="37"/>
      <c r="J74" s="38"/>
    </row>
    <row r="75" ht="360">
      <c r="A75" s="29" t="s">
        <v>38</v>
      </c>
      <c r="B75" s="36"/>
      <c r="C75" s="37"/>
      <c r="D75" s="37"/>
      <c r="E75" s="31" t="s">
        <v>1320</v>
      </c>
      <c r="F75" s="37"/>
      <c r="G75" s="37"/>
      <c r="H75" s="37"/>
      <c r="I75" s="37"/>
      <c r="J75" s="38"/>
    </row>
    <row r="76">
      <c r="A76" s="29" t="s">
        <v>29</v>
      </c>
      <c r="B76" s="29">
        <v>17</v>
      </c>
      <c r="C76" s="30" t="s">
        <v>1316</v>
      </c>
      <c r="D76" s="29" t="s">
        <v>52</v>
      </c>
      <c r="E76" s="31" t="s">
        <v>1317</v>
      </c>
      <c r="F76" s="32" t="s">
        <v>84</v>
      </c>
      <c r="G76" s="33">
        <v>21.199999999999999</v>
      </c>
      <c r="H76" s="34">
        <v>0</v>
      </c>
      <c r="I76" s="34">
        <f>ROUND(G76*H76,P4)</f>
        <v>0</v>
      </c>
      <c r="J76" s="29"/>
      <c r="O76" s="35">
        <f>I76*0.21</f>
        <v>0</v>
      </c>
      <c r="P76">
        <v>3</v>
      </c>
    </row>
    <row r="77">
      <c r="A77" s="29" t="s">
        <v>34</v>
      </c>
      <c r="B77" s="36"/>
      <c r="C77" s="37"/>
      <c r="D77" s="37"/>
      <c r="E77" s="31" t="s">
        <v>1321</v>
      </c>
      <c r="F77" s="37"/>
      <c r="G77" s="37"/>
      <c r="H77" s="37"/>
      <c r="I77" s="37"/>
      <c r="J77" s="38"/>
    </row>
    <row r="78" ht="57.6">
      <c r="A78" s="29" t="s">
        <v>36</v>
      </c>
      <c r="B78" s="36"/>
      <c r="C78" s="37"/>
      <c r="D78" s="37"/>
      <c r="E78" s="39" t="s">
        <v>1322</v>
      </c>
      <c r="F78" s="37"/>
      <c r="G78" s="37"/>
      <c r="H78" s="37"/>
      <c r="I78" s="37"/>
      <c r="J78" s="38"/>
    </row>
    <row r="79" ht="388.8">
      <c r="A79" s="29" t="s">
        <v>38</v>
      </c>
      <c r="B79" s="36"/>
      <c r="C79" s="37"/>
      <c r="D79" s="37"/>
      <c r="E79" s="31" t="s">
        <v>1323</v>
      </c>
      <c r="F79" s="37"/>
      <c r="G79" s="37"/>
      <c r="H79" s="37"/>
      <c r="I79" s="37"/>
      <c r="J79" s="38"/>
    </row>
    <row r="80">
      <c r="A80" s="23" t="s">
        <v>26</v>
      </c>
      <c r="B80" s="24"/>
      <c r="C80" s="25" t="s">
        <v>216</v>
      </c>
      <c r="D80" s="26"/>
      <c r="E80" s="23" t="s">
        <v>217</v>
      </c>
      <c r="F80" s="26"/>
      <c r="G80" s="26"/>
      <c r="H80" s="26"/>
      <c r="I80" s="27">
        <f>SUMIFS(I81:I88,A81:A88,"P")</f>
        <v>0</v>
      </c>
      <c r="J80" s="28"/>
    </row>
    <row r="81">
      <c r="A81" s="29" t="s">
        <v>29</v>
      </c>
      <c r="B81" s="29">
        <v>18</v>
      </c>
      <c r="C81" s="30" t="s">
        <v>234</v>
      </c>
      <c r="D81" s="29" t="s">
        <v>31</v>
      </c>
      <c r="E81" s="31" t="s">
        <v>235</v>
      </c>
      <c r="F81" s="32" t="s">
        <v>84</v>
      </c>
      <c r="G81" s="33">
        <v>3.375</v>
      </c>
      <c r="H81" s="34">
        <v>0</v>
      </c>
      <c r="I81" s="34">
        <f>ROUND(G81*H81,P4)</f>
        <v>0</v>
      </c>
      <c r="J81" s="29"/>
      <c r="O81" s="35">
        <f>I81*0.21</f>
        <v>0</v>
      </c>
      <c r="P81">
        <v>3</v>
      </c>
    </row>
    <row r="82">
      <c r="A82" s="29" t="s">
        <v>34</v>
      </c>
      <c r="B82" s="36"/>
      <c r="C82" s="37"/>
      <c r="D82" s="37"/>
      <c r="E82" s="40" t="s">
        <v>31</v>
      </c>
      <c r="F82" s="37"/>
      <c r="G82" s="37"/>
      <c r="H82" s="37"/>
      <c r="I82" s="37"/>
      <c r="J82" s="38"/>
    </row>
    <row r="83" ht="57.6">
      <c r="A83" s="29" t="s">
        <v>36</v>
      </c>
      <c r="B83" s="36"/>
      <c r="C83" s="37"/>
      <c r="D83" s="37"/>
      <c r="E83" s="39" t="s">
        <v>1324</v>
      </c>
      <c r="F83" s="37"/>
      <c r="G83" s="37"/>
      <c r="H83" s="37"/>
      <c r="I83" s="37"/>
      <c r="J83" s="38"/>
    </row>
    <row r="84" ht="409.5">
      <c r="A84" s="29" t="s">
        <v>38</v>
      </c>
      <c r="B84" s="36"/>
      <c r="C84" s="37"/>
      <c r="D84" s="37"/>
      <c r="E84" s="31" t="s">
        <v>238</v>
      </c>
      <c r="F84" s="37"/>
      <c r="G84" s="37"/>
      <c r="H84" s="37"/>
      <c r="I84" s="37"/>
      <c r="J84" s="38"/>
    </row>
    <row r="85">
      <c r="A85" s="29" t="s">
        <v>29</v>
      </c>
      <c r="B85" s="29">
        <v>19</v>
      </c>
      <c r="C85" s="30" t="s">
        <v>1325</v>
      </c>
      <c r="D85" s="29" t="s">
        <v>31</v>
      </c>
      <c r="E85" s="31" t="s">
        <v>1326</v>
      </c>
      <c r="F85" s="32" t="s">
        <v>84</v>
      </c>
      <c r="G85" s="33">
        <v>48.615000000000002</v>
      </c>
      <c r="H85" s="34">
        <v>0</v>
      </c>
      <c r="I85" s="34">
        <f>ROUND(G85*H85,P4)</f>
        <v>0</v>
      </c>
      <c r="J85" s="29"/>
      <c r="O85" s="35">
        <f>I85*0.21</f>
        <v>0</v>
      </c>
      <c r="P85">
        <v>3</v>
      </c>
    </row>
    <row r="86">
      <c r="A86" s="29" t="s">
        <v>34</v>
      </c>
      <c r="B86" s="36"/>
      <c r="C86" s="37"/>
      <c r="D86" s="37"/>
      <c r="E86" s="31" t="s">
        <v>1327</v>
      </c>
      <c r="F86" s="37"/>
      <c r="G86" s="37"/>
      <c r="H86" s="37"/>
      <c r="I86" s="37"/>
      <c r="J86" s="38"/>
    </row>
    <row r="87" ht="86.4">
      <c r="A87" s="29" t="s">
        <v>36</v>
      </c>
      <c r="B87" s="36"/>
      <c r="C87" s="37"/>
      <c r="D87" s="37"/>
      <c r="E87" s="39" t="s">
        <v>1328</v>
      </c>
      <c r="F87" s="37"/>
      <c r="G87" s="37"/>
      <c r="H87" s="37"/>
      <c r="I87" s="37"/>
      <c r="J87" s="38"/>
    </row>
    <row r="88" ht="57.6">
      <c r="A88" s="29" t="s">
        <v>38</v>
      </c>
      <c r="B88" s="36"/>
      <c r="C88" s="37"/>
      <c r="D88" s="37"/>
      <c r="E88" s="31" t="s">
        <v>199</v>
      </c>
      <c r="F88" s="37"/>
      <c r="G88" s="37"/>
      <c r="H88" s="37"/>
      <c r="I88" s="37"/>
      <c r="J88" s="38"/>
    </row>
    <row r="89">
      <c r="A89" s="23" t="s">
        <v>26</v>
      </c>
      <c r="B89" s="24"/>
      <c r="C89" s="25" t="s">
        <v>372</v>
      </c>
      <c r="D89" s="26"/>
      <c r="E89" s="23" t="s">
        <v>373</v>
      </c>
      <c r="F89" s="26"/>
      <c r="G89" s="26"/>
      <c r="H89" s="26"/>
      <c r="I89" s="27">
        <f>SUMIFS(I90:I97,A90:A97,"P")</f>
        <v>0</v>
      </c>
      <c r="J89" s="28"/>
    </row>
    <row r="90">
      <c r="A90" s="29" t="s">
        <v>29</v>
      </c>
      <c r="B90" s="29">
        <v>20</v>
      </c>
      <c r="C90" s="30" t="s">
        <v>1329</v>
      </c>
      <c r="D90" s="29" t="s">
        <v>46</v>
      </c>
      <c r="E90" s="31" t="s">
        <v>1330</v>
      </c>
      <c r="F90" s="32" t="s">
        <v>72</v>
      </c>
      <c r="G90" s="33">
        <v>3</v>
      </c>
      <c r="H90" s="34">
        <v>0</v>
      </c>
      <c r="I90" s="34">
        <f>ROUND(G90*H90,P4)</f>
        <v>0</v>
      </c>
      <c r="J90" s="29"/>
      <c r="O90" s="35">
        <f>I90*0.21</f>
        <v>0</v>
      </c>
      <c r="P90">
        <v>3</v>
      </c>
    </row>
    <row r="91" ht="28.8">
      <c r="A91" s="29" t="s">
        <v>34</v>
      </c>
      <c r="B91" s="36"/>
      <c r="C91" s="37"/>
      <c r="D91" s="37"/>
      <c r="E91" s="31" t="s">
        <v>1331</v>
      </c>
      <c r="F91" s="37"/>
      <c r="G91" s="37"/>
      <c r="H91" s="37"/>
      <c r="I91" s="37"/>
      <c r="J91" s="38"/>
    </row>
    <row r="92" ht="57.6">
      <c r="A92" s="29" t="s">
        <v>36</v>
      </c>
      <c r="B92" s="36"/>
      <c r="C92" s="37"/>
      <c r="D92" s="37"/>
      <c r="E92" s="39" t="s">
        <v>1332</v>
      </c>
      <c r="F92" s="37"/>
      <c r="G92" s="37"/>
      <c r="H92" s="37"/>
      <c r="I92" s="37"/>
      <c r="J92" s="38"/>
    </row>
    <row r="93" ht="201.6">
      <c r="A93" s="29" t="s">
        <v>38</v>
      </c>
      <c r="B93" s="36"/>
      <c r="C93" s="37"/>
      <c r="D93" s="37"/>
      <c r="E93" s="31" t="s">
        <v>1333</v>
      </c>
      <c r="F93" s="37"/>
      <c r="G93" s="37"/>
      <c r="H93" s="37"/>
      <c r="I93" s="37"/>
      <c r="J93" s="38"/>
    </row>
    <row r="94">
      <c r="A94" s="29" t="s">
        <v>29</v>
      </c>
      <c r="B94" s="29">
        <v>21</v>
      </c>
      <c r="C94" s="30" t="s">
        <v>1329</v>
      </c>
      <c r="D94" s="29" t="s">
        <v>49</v>
      </c>
      <c r="E94" s="31" t="s">
        <v>1330</v>
      </c>
      <c r="F94" s="32" t="s">
        <v>72</v>
      </c>
      <c r="G94" s="33">
        <v>18</v>
      </c>
      <c r="H94" s="34">
        <v>0</v>
      </c>
      <c r="I94" s="34">
        <f>ROUND(G94*H94,P4)</f>
        <v>0</v>
      </c>
      <c r="J94" s="29"/>
      <c r="O94" s="35">
        <f>I94*0.21</f>
        <v>0</v>
      </c>
      <c r="P94">
        <v>3</v>
      </c>
    </row>
    <row r="95" ht="28.8">
      <c r="A95" s="29" t="s">
        <v>34</v>
      </c>
      <c r="B95" s="36"/>
      <c r="C95" s="37"/>
      <c r="D95" s="37"/>
      <c r="E95" s="31" t="s">
        <v>1334</v>
      </c>
      <c r="F95" s="37"/>
      <c r="G95" s="37"/>
      <c r="H95" s="37"/>
      <c r="I95" s="37"/>
      <c r="J95" s="38"/>
    </row>
    <row r="96" ht="57.6">
      <c r="A96" s="29" t="s">
        <v>36</v>
      </c>
      <c r="B96" s="36"/>
      <c r="C96" s="37"/>
      <c r="D96" s="37"/>
      <c r="E96" s="39" t="s">
        <v>1335</v>
      </c>
      <c r="F96" s="37"/>
      <c r="G96" s="37"/>
      <c r="H96" s="37"/>
      <c r="I96" s="37"/>
      <c r="J96" s="38"/>
    </row>
    <row r="97" ht="244.8">
      <c r="A97" s="29" t="s">
        <v>38</v>
      </c>
      <c r="B97" s="36"/>
      <c r="C97" s="37"/>
      <c r="D97" s="37"/>
      <c r="E97" s="31" t="s">
        <v>1336</v>
      </c>
      <c r="F97" s="37"/>
      <c r="G97" s="37"/>
      <c r="H97" s="37"/>
      <c r="I97" s="37"/>
      <c r="J97" s="38"/>
    </row>
    <row r="98">
      <c r="A98" s="23" t="s">
        <v>26</v>
      </c>
      <c r="B98" s="24"/>
      <c r="C98" s="25" t="s">
        <v>379</v>
      </c>
      <c r="D98" s="26"/>
      <c r="E98" s="23" t="s">
        <v>380</v>
      </c>
      <c r="F98" s="26"/>
      <c r="G98" s="26"/>
      <c r="H98" s="26"/>
      <c r="I98" s="27">
        <f>SUMIFS(I99:I114,A99:A114,"P")</f>
        <v>0</v>
      </c>
      <c r="J98" s="28"/>
    </row>
    <row r="99">
      <c r="A99" s="29" t="s">
        <v>29</v>
      </c>
      <c r="B99" s="29">
        <v>22</v>
      </c>
      <c r="C99" s="30" t="s">
        <v>1337</v>
      </c>
      <c r="D99" s="29" t="s">
        <v>46</v>
      </c>
      <c r="E99" s="31" t="s">
        <v>1338</v>
      </c>
      <c r="F99" s="32" t="s">
        <v>149</v>
      </c>
      <c r="G99" s="33">
        <v>256.94999999999999</v>
      </c>
      <c r="H99" s="34">
        <v>0</v>
      </c>
      <c r="I99" s="34">
        <f>ROUND(G99*H99,P4)</f>
        <v>0</v>
      </c>
      <c r="J99" s="29"/>
      <c r="O99" s="35">
        <f>I99*0.21</f>
        <v>0</v>
      </c>
      <c r="P99">
        <v>3</v>
      </c>
    </row>
    <row r="100">
      <c r="A100" s="29" t="s">
        <v>34</v>
      </c>
      <c r="B100" s="36"/>
      <c r="C100" s="37"/>
      <c r="D100" s="37"/>
      <c r="E100" s="31" t="s">
        <v>1339</v>
      </c>
      <c r="F100" s="37"/>
      <c r="G100" s="37"/>
      <c r="H100" s="37"/>
      <c r="I100" s="37"/>
      <c r="J100" s="38"/>
    </row>
    <row r="101" ht="86.4">
      <c r="A101" s="29" t="s">
        <v>36</v>
      </c>
      <c r="B101" s="36"/>
      <c r="C101" s="37"/>
      <c r="D101" s="37"/>
      <c r="E101" s="39" t="s">
        <v>1340</v>
      </c>
      <c r="F101" s="37"/>
      <c r="G101" s="37"/>
      <c r="H101" s="37"/>
      <c r="I101" s="37"/>
      <c r="J101" s="38"/>
    </row>
    <row r="102" ht="316.8">
      <c r="A102" s="29" t="s">
        <v>38</v>
      </c>
      <c r="B102" s="36"/>
      <c r="C102" s="37"/>
      <c r="D102" s="37"/>
      <c r="E102" s="31" t="s">
        <v>1223</v>
      </c>
      <c r="F102" s="37"/>
      <c r="G102" s="37"/>
      <c r="H102" s="37"/>
      <c r="I102" s="37"/>
      <c r="J102" s="38"/>
    </row>
    <row r="103">
      <c r="A103" s="29" t="s">
        <v>29</v>
      </c>
      <c r="B103" s="29">
        <v>23</v>
      </c>
      <c r="C103" s="30" t="s">
        <v>1337</v>
      </c>
      <c r="D103" s="29" t="s">
        <v>49</v>
      </c>
      <c r="E103" s="31" t="s">
        <v>1338</v>
      </c>
      <c r="F103" s="32" t="s">
        <v>149</v>
      </c>
      <c r="G103" s="33">
        <v>30</v>
      </c>
      <c r="H103" s="34">
        <v>0</v>
      </c>
      <c r="I103" s="34">
        <f>ROUND(G103*H103,P4)</f>
        <v>0</v>
      </c>
      <c r="J103" s="29"/>
      <c r="O103" s="35">
        <f>I103*0.21</f>
        <v>0</v>
      </c>
      <c r="P103">
        <v>3</v>
      </c>
    </row>
    <row r="104">
      <c r="A104" s="29" t="s">
        <v>34</v>
      </c>
      <c r="B104" s="36"/>
      <c r="C104" s="37"/>
      <c r="D104" s="37"/>
      <c r="E104" s="31" t="s">
        <v>1341</v>
      </c>
      <c r="F104" s="37"/>
      <c r="G104" s="37"/>
      <c r="H104" s="37"/>
      <c r="I104" s="37"/>
      <c r="J104" s="38"/>
    </row>
    <row r="105" ht="57.6">
      <c r="A105" s="29" t="s">
        <v>36</v>
      </c>
      <c r="B105" s="36"/>
      <c r="C105" s="37"/>
      <c r="D105" s="37"/>
      <c r="E105" s="39" t="s">
        <v>1342</v>
      </c>
      <c r="F105" s="37"/>
      <c r="G105" s="37"/>
      <c r="H105" s="37"/>
      <c r="I105" s="37"/>
      <c r="J105" s="38"/>
    </row>
    <row r="106" ht="316.8">
      <c r="A106" s="29" t="s">
        <v>38</v>
      </c>
      <c r="B106" s="36"/>
      <c r="C106" s="37"/>
      <c r="D106" s="37"/>
      <c r="E106" s="31" t="s">
        <v>1223</v>
      </c>
      <c r="F106" s="37"/>
      <c r="G106" s="37"/>
      <c r="H106" s="37"/>
      <c r="I106" s="37"/>
      <c r="J106" s="38"/>
    </row>
    <row r="107">
      <c r="A107" s="29" t="s">
        <v>29</v>
      </c>
      <c r="B107" s="29">
        <v>24</v>
      </c>
      <c r="C107" s="30" t="s">
        <v>1343</v>
      </c>
      <c r="D107" s="29" t="s">
        <v>31</v>
      </c>
      <c r="E107" s="31" t="s">
        <v>1344</v>
      </c>
      <c r="F107" s="32" t="s">
        <v>72</v>
      </c>
      <c r="G107" s="33">
        <v>10</v>
      </c>
      <c r="H107" s="34">
        <v>0</v>
      </c>
      <c r="I107" s="34">
        <f>ROUND(G107*H107,P4)</f>
        <v>0</v>
      </c>
      <c r="J107" s="29"/>
      <c r="O107" s="35">
        <f>I107*0.21</f>
        <v>0</v>
      </c>
      <c r="P107">
        <v>3</v>
      </c>
    </row>
    <row r="108" ht="28.8">
      <c r="A108" s="29" t="s">
        <v>34</v>
      </c>
      <c r="B108" s="36"/>
      <c r="C108" s="37"/>
      <c r="D108" s="37"/>
      <c r="E108" s="31" t="s">
        <v>1345</v>
      </c>
      <c r="F108" s="37"/>
      <c r="G108" s="37"/>
      <c r="H108" s="37"/>
      <c r="I108" s="37"/>
      <c r="J108" s="38"/>
    </row>
    <row r="109" ht="43.2">
      <c r="A109" s="29" t="s">
        <v>36</v>
      </c>
      <c r="B109" s="36"/>
      <c r="C109" s="37"/>
      <c r="D109" s="37"/>
      <c r="E109" s="39" t="s">
        <v>1346</v>
      </c>
      <c r="F109" s="37"/>
      <c r="G109" s="37"/>
      <c r="H109" s="37"/>
      <c r="I109" s="37"/>
      <c r="J109" s="38"/>
    </row>
    <row r="110" ht="86.4">
      <c r="A110" s="29" t="s">
        <v>38</v>
      </c>
      <c r="B110" s="36"/>
      <c r="C110" s="37"/>
      <c r="D110" s="37"/>
      <c r="E110" s="31" t="s">
        <v>1347</v>
      </c>
      <c r="F110" s="37"/>
      <c r="G110" s="37"/>
      <c r="H110" s="37"/>
      <c r="I110" s="37"/>
      <c r="J110" s="38"/>
    </row>
    <row r="111">
      <c r="A111" s="29" t="s">
        <v>29</v>
      </c>
      <c r="B111" s="29">
        <v>25</v>
      </c>
      <c r="C111" s="30" t="s">
        <v>1348</v>
      </c>
      <c r="D111" s="29" t="s">
        <v>31</v>
      </c>
      <c r="E111" s="31" t="s">
        <v>1349</v>
      </c>
      <c r="F111" s="32" t="s">
        <v>84</v>
      </c>
      <c r="G111" s="33">
        <v>10.196999999999999</v>
      </c>
      <c r="H111" s="34">
        <v>0</v>
      </c>
      <c r="I111" s="34">
        <f>ROUND(G111*H111,P4)</f>
        <v>0</v>
      </c>
      <c r="J111" s="29"/>
      <c r="O111" s="35">
        <f>I111*0.21</f>
        <v>0</v>
      </c>
      <c r="P111">
        <v>3</v>
      </c>
    </row>
    <row r="112" ht="28.8">
      <c r="A112" s="29" t="s">
        <v>34</v>
      </c>
      <c r="B112" s="36"/>
      <c r="C112" s="37"/>
      <c r="D112" s="37"/>
      <c r="E112" s="31" t="s">
        <v>1350</v>
      </c>
      <c r="F112" s="37"/>
      <c r="G112" s="37"/>
      <c r="H112" s="37"/>
      <c r="I112" s="37"/>
      <c r="J112" s="38"/>
    </row>
    <row r="113" ht="72">
      <c r="A113" s="29" t="s">
        <v>36</v>
      </c>
      <c r="B113" s="36"/>
      <c r="C113" s="37"/>
      <c r="D113" s="37"/>
      <c r="E113" s="39" t="s">
        <v>1351</v>
      </c>
      <c r="F113" s="37"/>
      <c r="G113" s="37"/>
      <c r="H113" s="37"/>
      <c r="I113" s="37"/>
      <c r="J113" s="38"/>
    </row>
    <row r="114" ht="409.5">
      <c r="A114" s="29" t="s">
        <v>38</v>
      </c>
      <c r="B114" s="36"/>
      <c r="C114" s="37"/>
      <c r="D114" s="37"/>
      <c r="E114" s="31" t="s">
        <v>238</v>
      </c>
      <c r="F114" s="37"/>
      <c r="G114" s="37"/>
      <c r="H114" s="37"/>
      <c r="I114" s="37"/>
      <c r="J114" s="38"/>
    </row>
    <row r="115">
      <c r="A115" s="23" t="s">
        <v>26</v>
      </c>
      <c r="B115" s="24"/>
      <c r="C115" s="25" t="s">
        <v>393</v>
      </c>
      <c r="D115" s="26"/>
      <c r="E115" s="23" t="s">
        <v>394</v>
      </c>
      <c r="F115" s="26"/>
      <c r="G115" s="26"/>
      <c r="H115" s="26"/>
      <c r="I115" s="27">
        <f>SUMIFS(I116:I123,A116:A123,"P")</f>
        <v>0</v>
      </c>
      <c r="J115" s="28"/>
    </row>
    <row r="116">
      <c r="A116" s="29" t="s">
        <v>29</v>
      </c>
      <c r="B116" s="29">
        <v>26</v>
      </c>
      <c r="C116" s="30" t="s">
        <v>520</v>
      </c>
      <c r="D116" s="29" t="s">
        <v>31</v>
      </c>
      <c r="E116" s="31" t="s">
        <v>521</v>
      </c>
      <c r="F116" s="32" t="s">
        <v>72</v>
      </c>
      <c r="G116" s="33">
        <v>7</v>
      </c>
      <c r="H116" s="34">
        <v>0</v>
      </c>
      <c r="I116" s="34">
        <f>ROUND(G116*H116,P4)</f>
        <v>0</v>
      </c>
      <c r="J116" s="29"/>
      <c r="O116" s="35">
        <f>I116*0.21</f>
        <v>0</v>
      </c>
      <c r="P116">
        <v>3</v>
      </c>
    </row>
    <row r="117">
      <c r="A117" s="29" t="s">
        <v>34</v>
      </c>
      <c r="B117" s="36"/>
      <c r="C117" s="37"/>
      <c r="D117" s="37"/>
      <c r="E117" s="31" t="s">
        <v>882</v>
      </c>
      <c r="F117" s="37"/>
      <c r="G117" s="37"/>
      <c r="H117" s="37"/>
      <c r="I117" s="37"/>
      <c r="J117" s="38"/>
    </row>
    <row r="118">
      <c r="A118" s="29" t="s">
        <v>36</v>
      </c>
      <c r="B118" s="36"/>
      <c r="C118" s="37"/>
      <c r="D118" s="37"/>
      <c r="E118" s="39" t="s">
        <v>1352</v>
      </c>
      <c r="F118" s="37"/>
      <c r="G118" s="37"/>
      <c r="H118" s="37"/>
      <c r="I118" s="37"/>
      <c r="J118" s="38"/>
    </row>
    <row r="119" ht="144">
      <c r="A119" s="29" t="s">
        <v>38</v>
      </c>
      <c r="B119" s="36"/>
      <c r="C119" s="37"/>
      <c r="D119" s="37"/>
      <c r="E119" s="31" t="s">
        <v>502</v>
      </c>
      <c r="F119" s="37"/>
      <c r="G119" s="37"/>
      <c r="H119" s="37"/>
      <c r="I119" s="37"/>
      <c r="J119" s="38"/>
    </row>
    <row r="120">
      <c r="A120" s="29" t="s">
        <v>29</v>
      </c>
      <c r="B120" s="29">
        <v>27</v>
      </c>
      <c r="C120" s="30" t="s">
        <v>527</v>
      </c>
      <c r="D120" s="29" t="s">
        <v>31</v>
      </c>
      <c r="E120" s="31" t="s">
        <v>528</v>
      </c>
      <c r="F120" s="32" t="s">
        <v>149</v>
      </c>
      <c r="G120" s="33">
        <v>50</v>
      </c>
      <c r="H120" s="34">
        <v>0</v>
      </c>
      <c r="I120" s="34">
        <f>ROUND(G120*H120,P4)</f>
        <v>0</v>
      </c>
      <c r="J120" s="29"/>
      <c r="O120" s="35">
        <f>I120*0.21</f>
        <v>0</v>
      </c>
      <c r="P120">
        <v>3</v>
      </c>
    </row>
    <row r="121">
      <c r="A121" s="29" t="s">
        <v>34</v>
      </c>
      <c r="B121" s="36"/>
      <c r="C121" s="37"/>
      <c r="D121" s="37"/>
      <c r="E121" s="31" t="s">
        <v>882</v>
      </c>
      <c r="F121" s="37"/>
      <c r="G121" s="37"/>
      <c r="H121" s="37"/>
      <c r="I121" s="37"/>
      <c r="J121" s="38"/>
    </row>
    <row r="122">
      <c r="A122" s="29" t="s">
        <v>36</v>
      </c>
      <c r="B122" s="36"/>
      <c r="C122" s="37"/>
      <c r="D122" s="37"/>
      <c r="E122" s="39" t="s">
        <v>1353</v>
      </c>
      <c r="F122" s="37"/>
      <c r="G122" s="37"/>
      <c r="H122" s="37"/>
      <c r="I122" s="37"/>
      <c r="J122" s="38"/>
    </row>
    <row r="123" ht="100.8">
      <c r="A123" s="29" t="s">
        <v>38</v>
      </c>
      <c r="B123" s="41"/>
      <c r="C123" s="42"/>
      <c r="D123" s="42"/>
      <c r="E123" s="31" t="s">
        <v>530</v>
      </c>
      <c r="F123" s="42"/>
      <c r="G123" s="42"/>
      <c r="H123" s="42"/>
      <c r="I123" s="42"/>
      <c r="J123"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1354</v>
      </c>
      <c r="I3" s="16">
        <f>SUMIFS(I10:I270,A10:A270,"SD")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1354</v>
      </c>
      <c r="D6" s="13"/>
      <c r="E6" s="14" t="s">
        <v>1355</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SUMIFS(I11:I34,A11:A34,"P")</f>
        <v>0</v>
      </c>
      <c r="J10" s="28"/>
    </row>
    <row r="11" ht="28.8">
      <c r="A11" s="29" t="s">
        <v>29</v>
      </c>
      <c r="B11" s="29">
        <v>1</v>
      </c>
      <c r="C11" s="30" t="s">
        <v>88</v>
      </c>
      <c r="D11" s="29" t="s">
        <v>31</v>
      </c>
      <c r="E11" s="31" t="s">
        <v>89</v>
      </c>
      <c r="F11" s="32" t="s">
        <v>90</v>
      </c>
      <c r="G11" s="33">
        <v>5924.2240000000002</v>
      </c>
      <c r="H11" s="34">
        <v>0</v>
      </c>
      <c r="I11" s="34">
        <f>ROUND(G11*H11,P4)</f>
        <v>0</v>
      </c>
      <c r="J11" s="29"/>
      <c r="O11" s="35">
        <f>I11*0.21</f>
        <v>0</v>
      </c>
      <c r="P11">
        <v>3</v>
      </c>
    </row>
    <row r="12" ht="43.2">
      <c r="A12" s="29" t="s">
        <v>34</v>
      </c>
      <c r="B12" s="36"/>
      <c r="C12" s="37"/>
      <c r="D12" s="37"/>
      <c r="E12" s="31" t="s">
        <v>91</v>
      </c>
      <c r="F12" s="37"/>
      <c r="G12" s="37"/>
      <c r="H12" s="37"/>
      <c r="I12" s="37"/>
      <c r="J12" s="38"/>
    </row>
    <row r="13" ht="86.4">
      <c r="A13" s="29" t="s">
        <v>36</v>
      </c>
      <c r="B13" s="36"/>
      <c r="C13" s="37"/>
      <c r="D13" s="37"/>
      <c r="E13" s="39" t="s">
        <v>1356</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4452.7939999999999</v>
      </c>
      <c r="H15" s="34">
        <v>0</v>
      </c>
      <c r="I15" s="34">
        <f>ROUND(G15*H15,P4)</f>
        <v>0</v>
      </c>
      <c r="J15" s="29"/>
      <c r="O15" s="35">
        <f>I15*0.21</f>
        <v>0</v>
      </c>
      <c r="P15">
        <v>3</v>
      </c>
    </row>
    <row r="16" ht="43.2">
      <c r="A16" s="29" t="s">
        <v>34</v>
      </c>
      <c r="B16" s="36"/>
      <c r="C16" s="37"/>
      <c r="D16" s="37"/>
      <c r="E16" s="31" t="s">
        <v>91</v>
      </c>
      <c r="F16" s="37"/>
      <c r="G16" s="37"/>
      <c r="H16" s="37"/>
      <c r="I16" s="37"/>
      <c r="J16" s="38"/>
    </row>
    <row r="17" ht="43.2">
      <c r="A17" s="29" t="s">
        <v>36</v>
      </c>
      <c r="B17" s="36"/>
      <c r="C17" s="37"/>
      <c r="D17" s="37"/>
      <c r="E17" s="39" t="s">
        <v>1357</v>
      </c>
      <c r="F17" s="37"/>
      <c r="G17" s="37"/>
      <c r="H17" s="37"/>
      <c r="I17" s="37"/>
      <c r="J17" s="38"/>
    </row>
    <row r="18" ht="158.4">
      <c r="A18" s="29" t="s">
        <v>38</v>
      </c>
      <c r="B18" s="36"/>
      <c r="C18" s="37"/>
      <c r="D18" s="37"/>
      <c r="E18" s="31" t="s">
        <v>93</v>
      </c>
      <c r="F18" s="37"/>
      <c r="G18" s="37"/>
      <c r="H18" s="37"/>
      <c r="I18" s="37"/>
      <c r="J18" s="38"/>
    </row>
    <row r="19" ht="28.8">
      <c r="A19" s="29" t="s">
        <v>29</v>
      </c>
      <c r="B19" s="29">
        <v>3</v>
      </c>
      <c r="C19" s="30" t="s">
        <v>1358</v>
      </c>
      <c r="D19" s="29" t="s">
        <v>31</v>
      </c>
      <c r="E19" s="31" t="s">
        <v>1359</v>
      </c>
      <c r="F19" s="32" t="s">
        <v>90</v>
      </c>
      <c r="G19" s="33">
        <v>102.59999999999999</v>
      </c>
      <c r="H19" s="34">
        <v>0</v>
      </c>
      <c r="I19" s="34">
        <f>ROUND(G19*H19,P4)</f>
        <v>0</v>
      </c>
      <c r="J19" s="29"/>
      <c r="O19" s="35">
        <f>I19*0.21</f>
        <v>0</v>
      </c>
      <c r="P19">
        <v>3</v>
      </c>
    </row>
    <row r="20">
      <c r="A20" s="29" t="s">
        <v>34</v>
      </c>
      <c r="B20" s="36"/>
      <c r="C20" s="37"/>
      <c r="D20" s="37"/>
      <c r="E20" s="31" t="s">
        <v>1360</v>
      </c>
      <c r="F20" s="37"/>
      <c r="G20" s="37"/>
      <c r="H20" s="37"/>
      <c r="I20" s="37"/>
      <c r="J20" s="38"/>
    </row>
    <row r="21">
      <c r="A21" s="29" t="s">
        <v>36</v>
      </c>
      <c r="B21" s="36"/>
      <c r="C21" s="37"/>
      <c r="D21" s="37"/>
      <c r="E21" s="39" t="s">
        <v>1361</v>
      </c>
      <c r="F21" s="37"/>
      <c r="G21" s="37"/>
      <c r="H21" s="37"/>
      <c r="I21" s="37"/>
      <c r="J21" s="38"/>
    </row>
    <row r="22" ht="158.4">
      <c r="A22" s="29" t="s">
        <v>38</v>
      </c>
      <c r="B22" s="36"/>
      <c r="C22" s="37"/>
      <c r="D22" s="37"/>
      <c r="E22" s="31" t="s">
        <v>93</v>
      </c>
      <c r="F22" s="37"/>
      <c r="G22" s="37"/>
      <c r="H22" s="37"/>
      <c r="I22" s="37"/>
      <c r="J22" s="38"/>
    </row>
    <row r="23" ht="28.8">
      <c r="A23" s="29" t="s">
        <v>29</v>
      </c>
      <c r="B23" s="29">
        <v>4</v>
      </c>
      <c r="C23" s="30" t="s">
        <v>98</v>
      </c>
      <c r="D23" s="29" t="s">
        <v>31</v>
      </c>
      <c r="E23" s="31" t="s">
        <v>99</v>
      </c>
      <c r="F23" s="32" t="s">
        <v>90</v>
      </c>
      <c r="G23" s="33">
        <v>434.608</v>
      </c>
      <c r="H23" s="34">
        <v>0</v>
      </c>
      <c r="I23" s="34">
        <f>ROUND(G23*H23,P4)</f>
        <v>0</v>
      </c>
      <c r="J23" s="29"/>
      <c r="O23" s="35">
        <f>I23*0.21</f>
        <v>0</v>
      </c>
      <c r="P23">
        <v>3</v>
      </c>
    </row>
    <row r="24" ht="43.2">
      <c r="A24" s="29" t="s">
        <v>34</v>
      </c>
      <c r="B24" s="36"/>
      <c r="C24" s="37"/>
      <c r="D24" s="37"/>
      <c r="E24" s="31" t="s">
        <v>100</v>
      </c>
      <c r="F24" s="37"/>
      <c r="G24" s="37"/>
      <c r="H24" s="37"/>
      <c r="I24" s="37"/>
      <c r="J24" s="38"/>
    </row>
    <row r="25" ht="43.2">
      <c r="A25" s="29" t="s">
        <v>36</v>
      </c>
      <c r="B25" s="36"/>
      <c r="C25" s="37"/>
      <c r="D25" s="37"/>
      <c r="E25" s="39" t="s">
        <v>1362</v>
      </c>
      <c r="F25" s="37"/>
      <c r="G25" s="37"/>
      <c r="H25" s="37"/>
      <c r="I25" s="37"/>
      <c r="J25" s="38"/>
    </row>
    <row r="26" ht="158.4">
      <c r="A26" s="29" t="s">
        <v>38</v>
      </c>
      <c r="B26" s="36"/>
      <c r="C26" s="37"/>
      <c r="D26" s="37"/>
      <c r="E26" s="31" t="s">
        <v>93</v>
      </c>
      <c r="F26" s="37"/>
      <c r="G26" s="37"/>
      <c r="H26" s="37"/>
      <c r="I26" s="37"/>
      <c r="J26" s="38"/>
    </row>
    <row r="27" ht="28.8">
      <c r="A27" s="29" t="s">
        <v>29</v>
      </c>
      <c r="B27" s="29">
        <v>5</v>
      </c>
      <c r="C27" s="30" t="s">
        <v>107</v>
      </c>
      <c r="D27" s="29" t="s">
        <v>31</v>
      </c>
      <c r="E27" s="31" t="s">
        <v>108</v>
      </c>
      <c r="F27" s="32" t="s">
        <v>90</v>
      </c>
      <c r="G27" s="33">
        <v>29.408999999999999</v>
      </c>
      <c r="H27" s="34">
        <v>0</v>
      </c>
      <c r="I27" s="34">
        <f>ROUND(G27*H27,P4)</f>
        <v>0</v>
      </c>
      <c r="J27" s="29"/>
      <c r="O27" s="35">
        <f>I27*0.21</f>
        <v>0</v>
      </c>
      <c r="P27">
        <v>3</v>
      </c>
    </row>
    <row r="28">
      <c r="A28" s="29" t="s">
        <v>34</v>
      </c>
      <c r="B28" s="36"/>
      <c r="C28" s="37"/>
      <c r="D28" s="37"/>
      <c r="E28" s="31" t="s">
        <v>109</v>
      </c>
      <c r="F28" s="37"/>
      <c r="G28" s="37"/>
      <c r="H28" s="37"/>
      <c r="I28" s="37"/>
      <c r="J28" s="38"/>
    </row>
    <row r="29">
      <c r="A29" s="29" t="s">
        <v>36</v>
      </c>
      <c r="B29" s="36"/>
      <c r="C29" s="37"/>
      <c r="D29" s="37"/>
      <c r="E29" s="39" t="s">
        <v>1363</v>
      </c>
      <c r="F29" s="37"/>
      <c r="G29" s="37"/>
      <c r="H29" s="37"/>
      <c r="I29" s="37"/>
      <c r="J29" s="38"/>
    </row>
    <row r="30" ht="158.4">
      <c r="A30" s="29" t="s">
        <v>38</v>
      </c>
      <c r="B30" s="36"/>
      <c r="C30" s="37"/>
      <c r="D30" s="37"/>
      <c r="E30" s="31" t="s">
        <v>93</v>
      </c>
      <c r="F30" s="37"/>
      <c r="G30" s="37"/>
      <c r="H30" s="37"/>
      <c r="I30" s="37"/>
      <c r="J30" s="38"/>
    </row>
    <row r="31">
      <c r="A31" s="29" t="s">
        <v>29</v>
      </c>
      <c r="B31" s="29">
        <v>6</v>
      </c>
      <c r="C31" s="30" t="s">
        <v>54</v>
      </c>
      <c r="D31" s="29" t="s">
        <v>31</v>
      </c>
      <c r="E31" s="31" t="s">
        <v>55</v>
      </c>
      <c r="F31" s="32" t="s">
        <v>33</v>
      </c>
      <c r="G31" s="33">
        <v>1</v>
      </c>
      <c r="H31" s="34">
        <v>0</v>
      </c>
      <c r="I31" s="34">
        <f>ROUND(G31*H31,P4)</f>
        <v>0</v>
      </c>
      <c r="J31" s="29"/>
      <c r="O31" s="35">
        <f>I31*0.21</f>
        <v>0</v>
      </c>
      <c r="P31">
        <v>3</v>
      </c>
    </row>
    <row r="32">
      <c r="A32" s="29" t="s">
        <v>34</v>
      </c>
      <c r="B32" s="36"/>
      <c r="C32" s="37"/>
      <c r="D32" s="37"/>
      <c r="E32" s="31" t="s">
        <v>1364</v>
      </c>
      <c r="F32" s="37"/>
      <c r="G32" s="37"/>
      <c r="H32" s="37"/>
      <c r="I32" s="37"/>
      <c r="J32" s="38"/>
    </row>
    <row r="33">
      <c r="A33" s="29" t="s">
        <v>36</v>
      </c>
      <c r="B33" s="36"/>
      <c r="C33" s="37"/>
      <c r="D33" s="37"/>
      <c r="E33" s="39" t="s">
        <v>43</v>
      </c>
      <c r="F33" s="37"/>
      <c r="G33" s="37"/>
      <c r="H33" s="37"/>
      <c r="I33" s="37"/>
      <c r="J33" s="38"/>
    </row>
    <row r="34" ht="57.6">
      <c r="A34" s="29" t="s">
        <v>38</v>
      </c>
      <c r="B34" s="36"/>
      <c r="C34" s="37"/>
      <c r="D34" s="37"/>
      <c r="E34" s="31" t="s">
        <v>1365</v>
      </c>
      <c r="F34" s="37"/>
      <c r="G34" s="37"/>
      <c r="H34" s="37"/>
      <c r="I34" s="37"/>
      <c r="J34" s="38"/>
    </row>
    <row r="35">
      <c r="A35" s="23" t="s">
        <v>26</v>
      </c>
      <c r="B35" s="24"/>
      <c r="C35" s="25" t="s">
        <v>111</v>
      </c>
      <c r="D35" s="26"/>
      <c r="E35" s="23" t="s">
        <v>112</v>
      </c>
      <c r="F35" s="26"/>
      <c r="G35" s="26"/>
      <c r="H35" s="26"/>
      <c r="I35" s="27">
        <f>SUMIFS(I36:I119,A36:A119,"P")</f>
        <v>0</v>
      </c>
      <c r="J35" s="28"/>
    </row>
    <row r="36">
      <c r="A36" s="29" t="s">
        <v>29</v>
      </c>
      <c r="B36" s="29">
        <v>7</v>
      </c>
      <c r="C36" s="30" t="s">
        <v>113</v>
      </c>
      <c r="D36" s="29" t="s">
        <v>31</v>
      </c>
      <c r="E36" s="31" t="s">
        <v>114</v>
      </c>
      <c r="F36" s="32" t="s">
        <v>115</v>
      </c>
      <c r="G36" s="33">
        <v>5355</v>
      </c>
      <c r="H36" s="34">
        <v>0</v>
      </c>
      <c r="I36" s="34">
        <f>ROUND(G36*H36,P4)</f>
        <v>0</v>
      </c>
      <c r="J36" s="29"/>
      <c r="O36" s="35">
        <f>I36*0.21</f>
        <v>0</v>
      </c>
      <c r="P36">
        <v>3</v>
      </c>
    </row>
    <row r="37" ht="43.2">
      <c r="A37" s="29" t="s">
        <v>34</v>
      </c>
      <c r="B37" s="36"/>
      <c r="C37" s="37"/>
      <c r="D37" s="37"/>
      <c r="E37" s="31" t="s">
        <v>116</v>
      </c>
      <c r="F37" s="37"/>
      <c r="G37" s="37"/>
      <c r="H37" s="37"/>
      <c r="I37" s="37"/>
      <c r="J37" s="38"/>
    </row>
    <row r="38" ht="28.8">
      <c r="A38" s="29" t="s">
        <v>36</v>
      </c>
      <c r="B38" s="36"/>
      <c r="C38" s="37"/>
      <c r="D38" s="37"/>
      <c r="E38" s="39" t="s">
        <v>1366</v>
      </c>
      <c r="F38" s="37"/>
      <c r="G38" s="37"/>
      <c r="H38" s="37"/>
      <c r="I38" s="37"/>
      <c r="J38" s="38"/>
    </row>
    <row r="39" ht="57.6">
      <c r="A39" s="29" t="s">
        <v>38</v>
      </c>
      <c r="B39" s="36"/>
      <c r="C39" s="37"/>
      <c r="D39" s="37"/>
      <c r="E39" s="31" t="s">
        <v>118</v>
      </c>
      <c r="F39" s="37"/>
      <c r="G39" s="37"/>
      <c r="H39" s="37"/>
      <c r="I39" s="37"/>
      <c r="J39" s="38"/>
    </row>
    <row r="40">
      <c r="A40" s="29" t="s">
        <v>29</v>
      </c>
      <c r="B40" s="29">
        <v>8</v>
      </c>
      <c r="C40" s="30" t="s">
        <v>1367</v>
      </c>
      <c r="D40" s="29" t="s">
        <v>31</v>
      </c>
      <c r="E40" s="31" t="s">
        <v>1368</v>
      </c>
      <c r="F40" s="32" t="s">
        <v>84</v>
      </c>
      <c r="G40" s="33">
        <v>1.115</v>
      </c>
      <c r="H40" s="34">
        <v>0</v>
      </c>
      <c r="I40" s="34">
        <f>ROUND(G40*H40,P4)</f>
        <v>0</v>
      </c>
      <c r="J40" s="29"/>
      <c r="O40" s="35">
        <f>I40*0.21</f>
        <v>0</v>
      </c>
      <c r="P40">
        <v>3</v>
      </c>
    </row>
    <row r="41" ht="28.8">
      <c r="A41" s="29" t="s">
        <v>34</v>
      </c>
      <c r="B41" s="36"/>
      <c r="C41" s="37"/>
      <c r="D41" s="37"/>
      <c r="E41" s="31" t="s">
        <v>1369</v>
      </c>
      <c r="F41" s="37"/>
      <c r="G41" s="37"/>
      <c r="H41" s="37"/>
      <c r="I41" s="37"/>
      <c r="J41" s="38"/>
    </row>
    <row r="42">
      <c r="A42" s="29" t="s">
        <v>36</v>
      </c>
      <c r="B42" s="36"/>
      <c r="C42" s="37"/>
      <c r="D42" s="37"/>
      <c r="E42" s="39" t="s">
        <v>1370</v>
      </c>
      <c r="F42" s="37"/>
      <c r="G42" s="37"/>
      <c r="H42" s="37"/>
      <c r="I42" s="37"/>
      <c r="J42" s="38"/>
    </row>
    <row r="43" ht="129.6">
      <c r="A43" s="29" t="s">
        <v>38</v>
      </c>
      <c r="B43" s="36"/>
      <c r="C43" s="37"/>
      <c r="D43" s="37"/>
      <c r="E43" s="31" t="s">
        <v>1371</v>
      </c>
      <c r="F43" s="37"/>
      <c r="G43" s="37"/>
      <c r="H43" s="37"/>
      <c r="I43" s="37"/>
      <c r="J43" s="38"/>
    </row>
    <row r="44" ht="28.8">
      <c r="A44" s="29" t="s">
        <v>29</v>
      </c>
      <c r="B44" s="29">
        <v>9</v>
      </c>
      <c r="C44" s="30" t="s">
        <v>119</v>
      </c>
      <c r="D44" s="29" t="s">
        <v>31</v>
      </c>
      <c r="E44" s="31" t="s">
        <v>120</v>
      </c>
      <c r="F44" s="32" t="s">
        <v>84</v>
      </c>
      <c r="G44" s="33">
        <v>112.015</v>
      </c>
      <c r="H44" s="34">
        <v>0</v>
      </c>
      <c r="I44" s="34">
        <f>ROUND(G44*H44,P4)</f>
        <v>0</v>
      </c>
      <c r="J44" s="29"/>
      <c r="O44" s="35">
        <f>I44*0.21</f>
        <v>0</v>
      </c>
      <c r="P44">
        <v>3</v>
      </c>
    </row>
    <row r="45" ht="57.6">
      <c r="A45" s="29" t="s">
        <v>34</v>
      </c>
      <c r="B45" s="36"/>
      <c r="C45" s="37"/>
      <c r="D45" s="37"/>
      <c r="E45" s="31" t="s">
        <v>1289</v>
      </c>
      <c r="F45" s="37"/>
      <c r="G45" s="37"/>
      <c r="H45" s="37"/>
      <c r="I45" s="37"/>
      <c r="J45" s="38"/>
    </row>
    <row r="46" ht="100.8">
      <c r="A46" s="29" t="s">
        <v>36</v>
      </c>
      <c r="B46" s="36"/>
      <c r="C46" s="37"/>
      <c r="D46" s="37"/>
      <c r="E46" s="39" t="s">
        <v>1372</v>
      </c>
      <c r="F46" s="37"/>
      <c r="G46" s="37"/>
      <c r="H46" s="37"/>
      <c r="I46" s="37"/>
      <c r="J46" s="38"/>
    </row>
    <row r="47" ht="72">
      <c r="A47" s="29" t="s">
        <v>38</v>
      </c>
      <c r="B47" s="36"/>
      <c r="C47" s="37"/>
      <c r="D47" s="37"/>
      <c r="E47" s="31" t="s">
        <v>123</v>
      </c>
      <c r="F47" s="37"/>
      <c r="G47" s="37"/>
      <c r="H47" s="37"/>
      <c r="I47" s="37"/>
      <c r="J47" s="38"/>
    </row>
    <row r="48" ht="28.8">
      <c r="A48" s="29" t="s">
        <v>29</v>
      </c>
      <c r="B48" s="29">
        <v>10</v>
      </c>
      <c r="C48" s="30" t="s">
        <v>124</v>
      </c>
      <c r="D48" s="29" t="s">
        <v>31</v>
      </c>
      <c r="E48" s="31" t="s">
        <v>125</v>
      </c>
      <c r="F48" s="32" t="s">
        <v>84</v>
      </c>
      <c r="G48" s="33">
        <v>26.390000000000001</v>
      </c>
      <c r="H48" s="34">
        <v>0</v>
      </c>
      <c r="I48" s="34">
        <f>ROUND(G48*H48,P4)</f>
        <v>0</v>
      </c>
      <c r="J48" s="29"/>
      <c r="O48" s="35">
        <f>I48*0.21</f>
        <v>0</v>
      </c>
      <c r="P48">
        <v>3</v>
      </c>
    </row>
    <row r="49" ht="43.2">
      <c r="A49" s="29" t="s">
        <v>34</v>
      </c>
      <c r="B49" s="36"/>
      <c r="C49" s="37"/>
      <c r="D49" s="37"/>
      <c r="E49" s="31" t="s">
        <v>1373</v>
      </c>
      <c r="F49" s="37"/>
      <c r="G49" s="37"/>
      <c r="H49" s="37"/>
      <c r="I49" s="37"/>
      <c r="J49" s="38"/>
    </row>
    <row r="50" ht="115.2">
      <c r="A50" s="29" t="s">
        <v>36</v>
      </c>
      <c r="B50" s="36"/>
      <c r="C50" s="37"/>
      <c r="D50" s="37"/>
      <c r="E50" s="39" t="s">
        <v>1374</v>
      </c>
      <c r="F50" s="37"/>
      <c r="G50" s="37"/>
      <c r="H50" s="37"/>
      <c r="I50" s="37"/>
      <c r="J50" s="38"/>
    </row>
    <row r="51" ht="115.2">
      <c r="A51" s="29" t="s">
        <v>38</v>
      </c>
      <c r="B51" s="36"/>
      <c r="C51" s="37"/>
      <c r="D51" s="37"/>
      <c r="E51" s="31" t="s">
        <v>128</v>
      </c>
      <c r="F51" s="37"/>
      <c r="G51" s="37"/>
      <c r="H51" s="37"/>
      <c r="I51" s="37"/>
      <c r="J51" s="38"/>
    </row>
    <row r="52" ht="28.8">
      <c r="A52" s="29" t="s">
        <v>29</v>
      </c>
      <c r="B52" s="29">
        <v>11</v>
      </c>
      <c r="C52" s="30" t="s">
        <v>129</v>
      </c>
      <c r="D52" s="29" t="s">
        <v>31</v>
      </c>
      <c r="E52" s="31" t="s">
        <v>130</v>
      </c>
      <c r="F52" s="32" t="s">
        <v>84</v>
      </c>
      <c r="G52" s="33">
        <v>11.311</v>
      </c>
      <c r="H52" s="34">
        <v>0</v>
      </c>
      <c r="I52" s="34">
        <f>ROUND(G52*H52,P4)</f>
        <v>0</v>
      </c>
      <c r="J52" s="29"/>
      <c r="O52" s="35">
        <f>I52*0.21</f>
        <v>0</v>
      </c>
      <c r="P52">
        <v>3</v>
      </c>
    </row>
    <row r="53" ht="72">
      <c r="A53" s="29" t="s">
        <v>34</v>
      </c>
      <c r="B53" s="36"/>
      <c r="C53" s="37"/>
      <c r="D53" s="37"/>
      <c r="E53" s="31" t="s">
        <v>722</v>
      </c>
      <c r="F53" s="37"/>
      <c r="G53" s="37"/>
      <c r="H53" s="37"/>
      <c r="I53" s="37"/>
      <c r="J53" s="38"/>
    </row>
    <row r="54" ht="115.2">
      <c r="A54" s="29" t="s">
        <v>36</v>
      </c>
      <c r="B54" s="36"/>
      <c r="C54" s="37"/>
      <c r="D54" s="37"/>
      <c r="E54" s="39" t="s">
        <v>1375</v>
      </c>
      <c r="F54" s="37"/>
      <c r="G54" s="37"/>
      <c r="H54" s="37"/>
      <c r="I54" s="37"/>
      <c r="J54" s="38"/>
    </row>
    <row r="55" ht="72">
      <c r="A55" s="29" t="s">
        <v>38</v>
      </c>
      <c r="B55" s="36"/>
      <c r="C55" s="37"/>
      <c r="D55" s="37"/>
      <c r="E55" s="31" t="s">
        <v>123</v>
      </c>
      <c r="F55" s="37"/>
      <c r="G55" s="37"/>
      <c r="H55" s="37"/>
      <c r="I55" s="37"/>
      <c r="J55" s="38"/>
    </row>
    <row r="56">
      <c r="A56" s="29" t="s">
        <v>29</v>
      </c>
      <c r="B56" s="29">
        <v>12</v>
      </c>
      <c r="C56" s="30" t="s">
        <v>155</v>
      </c>
      <c r="D56" s="29" t="s">
        <v>31</v>
      </c>
      <c r="E56" s="31" t="s">
        <v>156</v>
      </c>
      <c r="F56" s="32" t="s">
        <v>84</v>
      </c>
      <c r="G56" s="33">
        <v>30.161000000000001</v>
      </c>
      <c r="H56" s="34">
        <v>0</v>
      </c>
      <c r="I56" s="34">
        <f>ROUND(G56*H56,P4)</f>
        <v>0</v>
      </c>
      <c r="J56" s="29"/>
      <c r="O56" s="35">
        <f>I56*0.21</f>
        <v>0</v>
      </c>
      <c r="P56">
        <v>3</v>
      </c>
    </row>
    <row r="57" ht="43.2">
      <c r="A57" s="29" t="s">
        <v>34</v>
      </c>
      <c r="B57" s="36"/>
      <c r="C57" s="37"/>
      <c r="D57" s="37"/>
      <c r="E57" s="31" t="s">
        <v>1295</v>
      </c>
      <c r="F57" s="37"/>
      <c r="G57" s="37"/>
      <c r="H57" s="37"/>
      <c r="I57" s="37"/>
      <c r="J57" s="38"/>
    </row>
    <row r="58" ht="72">
      <c r="A58" s="29" t="s">
        <v>36</v>
      </c>
      <c r="B58" s="36"/>
      <c r="C58" s="37"/>
      <c r="D58" s="37"/>
      <c r="E58" s="39" t="s">
        <v>1376</v>
      </c>
      <c r="F58" s="37"/>
      <c r="G58" s="37"/>
      <c r="H58" s="37"/>
      <c r="I58" s="37"/>
      <c r="J58" s="38"/>
    </row>
    <row r="59" ht="115.2">
      <c r="A59" s="29" t="s">
        <v>38</v>
      </c>
      <c r="B59" s="36"/>
      <c r="C59" s="37"/>
      <c r="D59" s="37"/>
      <c r="E59" s="31" t="s">
        <v>128</v>
      </c>
      <c r="F59" s="37"/>
      <c r="G59" s="37"/>
      <c r="H59" s="37"/>
      <c r="I59" s="37"/>
      <c r="J59" s="38"/>
    </row>
    <row r="60">
      <c r="A60" s="29" t="s">
        <v>29</v>
      </c>
      <c r="B60" s="29">
        <v>13</v>
      </c>
      <c r="C60" s="30" t="s">
        <v>1377</v>
      </c>
      <c r="D60" s="29" t="s">
        <v>31</v>
      </c>
      <c r="E60" s="31" t="s">
        <v>1378</v>
      </c>
      <c r="F60" s="32" t="s">
        <v>1379</v>
      </c>
      <c r="G60" s="33">
        <v>200</v>
      </c>
      <c r="H60" s="34">
        <v>0</v>
      </c>
      <c r="I60" s="34">
        <f>ROUND(G60*H60,P4)</f>
        <v>0</v>
      </c>
      <c r="J60" s="29"/>
      <c r="O60" s="35">
        <f>I60*0.21</f>
        <v>0</v>
      </c>
      <c r="P60">
        <v>3</v>
      </c>
    </row>
    <row r="61">
      <c r="A61" s="29" t="s">
        <v>34</v>
      </c>
      <c r="B61" s="36"/>
      <c r="C61" s="37"/>
      <c r="D61" s="37"/>
      <c r="E61" s="31" t="s">
        <v>1380</v>
      </c>
      <c r="F61" s="37"/>
      <c r="G61" s="37"/>
      <c r="H61" s="37"/>
      <c r="I61" s="37"/>
      <c r="J61" s="38"/>
    </row>
    <row r="62">
      <c r="A62" s="29" t="s">
        <v>36</v>
      </c>
      <c r="B62" s="36"/>
      <c r="C62" s="37"/>
      <c r="D62" s="37"/>
      <c r="E62" s="39" t="s">
        <v>1381</v>
      </c>
      <c r="F62" s="37"/>
      <c r="G62" s="37"/>
      <c r="H62" s="37"/>
      <c r="I62" s="37"/>
      <c r="J62" s="38"/>
    </row>
    <row r="63" ht="43.2">
      <c r="A63" s="29" t="s">
        <v>38</v>
      </c>
      <c r="B63" s="36"/>
      <c r="C63" s="37"/>
      <c r="D63" s="37"/>
      <c r="E63" s="31" t="s">
        <v>1382</v>
      </c>
      <c r="F63" s="37"/>
      <c r="G63" s="37"/>
      <c r="H63" s="37"/>
      <c r="I63" s="37"/>
      <c r="J63" s="38"/>
    </row>
    <row r="64">
      <c r="A64" s="29" t="s">
        <v>29</v>
      </c>
      <c r="B64" s="29">
        <v>14</v>
      </c>
      <c r="C64" s="30" t="s">
        <v>943</v>
      </c>
      <c r="D64" s="29" t="s">
        <v>31</v>
      </c>
      <c r="E64" s="31" t="s">
        <v>944</v>
      </c>
      <c r="F64" s="32" t="s">
        <v>84</v>
      </c>
      <c r="G64" s="33">
        <v>1071</v>
      </c>
      <c r="H64" s="34">
        <v>0</v>
      </c>
      <c r="I64" s="34">
        <f>ROUND(G64*H64,P4)</f>
        <v>0</v>
      </c>
      <c r="J64" s="29"/>
      <c r="O64" s="35">
        <f>I64*0.21</f>
        <v>0</v>
      </c>
      <c r="P64">
        <v>3</v>
      </c>
    </row>
    <row r="65" ht="43.2">
      <c r="A65" s="29" t="s">
        <v>34</v>
      </c>
      <c r="B65" s="36"/>
      <c r="C65" s="37"/>
      <c r="D65" s="37"/>
      <c r="E65" s="31" t="s">
        <v>134</v>
      </c>
      <c r="F65" s="37"/>
      <c r="G65" s="37"/>
      <c r="H65" s="37"/>
      <c r="I65" s="37"/>
      <c r="J65" s="38"/>
    </row>
    <row r="66" ht="28.8">
      <c r="A66" s="29" t="s">
        <v>36</v>
      </c>
      <c r="B66" s="36"/>
      <c r="C66" s="37"/>
      <c r="D66" s="37"/>
      <c r="E66" s="39" t="s">
        <v>1383</v>
      </c>
      <c r="F66" s="37"/>
      <c r="G66" s="37"/>
      <c r="H66" s="37"/>
      <c r="I66" s="37"/>
      <c r="J66" s="38"/>
    </row>
    <row r="67" ht="43.2">
      <c r="A67" s="29" t="s">
        <v>38</v>
      </c>
      <c r="B67" s="36"/>
      <c r="C67" s="37"/>
      <c r="D67" s="37"/>
      <c r="E67" s="31" t="s">
        <v>1384</v>
      </c>
      <c r="F67" s="37"/>
      <c r="G67" s="37"/>
      <c r="H67" s="37"/>
      <c r="I67" s="37"/>
      <c r="J67" s="38"/>
    </row>
    <row r="68">
      <c r="A68" s="29" t="s">
        <v>29</v>
      </c>
      <c r="B68" s="29">
        <v>15</v>
      </c>
      <c r="C68" s="30" t="s">
        <v>164</v>
      </c>
      <c r="D68" s="29" t="s">
        <v>31</v>
      </c>
      <c r="E68" s="31" t="s">
        <v>165</v>
      </c>
      <c r="F68" s="32" t="s">
        <v>84</v>
      </c>
      <c r="G68" s="33">
        <v>1660.7239999999999</v>
      </c>
      <c r="H68" s="34">
        <v>0</v>
      </c>
      <c r="I68" s="34">
        <f>ROUND(G68*H68,P4)</f>
        <v>0</v>
      </c>
      <c r="J68" s="29"/>
      <c r="O68" s="35">
        <f>I68*0.21</f>
        <v>0</v>
      </c>
      <c r="P68">
        <v>3</v>
      </c>
    </row>
    <row r="69" ht="57.6">
      <c r="A69" s="29" t="s">
        <v>34</v>
      </c>
      <c r="B69" s="36"/>
      <c r="C69" s="37"/>
      <c r="D69" s="37"/>
      <c r="E69" s="31" t="s">
        <v>1114</v>
      </c>
      <c r="F69" s="37"/>
      <c r="G69" s="37"/>
      <c r="H69" s="37"/>
      <c r="I69" s="37"/>
      <c r="J69" s="38"/>
    </row>
    <row r="70" ht="57.6">
      <c r="A70" s="29" t="s">
        <v>36</v>
      </c>
      <c r="B70" s="36"/>
      <c r="C70" s="37"/>
      <c r="D70" s="37"/>
      <c r="E70" s="39" t="s">
        <v>1385</v>
      </c>
      <c r="F70" s="37"/>
      <c r="G70" s="37"/>
      <c r="H70" s="37"/>
      <c r="I70" s="37"/>
      <c r="J70" s="38"/>
    </row>
    <row r="71" ht="409.5">
      <c r="A71" s="29" t="s">
        <v>38</v>
      </c>
      <c r="B71" s="36"/>
      <c r="C71" s="37"/>
      <c r="D71" s="37"/>
      <c r="E71" s="31" t="s">
        <v>1386</v>
      </c>
      <c r="F71" s="37"/>
      <c r="G71" s="37"/>
      <c r="H71" s="37"/>
      <c r="I71" s="37"/>
      <c r="J71" s="38"/>
    </row>
    <row r="72">
      <c r="A72" s="29" t="s">
        <v>29</v>
      </c>
      <c r="B72" s="29">
        <v>16</v>
      </c>
      <c r="C72" s="30" t="s">
        <v>1387</v>
      </c>
      <c r="D72" s="29" t="s">
        <v>31</v>
      </c>
      <c r="E72" s="31" t="s">
        <v>1388</v>
      </c>
      <c r="F72" s="32" t="s">
        <v>84</v>
      </c>
      <c r="G72" s="33">
        <v>1660.7239999999999</v>
      </c>
      <c r="H72" s="34">
        <v>0</v>
      </c>
      <c r="I72" s="34">
        <f>ROUND(G72*H72,P4)</f>
        <v>0</v>
      </c>
      <c r="J72" s="29"/>
      <c r="O72" s="35">
        <f>I72*0.21</f>
        <v>0</v>
      </c>
      <c r="P72">
        <v>3</v>
      </c>
    </row>
    <row r="73" ht="57.6">
      <c r="A73" s="29" t="s">
        <v>34</v>
      </c>
      <c r="B73" s="36"/>
      <c r="C73" s="37"/>
      <c r="D73" s="37"/>
      <c r="E73" s="31" t="s">
        <v>1114</v>
      </c>
      <c r="F73" s="37"/>
      <c r="G73" s="37"/>
      <c r="H73" s="37"/>
      <c r="I73" s="37"/>
      <c r="J73" s="38"/>
    </row>
    <row r="74" ht="57.6">
      <c r="A74" s="29" t="s">
        <v>36</v>
      </c>
      <c r="B74" s="36"/>
      <c r="C74" s="37"/>
      <c r="D74" s="37"/>
      <c r="E74" s="39" t="s">
        <v>1385</v>
      </c>
      <c r="F74" s="37"/>
      <c r="G74" s="37"/>
      <c r="H74" s="37"/>
      <c r="I74" s="37"/>
      <c r="J74" s="38"/>
    </row>
    <row r="75" ht="409.5">
      <c r="A75" s="29" t="s">
        <v>38</v>
      </c>
      <c r="B75" s="36"/>
      <c r="C75" s="37"/>
      <c r="D75" s="37"/>
      <c r="E75" s="31" t="s">
        <v>1389</v>
      </c>
      <c r="F75" s="37"/>
      <c r="G75" s="37"/>
      <c r="H75" s="37"/>
      <c r="I75" s="37"/>
      <c r="J75" s="38"/>
    </row>
    <row r="76">
      <c r="A76" s="29" t="s">
        <v>29</v>
      </c>
      <c r="B76" s="29">
        <v>17</v>
      </c>
      <c r="C76" s="30" t="s">
        <v>1390</v>
      </c>
      <c r="D76" s="29" t="s">
        <v>31</v>
      </c>
      <c r="E76" s="31" t="s">
        <v>1391</v>
      </c>
      <c r="F76" s="32" t="s">
        <v>84</v>
      </c>
      <c r="G76" s="33">
        <v>42.002000000000002</v>
      </c>
      <c r="H76" s="34">
        <v>0</v>
      </c>
      <c r="I76" s="34">
        <f>ROUND(G76*H76,P4)</f>
        <v>0</v>
      </c>
      <c r="J76" s="29"/>
      <c r="O76" s="35">
        <f>I76*0.21</f>
        <v>0</v>
      </c>
      <c r="P76">
        <v>3</v>
      </c>
    </row>
    <row r="77" ht="43.2">
      <c r="A77" s="29" t="s">
        <v>34</v>
      </c>
      <c r="B77" s="36"/>
      <c r="C77" s="37"/>
      <c r="D77" s="37"/>
      <c r="E77" s="31" t="s">
        <v>1392</v>
      </c>
      <c r="F77" s="37"/>
      <c r="G77" s="37"/>
      <c r="H77" s="37"/>
      <c r="I77" s="37"/>
      <c r="J77" s="38"/>
    </row>
    <row r="78" ht="43.2">
      <c r="A78" s="29" t="s">
        <v>36</v>
      </c>
      <c r="B78" s="36"/>
      <c r="C78" s="37"/>
      <c r="D78" s="37"/>
      <c r="E78" s="39" t="s">
        <v>1393</v>
      </c>
      <c r="F78" s="37"/>
      <c r="G78" s="37"/>
      <c r="H78" s="37"/>
      <c r="I78" s="37"/>
      <c r="J78" s="38"/>
    </row>
    <row r="79" ht="409.5">
      <c r="A79" s="29" t="s">
        <v>38</v>
      </c>
      <c r="B79" s="36"/>
      <c r="C79" s="37"/>
      <c r="D79" s="37"/>
      <c r="E79" s="31" t="s">
        <v>1394</v>
      </c>
      <c r="F79" s="37"/>
      <c r="G79" s="37"/>
      <c r="H79" s="37"/>
      <c r="I79" s="37"/>
      <c r="J79" s="38"/>
    </row>
    <row r="80">
      <c r="A80" s="29" t="s">
        <v>29</v>
      </c>
      <c r="B80" s="29">
        <v>18</v>
      </c>
      <c r="C80" s="30" t="s">
        <v>1395</v>
      </c>
      <c r="D80" s="29" t="s">
        <v>31</v>
      </c>
      <c r="E80" s="31" t="s">
        <v>1396</v>
      </c>
      <c r="F80" s="32" t="s">
        <v>84</v>
      </c>
      <c r="G80" s="33">
        <v>84</v>
      </c>
      <c r="H80" s="34">
        <v>0</v>
      </c>
      <c r="I80" s="34">
        <f>ROUND(G80*H80,P4)</f>
        <v>0</v>
      </c>
      <c r="J80" s="29"/>
      <c r="O80" s="35">
        <f>I80*0.21</f>
        <v>0</v>
      </c>
      <c r="P80">
        <v>3</v>
      </c>
    </row>
    <row r="81" ht="43.2">
      <c r="A81" s="29" t="s">
        <v>34</v>
      </c>
      <c r="B81" s="36"/>
      <c r="C81" s="37"/>
      <c r="D81" s="37"/>
      <c r="E81" s="31" t="s">
        <v>1397</v>
      </c>
      <c r="F81" s="37"/>
      <c r="G81" s="37"/>
      <c r="H81" s="37"/>
      <c r="I81" s="37"/>
      <c r="J81" s="38"/>
    </row>
    <row r="82">
      <c r="A82" s="29" t="s">
        <v>36</v>
      </c>
      <c r="B82" s="36"/>
      <c r="C82" s="37"/>
      <c r="D82" s="37"/>
      <c r="E82" s="39" t="s">
        <v>1398</v>
      </c>
      <c r="F82" s="37"/>
      <c r="G82" s="37"/>
      <c r="H82" s="37"/>
      <c r="I82" s="37"/>
      <c r="J82" s="38"/>
    </row>
    <row r="83" ht="100.8">
      <c r="A83" s="29" t="s">
        <v>38</v>
      </c>
      <c r="B83" s="36"/>
      <c r="C83" s="37"/>
      <c r="D83" s="37"/>
      <c r="E83" s="31" t="s">
        <v>1399</v>
      </c>
      <c r="F83" s="37"/>
      <c r="G83" s="37"/>
      <c r="H83" s="37"/>
      <c r="I83" s="37"/>
      <c r="J83" s="38"/>
    </row>
    <row r="84">
      <c r="A84" s="29" t="s">
        <v>29</v>
      </c>
      <c r="B84" s="29">
        <v>19</v>
      </c>
      <c r="C84" s="30" t="s">
        <v>1297</v>
      </c>
      <c r="D84" s="29" t="s">
        <v>31</v>
      </c>
      <c r="E84" s="31" t="s">
        <v>1298</v>
      </c>
      <c r="F84" s="32" t="s">
        <v>84</v>
      </c>
      <c r="G84" s="33">
        <v>565.673</v>
      </c>
      <c r="H84" s="34">
        <v>0</v>
      </c>
      <c r="I84" s="34">
        <f>ROUND(G84*H84,P4)</f>
        <v>0</v>
      </c>
      <c r="J84" s="29"/>
      <c r="O84" s="35">
        <f>I84*0.21</f>
        <v>0</v>
      </c>
      <c r="P84">
        <v>3</v>
      </c>
    </row>
    <row r="85" ht="72">
      <c r="A85" s="29" t="s">
        <v>34</v>
      </c>
      <c r="B85" s="36"/>
      <c r="C85" s="37"/>
      <c r="D85" s="37"/>
      <c r="E85" s="31" t="s">
        <v>1400</v>
      </c>
      <c r="F85" s="37"/>
      <c r="G85" s="37"/>
      <c r="H85" s="37"/>
      <c r="I85" s="37"/>
      <c r="J85" s="38"/>
    </row>
    <row r="86" ht="144">
      <c r="A86" s="29" t="s">
        <v>36</v>
      </c>
      <c r="B86" s="36"/>
      <c r="C86" s="37"/>
      <c r="D86" s="37"/>
      <c r="E86" s="39" t="s">
        <v>1401</v>
      </c>
      <c r="F86" s="37"/>
      <c r="G86" s="37"/>
      <c r="H86" s="37"/>
      <c r="I86" s="37"/>
      <c r="J86" s="38"/>
    </row>
    <row r="87" ht="409.5">
      <c r="A87" s="29" t="s">
        <v>38</v>
      </c>
      <c r="B87" s="36"/>
      <c r="C87" s="37"/>
      <c r="D87" s="37"/>
      <c r="E87" s="31" t="s">
        <v>1120</v>
      </c>
      <c r="F87" s="37"/>
      <c r="G87" s="37"/>
      <c r="H87" s="37"/>
      <c r="I87" s="37"/>
      <c r="J87" s="38"/>
    </row>
    <row r="88">
      <c r="A88" s="29" t="s">
        <v>29</v>
      </c>
      <c r="B88" s="29">
        <v>20</v>
      </c>
      <c r="C88" s="30" t="s">
        <v>1301</v>
      </c>
      <c r="D88" s="29" t="s">
        <v>31</v>
      </c>
      <c r="E88" s="31" t="s">
        <v>1302</v>
      </c>
      <c r="F88" s="32" t="s">
        <v>84</v>
      </c>
      <c r="G88" s="33">
        <v>565.673</v>
      </c>
      <c r="H88" s="34">
        <v>0</v>
      </c>
      <c r="I88" s="34">
        <f>ROUND(G88*H88,P4)</f>
        <v>0</v>
      </c>
      <c r="J88" s="29"/>
      <c r="O88" s="35">
        <f>I88*0.21</f>
        <v>0</v>
      </c>
      <c r="P88">
        <v>3</v>
      </c>
    </row>
    <row r="89" ht="72">
      <c r="A89" s="29" t="s">
        <v>34</v>
      </c>
      <c r="B89" s="36"/>
      <c r="C89" s="37"/>
      <c r="D89" s="37"/>
      <c r="E89" s="31" t="s">
        <v>1400</v>
      </c>
      <c r="F89" s="37"/>
      <c r="G89" s="37"/>
      <c r="H89" s="37"/>
      <c r="I89" s="37"/>
      <c r="J89" s="38"/>
    </row>
    <row r="90" ht="144">
      <c r="A90" s="29" t="s">
        <v>36</v>
      </c>
      <c r="B90" s="36"/>
      <c r="C90" s="37"/>
      <c r="D90" s="37"/>
      <c r="E90" s="39" t="s">
        <v>1401</v>
      </c>
      <c r="F90" s="37"/>
      <c r="G90" s="37"/>
      <c r="H90" s="37"/>
      <c r="I90" s="37"/>
      <c r="J90" s="38"/>
    </row>
    <row r="91" ht="374.4">
      <c r="A91" s="29" t="s">
        <v>38</v>
      </c>
      <c r="B91" s="36"/>
      <c r="C91" s="37"/>
      <c r="D91" s="37"/>
      <c r="E91" s="31" t="s">
        <v>1402</v>
      </c>
      <c r="F91" s="37"/>
      <c r="G91" s="37"/>
      <c r="H91" s="37"/>
      <c r="I91" s="37"/>
      <c r="J91" s="38"/>
    </row>
    <row r="92">
      <c r="A92" s="29" t="s">
        <v>29</v>
      </c>
      <c r="B92" s="29">
        <v>21</v>
      </c>
      <c r="C92" s="30" t="s">
        <v>168</v>
      </c>
      <c r="D92" s="29" t="s">
        <v>31</v>
      </c>
      <c r="E92" s="31" t="s">
        <v>169</v>
      </c>
      <c r="F92" s="32" t="s">
        <v>84</v>
      </c>
      <c r="G92" s="33">
        <v>5565.7960000000003</v>
      </c>
      <c r="H92" s="34">
        <v>0</v>
      </c>
      <c r="I92" s="34">
        <f>ROUND(G92*H92,P4)</f>
        <v>0</v>
      </c>
      <c r="J92" s="29"/>
      <c r="O92" s="35">
        <f>I92*0.21</f>
        <v>0</v>
      </c>
      <c r="P92">
        <v>3</v>
      </c>
    </row>
    <row r="93">
      <c r="A93" s="29" t="s">
        <v>34</v>
      </c>
      <c r="B93" s="36"/>
      <c r="C93" s="37"/>
      <c r="D93" s="37"/>
      <c r="E93" s="40" t="s">
        <v>31</v>
      </c>
      <c r="F93" s="37"/>
      <c r="G93" s="37"/>
      <c r="H93" s="37"/>
      <c r="I93" s="37"/>
      <c r="J93" s="38"/>
    </row>
    <row r="94" ht="28.8">
      <c r="A94" s="29" t="s">
        <v>36</v>
      </c>
      <c r="B94" s="36"/>
      <c r="C94" s="37"/>
      <c r="D94" s="37"/>
      <c r="E94" s="39" t="s">
        <v>1403</v>
      </c>
      <c r="F94" s="37"/>
      <c r="G94" s="37"/>
      <c r="H94" s="37"/>
      <c r="I94" s="37"/>
      <c r="J94" s="38"/>
    </row>
    <row r="95" ht="216">
      <c r="A95" s="29" t="s">
        <v>38</v>
      </c>
      <c r="B95" s="36"/>
      <c r="C95" s="37"/>
      <c r="D95" s="37"/>
      <c r="E95" s="31" t="s">
        <v>171</v>
      </c>
      <c r="F95" s="37"/>
      <c r="G95" s="37"/>
      <c r="H95" s="37"/>
      <c r="I95" s="37"/>
      <c r="J95" s="38"/>
    </row>
    <row r="96">
      <c r="A96" s="29" t="s">
        <v>29</v>
      </c>
      <c r="B96" s="29">
        <v>22</v>
      </c>
      <c r="C96" s="30" t="s">
        <v>731</v>
      </c>
      <c r="D96" s="29" t="s">
        <v>46</v>
      </c>
      <c r="E96" s="31" t="s">
        <v>732</v>
      </c>
      <c r="F96" s="32" t="s">
        <v>84</v>
      </c>
      <c r="G96" s="33">
        <v>724.18399999999997</v>
      </c>
      <c r="H96" s="34">
        <v>0</v>
      </c>
      <c r="I96" s="34">
        <f>ROUND(G96*H96,P4)</f>
        <v>0</v>
      </c>
      <c r="J96" s="29"/>
      <c r="O96" s="35">
        <f>I96*0.21</f>
        <v>0</v>
      </c>
      <c r="P96">
        <v>3</v>
      </c>
    </row>
    <row r="97">
      <c r="A97" s="29" t="s">
        <v>34</v>
      </c>
      <c r="B97" s="36"/>
      <c r="C97" s="37"/>
      <c r="D97" s="37"/>
      <c r="E97" s="31" t="s">
        <v>733</v>
      </c>
      <c r="F97" s="37"/>
      <c r="G97" s="37"/>
      <c r="H97" s="37"/>
      <c r="I97" s="37"/>
      <c r="J97" s="38"/>
    </row>
    <row r="98" ht="86.4">
      <c r="A98" s="29" t="s">
        <v>36</v>
      </c>
      <c r="B98" s="36"/>
      <c r="C98" s="37"/>
      <c r="D98" s="37"/>
      <c r="E98" s="39" t="s">
        <v>1404</v>
      </c>
      <c r="F98" s="37"/>
      <c r="G98" s="37"/>
      <c r="H98" s="37"/>
      <c r="I98" s="37"/>
      <c r="J98" s="38"/>
    </row>
    <row r="99" ht="273.6">
      <c r="A99" s="29" t="s">
        <v>38</v>
      </c>
      <c r="B99" s="36"/>
      <c r="C99" s="37"/>
      <c r="D99" s="37"/>
      <c r="E99" s="31" t="s">
        <v>735</v>
      </c>
      <c r="F99" s="37"/>
      <c r="G99" s="37"/>
      <c r="H99" s="37"/>
      <c r="I99" s="37"/>
      <c r="J99" s="38"/>
    </row>
    <row r="100">
      <c r="A100" s="29" t="s">
        <v>29</v>
      </c>
      <c r="B100" s="29">
        <v>23</v>
      </c>
      <c r="C100" s="30" t="s">
        <v>731</v>
      </c>
      <c r="D100" s="29" t="s">
        <v>49</v>
      </c>
      <c r="E100" s="31" t="s">
        <v>732</v>
      </c>
      <c r="F100" s="32" t="s">
        <v>84</v>
      </c>
      <c r="G100" s="33">
        <v>128.75</v>
      </c>
      <c r="H100" s="34">
        <v>0</v>
      </c>
      <c r="I100" s="34">
        <f>ROUND(G100*H100,P4)</f>
        <v>0</v>
      </c>
      <c r="J100" s="29"/>
      <c r="O100" s="35">
        <f>I100*0.21</f>
        <v>0</v>
      </c>
      <c r="P100">
        <v>3</v>
      </c>
    </row>
    <row r="101">
      <c r="A101" s="29" t="s">
        <v>34</v>
      </c>
      <c r="B101" s="36"/>
      <c r="C101" s="37"/>
      <c r="D101" s="37"/>
      <c r="E101" s="31" t="s">
        <v>1405</v>
      </c>
      <c r="F101" s="37"/>
      <c r="G101" s="37"/>
      <c r="H101" s="37"/>
      <c r="I101" s="37"/>
      <c r="J101" s="38"/>
    </row>
    <row r="102">
      <c r="A102" s="29" t="s">
        <v>36</v>
      </c>
      <c r="B102" s="36"/>
      <c r="C102" s="37"/>
      <c r="D102" s="37"/>
      <c r="E102" s="39" t="s">
        <v>1406</v>
      </c>
      <c r="F102" s="37"/>
      <c r="G102" s="37"/>
      <c r="H102" s="37"/>
      <c r="I102" s="37"/>
      <c r="J102" s="38"/>
    </row>
    <row r="103" ht="302.4">
      <c r="A103" s="29" t="s">
        <v>38</v>
      </c>
      <c r="B103" s="36"/>
      <c r="C103" s="37"/>
      <c r="D103" s="37"/>
      <c r="E103" s="31" t="s">
        <v>1407</v>
      </c>
      <c r="F103" s="37"/>
      <c r="G103" s="37"/>
      <c r="H103" s="37"/>
      <c r="I103" s="37"/>
      <c r="J103" s="38"/>
    </row>
    <row r="104">
      <c r="A104" s="29" t="s">
        <v>29</v>
      </c>
      <c r="B104" s="29">
        <v>24</v>
      </c>
      <c r="C104" s="30" t="s">
        <v>1316</v>
      </c>
      <c r="D104" s="29" t="s">
        <v>31</v>
      </c>
      <c r="E104" s="31" t="s">
        <v>1317</v>
      </c>
      <c r="F104" s="32" t="s">
        <v>84</v>
      </c>
      <c r="G104" s="33">
        <v>268.91500000000002</v>
      </c>
      <c r="H104" s="34">
        <v>0</v>
      </c>
      <c r="I104" s="34">
        <f>ROUND(G104*H104,P4)</f>
        <v>0</v>
      </c>
      <c r="J104" s="29"/>
      <c r="O104" s="35">
        <f>I104*0.21</f>
        <v>0</v>
      </c>
      <c r="P104">
        <v>3</v>
      </c>
    </row>
    <row r="105">
      <c r="A105" s="29" t="s">
        <v>34</v>
      </c>
      <c r="B105" s="36"/>
      <c r="C105" s="37"/>
      <c r="D105" s="37"/>
      <c r="E105" s="31" t="s">
        <v>1408</v>
      </c>
      <c r="F105" s="37"/>
      <c r="G105" s="37"/>
      <c r="H105" s="37"/>
      <c r="I105" s="37"/>
      <c r="J105" s="38"/>
    </row>
    <row r="106" ht="57.6">
      <c r="A106" s="29" t="s">
        <v>36</v>
      </c>
      <c r="B106" s="36"/>
      <c r="C106" s="37"/>
      <c r="D106" s="37"/>
      <c r="E106" s="39" t="s">
        <v>1409</v>
      </c>
      <c r="F106" s="37"/>
      <c r="G106" s="37"/>
      <c r="H106" s="37"/>
      <c r="I106" s="37"/>
      <c r="J106" s="38"/>
    </row>
    <row r="107" ht="360">
      <c r="A107" s="29" t="s">
        <v>38</v>
      </c>
      <c r="B107" s="36"/>
      <c r="C107" s="37"/>
      <c r="D107" s="37"/>
      <c r="E107" s="31" t="s">
        <v>1320</v>
      </c>
      <c r="F107" s="37"/>
      <c r="G107" s="37"/>
      <c r="H107" s="37"/>
      <c r="I107" s="37"/>
      <c r="J107" s="38"/>
    </row>
    <row r="108">
      <c r="A108" s="29" t="s">
        <v>29</v>
      </c>
      <c r="B108" s="29">
        <v>25</v>
      </c>
      <c r="C108" s="30" t="s">
        <v>1410</v>
      </c>
      <c r="D108" s="29" t="s">
        <v>31</v>
      </c>
      <c r="E108" s="31" t="s">
        <v>1411</v>
      </c>
      <c r="F108" s="32" t="s">
        <v>115</v>
      </c>
      <c r="G108" s="33">
        <v>4130</v>
      </c>
      <c r="H108" s="34">
        <v>0</v>
      </c>
      <c r="I108" s="34">
        <f>ROUND(G108*H108,P4)</f>
        <v>0</v>
      </c>
      <c r="J108" s="29"/>
      <c r="O108" s="35">
        <f>I108*0.21</f>
        <v>0</v>
      </c>
      <c r="P108">
        <v>3</v>
      </c>
    </row>
    <row r="109">
      <c r="A109" s="29" t="s">
        <v>34</v>
      </c>
      <c r="B109" s="36"/>
      <c r="C109" s="37"/>
      <c r="D109" s="37"/>
      <c r="E109" s="31" t="s">
        <v>1412</v>
      </c>
      <c r="F109" s="37"/>
      <c r="G109" s="37"/>
      <c r="H109" s="37"/>
      <c r="I109" s="37"/>
      <c r="J109" s="38"/>
    </row>
    <row r="110" ht="57.6">
      <c r="A110" s="29" t="s">
        <v>36</v>
      </c>
      <c r="B110" s="36"/>
      <c r="C110" s="37"/>
      <c r="D110" s="37"/>
      <c r="E110" s="39" t="s">
        <v>1413</v>
      </c>
      <c r="F110" s="37"/>
      <c r="G110" s="37"/>
      <c r="H110" s="37"/>
      <c r="I110" s="37"/>
      <c r="J110" s="38"/>
    </row>
    <row r="111" ht="43.2">
      <c r="A111" s="29" t="s">
        <v>38</v>
      </c>
      <c r="B111" s="36"/>
      <c r="C111" s="37"/>
      <c r="D111" s="37"/>
      <c r="E111" s="31" t="s">
        <v>180</v>
      </c>
      <c r="F111" s="37"/>
      <c r="G111" s="37"/>
      <c r="H111" s="37"/>
      <c r="I111" s="37"/>
      <c r="J111" s="38"/>
    </row>
    <row r="112">
      <c r="A112" s="29" t="s">
        <v>29</v>
      </c>
      <c r="B112" s="29">
        <v>26</v>
      </c>
      <c r="C112" s="30" t="s">
        <v>966</v>
      </c>
      <c r="D112" s="29" t="s">
        <v>31</v>
      </c>
      <c r="E112" s="31" t="s">
        <v>967</v>
      </c>
      <c r="F112" s="32" t="s">
        <v>115</v>
      </c>
      <c r="G112" s="33">
        <v>4130</v>
      </c>
      <c r="H112" s="34">
        <v>0</v>
      </c>
      <c r="I112" s="34">
        <f>ROUND(G112*H112,P4)</f>
        <v>0</v>
      </c>
      <c r="J112" s="29"/>
      <c r="O112" s="35">
        <f>I112*0.21</f>
        <v>0</v>
      </c>
      <c r="P112">
        <v>3</v>
      </c>
    </row>
    <row r="113">
      <c r="A113" s="29" t="s">
        <v>34</v>
      </c>
      <c r="B113" s="36"/>
      <c r="C113" s="37"/>
      <c r="D113" s="37"/>
      <c r="E113" s="31" t="s">
        <v>1414</v>
      </c>
      <c r="F113" s="37"/>
      <c r="G113" s="37"/>
      <c r="H113" s="37"/>
      <c r="I113" s="37"/>
      <c r="J113" s="38"/>
    </row>
    <row r="114" ht="57.6">
      <c r="A114" s="29" t="s">
        <v>36</v>
      </c>
      <c r="B114" s="36"/>
      <c r="C114" s="37"/>
      <c r="D114" s="37"/>
      <c r="E114" s="39" t="s">
        <v>1413</v>
      </c>
      <c r="F114" s="37"/>
      <c r="G114" s="37"/>
      <c r="H114" s="37"/>
      <c r="I114" s="37"/>
      <c r="J114" s="38"/>
    </row>
    <row r="115" ht="28.8">
      <c r="A115" s="29" t="s">
        <v>38</v>
      </c>
      <c r="B115" s="36"/>
      <c r="C115" s="37"/>
      <c r="D115" s="37"/>
      <c r="E115" s="31" t="s">
        <v>969</v>
      </c>
      <c r="F115" s="37"/>
      <c r="G115" s="37"/>
      <c r="H115" s="37"/>
      <c r="I115" s="37"/>
      <c r="J115" s="38"/>
    </row>
    <row r="116">
      <c r="A116" s="29" t="s">
        <v>29</v>
      </c>
      <c r="B116" s="29">
        <v>27</v>
      </c>
      <c r="C116" s="30" t="s">
        <v>186</v>
      </c>
      <c r="D116" s="29" t="s">
        <v>31</v>
      </c>
      <c r="E116" s="31" t="s">
        <v>187</v>
      </c>
      <c r="F116" s="32" t="s">
        <v>115</v>
      </c>
      <c r="G116" s="33">
        <v>4130</v>
      </c>
      <c r="H116" s="34">
        <v>0</v>
      </c>
      <c r="I116" s="34">
        <f>ROUND(G116*H116,P4)</f>
        <v>0</v>
      </c>
      <c r="J116" s="29"/>
      <c r="O116" s="35">
        <f>I116*0.21</f>
        <v>0</v>
      </c>
      <c r="P116">
        <v>3</v>
      </c>
    </row>
    <row r="117">
      <c r="A117" s="29" t="s">
        <v>34</v>
      </c>
      <c r="B117" s="36"/>
      <c r="C117" s="37"/>
      <c r="D117" s="37"/>
      <c r="E117" s="31" t="s">
        <v>1415</v>
      </c>
      <c r="F117" s="37"/>
      <c r="G117" s="37"/>
      <c r="H117" s="37"/>
      <c r="I117" s="37"/>
      <c r="J117" s="38"/>
    </row>
    <row r="118" ht="57.6">
      <c r="A118" s="29" t="s">
        <v>36</v>
      </c>
      <c r="B118" s="36"/>
      <c r="C118" s="37"/>
      <c r="D118" s="37"/>
      <c r="E118" s="39" t="s">
        <v>1413</v>
      </c>
      <c r="F118" s="37"/>
      <c r="G118" s="37"/>
      <c r="H118" s="37"/>
      <c r="I118" s="37"/>
      <c r="J118" s="38"/>
    </row>
    <row r="119" ht="43.2">
      <c r="A119" s="29" t="s">
        <v>38</v>
      </c>
      <c r="B119" s="36"/>
      <c r="C119" s="37"/>
      <c r="D119" s="37"/>
      <c r="E119" s="31" t="s">
        <v>188</v>
      </c>
      <c r="F119" s="37"/>
      <c r="G119" s="37"/>
      <c r="H119" s="37"/>
      <c r="I119" s="37"/>
      <c r="J119" s="38"/>
    </row>
    <row r="120">
      <c r="A120" s="23" t="s">
        <v>26</v>
      </c>
      <c r="B120" s="24"/>
      <c r="C120" s="25" t="s">
        <v>193</v>
      </c>
      <c r="D120" s="26"/>
      <c r="E120" s="23" t="s">
        <v>194</v>
      </c>
      <c r="F120" s="26"/>
      <c r="G120" s="26"/>
      <c r="H120" s="26"/>
      <c r="I120" s="27">
        <f>SUMIFS(I121:I132,A121:A132,"P")</f>
        <v>0</v>
      </c>
      <c r="J120" s="28"/>
    </row>
    <row r="121">
      <c r="A121" s="29" t="s">
        <v>29</v>
      </c>
      <c r="B121" s="29">
        <v>28</v>
      </c>
      <c r="C121" s="30" t="s">
        <v>1416</v>
      </c>
      <c r="D121" s="29" t="s">
        <v>31</v>
      </c>
      <c r="E121" s="31" t="s">
        <v>1417</v>
      </c>
      <c r="F121" s="32" t="s">
        <v>149</v>
      </c>
      <c r="G121" s="33">
        <v>121.3</v>
      </c>
      <c r="H121" s="34">
        <v>0</v>
      </c>
      <c r="I121" s="34">
        <f>ROUND(G121*H121,P4)</f>
        <v>0</v>
      </c>
      <c r="J121" s="29"/>
      <c r="O121" s="35">
        <f>I121*0.21</f>
        <v>0</v>
      </c>
      <c r="P121">
        <v>3</v>
      </c>
    </row>
    <row r="122">
      <c r="A122" s="29" t="s">
        <v>34</v>
      </c>
      <c r="B122" s="36"/>
      <c r="C122" s="37"/>
      <c r="D122" s="37"/>
      <c r="E122" s="31" t="s">
        <v>1418</v>
      </c>
      <c r="F122" s="37"/>
      <c r="G122" s="37"/>
      <c r="H122" s="37"/>
      <c r="I122" s="37"/>
      <c r="J122" s="38"/>
    </row>
    <row r="123" ht="43.2">
      <c r="A123" s="29" t="s">
        <v>36</v>
      </c>
      <c r="B123" s="36"/>
      <c r="C123" s="37"/>
      <c r="D123" s="37"/>
      <c r="E123" s="39" t="s">
        <v>1419</v>
      </c>
      <c r="F123" s="37"/>
      <c r="G123" s="37"/>
      <c r="H123" s="37"/>
      <c r="I123" s="37"/>
      <c r="J123" s="38"/>
    </row>
    <row r="124" ht="187.2">
      <c r="A124" s="29" t="s">
        <v>38</v>
      </c>
      <c r="B124" s="36"/>
      <c r="C124" s="37"/>
      <c r="D124" s="37"/>
      <c r="E124" s="31" t="s">
        <v>741</v>
      </c>
      <c r="F124" s="37"/>
      <c r="G124" s="37"/>
      <c r="H124" s="37"/>
      <c r="I124" s="37"/>
      <c r="J124" s="38"/>
    </row>
    <row r="125">
      <c r="A125" s="29" t="s">
        <v>29</v>
      </c>
      <c r="B125" s="29">
        <v>29</v>
      </c>
      <c r="C125" s="30" t="s">
        <v>1420</v>
      </c>
      <c r="D125" s="29" t="s">
        <v>31</v>
      </c>
      <c r="E125" s="31" t="s">
        <v>1421</v>
      </c>
      <c r="F125" s="32" t="s">
        <v>84</v>
      </c>
      <c r="G125" s="33">
        <v>1.5589999999999999</v>
      </c>
      <c r="H125" s="34">
        <v>0</v>
      </c>
      <c r="I125" s="34">
        <f>ROUND(G125*H125,P4)</f>
        <v>0</v>
      </c>
      <c r="J125" s="29"/>
      <c r="O125" s="35">
        <f>I125*0.21</f>
        <v>0</v>
      </c>
      <c r="P125">
        <v>3</v>
      </c>
    </row>
    <row r="126">
      <c r="A126" s="29" t="s">
        <v>34</v>
      </c>
      <c r="B126" s="36"/>
      <c r="C126" s="37"/>
      <c r="D126" s="37"/>
      <c r="E126" s="40" t="s">
        <v>31</v>
      </c>
      <c r="F126" s="37"/>
      <c r="G126" s="37"/>
      <c r="H126" s="37"/>
      <c r="I126" s="37"/>
      <c r="J126" s="38"/>
    </row>
    <row r="127" ht="28.8">
      <c r="A127" s="29" t="s">
        <v>36</v>
      </c>
      <c r="B127" s="36"/>
      <c r="C127" s="37"/>
      <c r="D127" s="37"/>
      <c r="E127" s="39" t="s">
        <v>1422</v>
      </c>
      <c r="F127" s="37"/>
      <c r="G127" s="37"/>
      <c r="H127" s="37"/>
      <c r="I127" s="37"/>
      <c r="J127" s="38"/>
    </row>
    <row r="128" ht="409.5">
      <c r="A128" s="29" t="s">
        <v>38</v>
      </c>
      <c r="B128" s="36"/>
      <c r="C128" s="37"/>
      <c r="D128" s="37"/>
      <c r="E128" s="31" t="s">
        <v>1148</v>
      </c>
      <c r="F128" s="37"/>
      <c r="G128" s="37"/>
      <c r="H128" s="37"/>
      <c r="I128" s="37"/>
      <c r="J128" s="38"/>
    </row>
    <row r="129">
      <c r="A129" s="29" t="s">
        <v>29</v>
      </c>
      <c r="B129" s="29">
        <v>30</v>
      </c>
      <c r="C129" s="30" t="s">
        <v>1423</v>
      </c>
      <c r="D129" s="29" t="s">
        <v>31</v>
      </c>
      <c r="E129" s="31" t="s">
        <v>1424</v>
      </c>
      <c r="F129" s="32" t="s">
        <v>84</v>
      </c>
      <c r="G129" s="33">
        <v>1.7549999999999999</v>
      </c>
      <c r="H129" s="34">
        <v>0</v>
      </c>
      <c r="I129" s="34">
        <f>ROUND(G129*H129,P4)</f>
        <v>0</v>
      </c>
      <c r="J129" s="29"/>
      <c r="O129" s="35">
        <f>I129*0.21</f>
        <v>0</v>
      </c>
      <c r="P129">
        <v>3</v>
      </c>
    </row>
    <row r="130">
      <c r="A130" s="29" t="s">
        <v>34</v>
      </c>
      <c r="B130" s="36"/>
      <c r="C130" s="37"/>
      <c r="D130" s="37"/>
      <c r="E130" s="31" t="s">
        <v>1425</v>
      </c>
      <c r="F130" s="37"/>
      <c r="G130" s="37"/>
      <c r="H130" s="37"/>
      <c r="I130" s="37"/>
      <c r="J130" s="38"/>
    </row>
    <row r="131" ht="43.2">
      <c r="A131" s="29" t="s">
        <v>36</v>
      </c>
      <c r="B131" s="36"/>
      <c r="C131" s="37"/>
      <c r="D131" s="37"/>
      <c r="E131" s="39" t="s">
        <v>1426</v>
      </c>
      <c r="F131" s="37"/>
      <c r="G131" s="37"/>
      <c r="H131" s="37"/>
      <c r="I131" s="37"/>
      <c r="J131" s="38"/>
    </row>
    <row r="132" ht="409.5">
      <c r="A132" s="29" t="s">
        <v>38</v>
      </c>
      <c r="B132" s="36"/>
      <c r="C132" s="37"/>
      <c r="D132" s="37"/>
      <c r="E132" s="31" t="s">
        <v>1148</v>
      </c>
      <c r="F132" s="37"/>
      <c r="G132" s="37"/>
      <c r="H132" s="37"/>
      <c r="I132" s="37"/>
      <c r="J132" s="38"/>
    </row>
    <row r="133">
      <c r="A133" s="23" t="s">
        <v>26</v>
      </c>
      <c r="B133" s="24"/>
      <c r="C133" s="25" t="s">
        <v>209</v>
      </c>
      <c r="D133" s="26"/>
      <c r="E133" s="23" t="s">
        <v>210</v>
      </c>
      <c r="F133" s="26"/>
      <c r="G133" s="26"/>
      <c r="H133" s="26"/>
      <c r="I133" s="27">
        <f>SUMIFS(I134:I145,A134:A145,"P")</f>
        <v>0</v>
      </c>
      <c r="J133" s="28"/>
    </row>
    <row r="134">
      <c r="A134" s="29" t="s">
        <v>29</v>
      </c>
      <c r="B134" s="29">
        <v>31</v>
      </c>
      <c r="C134" s="30" t="s">
        <v>1427</v>
      </c>
      <c r="D134" s="29" t="s">
        <v>31</v>
      </c>
      <c r="E134" s="31" t="s">
        <v>1428</v>
      </c>
      <c r="F134" s="32" t="s">
        <v>72</v>
      </c>
      <c r="G134" s="33">
        <v>1</v>
      </c>
      <c r="H134" s="34">
        <v>0</v>
      </c>
      <c r="I134" s="34">
        <f>ROUND(G134*H134,P4)</f>
        <v>0</v>
      </c>
      <c r="J134" s="29"/>
      <c r="O134" s="35">
        <f>I134*0.21</f>
        <v>0</v>
      </c>
      <c r="P134">
        <v>3</v>
      </c>
    </row>
    <row r="135" ht="28.8">
      <c r="A135" s="29" t="s">
        <v>34</v>
      </c>
      <c r="B135" s="36"/>
      <c r="C135" s="37"/>
      <c r="D135" s="37"/>
      <c r="E135" s="31" t="s">
        <v>1429</v>
      </c>
      <c r="F135" s="37"/>
      <c r="G135" s="37"/>
      <c r="H135" s="37"/>
      <c r="I135" s="37"/>
      <c r="J135" s="38"/>
    </row>
    <row r="136" ht="28.8">
      <c r="A136" s="29" t="s">
        <v>36</v>
      </c>
      <c r="B136" s="36"/>
      <c r="C136" s="37"/>
      <c r="D136" s="37"/>
      <c r="E136" s="39" t="s">
        <v>1430</v>
      </c>
      <c r="F136" s="37"/>
      <c r="G136" s="37"/>
      <c r="H136" s="37"/>
      <c r="I136" s="37"/>
      <c r="J136" s="38"/>
    </row>
    <row r="137" ht="43.2">
      <c r="A137" s="29" t="s">
        <v>38</v>
      </c>
      <c r="B137" s="36"/>
      <c r="C137" s="37"/>
      <c r="D137" s="37"/>
      <c r="E137" s="31" t="s">
        <v>1431</v>
      </c>
      <c r="F137" s="37"/>
      <c r="G137" s="37"/>
      <c r="H137" s="37"/>
      <c r="I137" s="37"/>
      <c r="J137" s="38"/>
    </row>
    <row r="138">
      <c r="A138" s="29" t="s">
        <v>29</v>
      </c>
      <c r="B138" s="29">
        <v>32</v>
      </c>
      <c r="C138" s="30" t="s">
        <v>1432</v>
      </c>
      <c r="D138" s="29" t="s">
        <v>31</v>
      </c>
      <c r="E138" s="31" t="s">
        <v>1433</v>
      </c>
      <c r="F138" s="32" t="s">
        <v>84</v>
      </c>
      <c r="G138" s="33">
        <v>18.643999999999998</v>
      </c>
      <c r="H138" s="34">
        <v>0</v>
      </c>
      <c r="I138" s="34">
        <f>ROUND(G138*H138,P4)</f>
        <v>0</v>
      </c>
      <c r="J138" s="29"/>
      <c r="O138" s="35">
        <f>I138*0.21</f>
        <v>0</v>
      </c>
      <c r="P138">
        <v>3</v>
      </c>
    </row>
    <row r="139">
      <c r="A139" s="29" t="s">
        <v>34</v>
      </c>
      <c r="B139" s="36"/>
      <c r="C139" s="37"/>
      <c r="D139" s="37"/>
      <c r="E139" s="31" t="s">
        <v>1434</v>
      </c>
      <c r="F139" s="37"/>
      <c r="G139" s="37"/>
      <c r="H139" s="37"/>
      <c r="I139" s="37"/>
      <c r="J139" s="38"/>
    </row>
    <row r="140" ht="57.6">
      <c r="A140" s="29" t="s">
        <v>36</v>
      </c>
      <c r="B140" s="36"/>
      <c r="C140" s="37"/>
      <c r="D140" s="37"/>
      <c r="E140" s="39" t="s">
        <v>1435</v>
      </c>
      <c r="F140" s="37"/>
      <c r="G140" s="37"/>
      <c r="H140" s="37"/>
      <c r="I140" s="37"/>
      <c r="J140" s="38"/>
    </row>
    <row r="141" ht="409.5">
      <c r="A141" s="29" t="s">
        <v>38</v>
      </c>
      <c r="B141" s="36"/>
      <c r="C141" s="37"/>
      <c r="D141" s="37"/>
      <c r="E141" s="31" t="s">
        <v>1436</v>
      </c>
      <c r="F141" s="37"/>
      <c r="G141" s="37"/>
      <c r="H141" s="37"/>
      <c r="I141" s="37"/>
      <c r="J141" s="38"/>
    </row>
    <row r="142">
      <c r="A142" s="29" t="s">
        <v>29</v>
      </c>
      <c r="B142" s="29">
        <v>33</v>
      </c>
      <c r="C142" s="30" t="s">
        <v>1437</v>
      </c>
      <c r="D142" s="29" t="s">
        <v>31</v>
      </c>
      <c r="E142" s="31" t="s">
        <v>1438</v>
      </c>
      <c r="F142" s="32" t="s">
        <v>90</v>
      </c>
      <c r="G142" s="33">
        <v>1.8640000000000001</v>
      </c>
      <c r="H142" s="34">
        <v>0</v>
      </c>
      <c r="I142" s="34">
        <f>ROUND(G142*H142,P4)</f>
        <v>0</v>
      </c>
      <c r="J142" s="29"/>
      <c r="O142" s="35">
        <f>I142*0.21</f>
        <v>0</v>
      </c>
      <c r="P142">
        <v>3</v>
      </c>
    </row>
    <row r="143">
      <c r="A143" s="29" t="s">
        <v>34</v>
      </c>
      <c r="B143" s="36"/>
      <c r="C143" s="37"/>
      <c r="D143" s="37"/>
      <c r="E143" s="31" t="s">
        <v>1439</v>
      </c>
      <c r="F143" s="37"/>
      <c r="G143" s="37"/>
      <c r="H143" s="37"/>
      <c r="I143" s="37"/>
      <c r="J143" s="38"/>
    </row>
    <row r="144">
      <c r="A144" s="29" t="s">
        <v>36</v>
      </c>
      <c r="B144" s="36"/>
      <c r="C144" s="37"/>
      <c r="D144" s="37"/>
      <c r="E144" s="39" t="s">
        <v>1440</v>
      </c>
      <c r="F144" s="37"/>
      <c r="G144" s="37"/>
      <c r="H144" s="37"/>
      <c r="I144" s="37"/>
      <c r="J144" s="38"/>
    </row>
    <row r="145" ht="345.6">
      <c r="A145" s="29" t="s">
        <v>38</v>
      </c>
      <c r="B145" s="36"/>
      <c r="C145" s="37"/>
      <c r="D145" s="37"/>
      <c r="E145" s="31" t="s">
        <v>1441</v>
      </c>
      <c r="F145" s="37"/>
      <c r="G145" s="37"/>
      <c r="H145" s="37"/>
      <c r="I145" s="37"/>
      <c r="J145" s="38"/>
    </row>
    <row r="146">
      <c r="A146" s="23" t="s">
        <v>26</v>
      </c>
      <c r="B146" s="24"/>
      <c r="C146" s="25" t="s">
        <v>216</v>
      </c>
      <c r="D146" s="26"/>
      <c r="E146" s="23" t="s">
        <v>217</v>
      </c>
      <c r="F146" s="26"/>
      <c r="G146" s="26"/>
      <c r="H146" s="26"/>
      <c r="I146" s="27">
        <f>SUMIFS(I147:I178,A147:A178,"P")</f>
        <v>0</v>
      </c>
      <c r="J146" s="28"/>
    </row>
    <row r="147">
      <c r="A147" s="29" t="s">
        <v>29</v>
      </c>
      <c r="B147" s="29">
        <v>34</v>
      </c>
      <c r="C147" s="30" t="s">
        <v>234</v>
      </c>
      <c r="D147" s="29" t="s">
        <v>31</v>
      </c>
      <c r="E147" s="31" t="s">
        <v>235</v>
      </c>
      <c r="F147" s="32" t="s">
        <v>84</v>
      </c>
      <c r="G147" s="33">
        <v>196.24700000000001</v>
      </c>
      <c r="H147" s="34">
        <v>0</v>
      </c>
      <c r="I147" s="34">
        <f>ROUND(G147*H147,P4)</f>
        <v>0</v>
      </c>
      <c r="J147" s="29"/>
      <c r="O147" s="35">
        <f>I147*0.21</f>
        <v>0</v>
      </c>
      <c r="P147">
        <v>3</v>
      </c>
    </row>
    <row r="148">
      <c r="A148" s="29" t="s">
        <v>34</v>
      </c>
      <c r="B148" s="36"/>
      <c r="C148" s="37"/>
      <c r="D148" s="37"/>
      <c r="E148" s="31" t="s">
        <v>1442</v>
      </c>
      <c r="F148" s="37"/>
      <c r="G148" s="37"/>
      <c r="H148" s="37"/>
      <c r="I148" s="37"/>
      <c r="J148" s="38"/>
    </row>
    <row r="149" ht="86.4">
      <c r="A149" s="29" t="s">
        <v>36</v>
      </c>
      <c r="B149" s="36"/>
      <c r="C149" s="37"/>
      <c r="D149" s="37"/>
      <c r="E149" s="39" t="s">
        <v>1443</v>
      </c>
      <c r="F149" s="37"/>
      <c r="G149" s="37"/>
      <c r="H149" s="37"/>
      <c r="I149" s="37"/>
      <c r="J149" s="38"/>
    </row>
    <row r="150" ht="409.5">
      <c r="A150" s="29" t="s">
        <v>38</v>
      </c>
      <c r="B150" s="36"/>
      <c r="C150" s="37"/>
      <c r="D150" s="37"/>
      <c r="E150" s="31" t="s">
        <v>753</v>
      </c>
      <c r="F150" s="37"/>
      <c r="G150" s="37"/>
      <c r="H150" s="37"/>
      <c r="I150" s="37"/>
      <c r="J150" s="38"/>
    </row>
    <row r="151">
      <c r="A151" s="29" t="s">
        <v>29</v>
      </c>
      <c r="B151" s="29">
        <v>35</v>
      </c>
      <c r="C151" s="30" t="s">
        <v>1444</v>
      </c>
      <c r="D151" s="29" t="s">
        <v>31</v>
      </c>
      <c r="E151" s="31" t="s">
        <v>1445</v>
      </c>
      <c r="F151" s="32" t="s">
        <v>84</v>
      </c>
      <c r="G151" s="33">
        <v>79.573999999999998</v>
      </c>
      <c r="H151" s="34">
        <v>0</v>
      </c>
      <c r="I151" s="34">
        <f>ROUND(G151*H151,P4)</f>
        <v>0</v>
      </c>
      <c r="J151" s="29"/>
      <c r="O151" s="35">
        <f>I151*0.21</f>
        <v>0</v>
      </c>
      <c r="P151">
        <v>3</v>
      </c>
    </row>
    <row r="152">
      <c r="A152" s="29" t="s">
        <v>34</v>
      </c>
      <c r="B152" s="36"/>
      <c r="C152" s="37"/>
      <c r="D152" s="37"/>
      <c r="E152" s="31" t="s">
        <v>1446</v>
      </c>
      <c r="F152" s="37"/>
      <c r="G152" s="37"/>
      <c r="H152" s="37"/>
      <c r="I152" s="37"/>
      <c r="J152" s="38"/>
    </row>
    <row r="153" ht="72">
      <c r="A153" s="29" t="s">
        <v>36</v>
      </c>
      <c r="B153" s="36"/>
      <c r="C153" s="37"/>
      <c r="D153" s="37"/>
      <c r="E153" s="39" t="s">
        <v>1447</v>
      </c>
      <c r="F153" s="37"/>
      <c r="G153" s="37"/>
      <c r="H153" s="37"/>
      <c r="I153" s="37"/>
      <c r="J153" s="38"/>
    </row>
    <row r="154" ht="409.5">
      <c r="A154" s="29" t="s">
        <v>38</v>
      </c>
      <c r="B154" s="36"/>
      <c r="C154" s="37"/>
      <c r="D154" s="37"/>
      <c r="E154" s="31" t="s">
        <v>753</v>
      </c>
      <c r="F154" s="37"/>
      <c r="G154" s="37"/>
      <c r="H154" s="37"/>
      <c r="I154" s="37"/>
      <c r="J154" s="38"/>
    </row>
    <row r="155">
      <c r="A155" s="29" t="s">
        <v>29</v>
      </c>
      <c r="B155" s="29">
        <v>36</v>
      </c>
      <c r="C155" s="30" t="s">
        <v>1325</v>
      </c>
      <c r="D155" s="29" t="s">
        <v>46</v>
      </c>
      <c r="E155" s="31" t="s">
        <v>1326</v>
      </c>
      <c r="F155" s="32" t="s">
        <v>84</v>
      </c>
      <c r="G155" s="33">
        <v>67.203999999999994</v>
      </c>
      <c r="H155" s="34">
        <v>0</v>
      </c>
      <c r="I155" s="34">
        <f>ROUND(G155*H155,P4)</f>
        <v>0</v>
      </c>
      <c r="J155" s="29"/>
      <c r="O155" s="35">
        <f>I155*0.21</f>
        <v>0</v>
      </c>
      <c r="P155">
        <v>3</v>
      </c>
    </row>
    <row r="156">
      <c r="A156" s="29" t="s">
        <v>34</v>
      </c>
      <c r="B156" s="36"/>
      <c r="C156" s="37"/>
      <c r="D156" s="37"/>
      <c r="E156" s="31" t="s">
        <v>1327</v>
      </c>
      <c r="F156" s="37"/>
      <c r="G156" s="37"/>
      <c r="H156" s="37"/>
      <c r="I156" s="37"/>
      <c r="J156" s="38"/>
    </row>
    <row r="157" ht="43.2">
      <c r="A157" s="29" t="s">
        <v>36</v>
      </c>
      <c r="B157" s="36"/>
      <c r="C157" s="37"/>
      <c r="D157" s="37"/>
      <c r="E157" s="39" t="s">
        <v>1448</v>
      </c>
      <c r="F157" s="37"/>
      <c r="G157" s="37"/>
      <c r="H157" s="37"/>
      <c r="I157" s="37"/>
      <c r="J157" s="38"/>
    </row>
    <row r="158" ht="57.6">
      <c r="A158" s="29" t="s">
        <v>38</v>
      </c>
      <c r="B158" s="36"/>
      <c r="C158" s="37"/>
      <c r="D158" s="37"/>
      <c r="E158" s="31" t="s">
        <v>199</v>
      </c>
      <c r="F158" s="37"/>
      <c r="G158" s="37"/>
      <c r="H158" s="37"/>
      <c r="I158" s="37"/>
      <c r="J158" s="38"/>
    </row>
    <row r="159">
      <c r="A159" s="29" t="s">
        <v>29</v>
      </c>
      <c r="B159" s="29">
        <v>37</v>
      </c>
      <c r="C159" s="30" t="s">
        <v>1325</v>
      </c>
      <c r="D159" s="29" t="s">
        <v>49</v>
      </c>
      <c r="E159" s="31" t="s">
        <v>1326</v>
      </c>
      <c r="F159" s="32" t="s">
        <v>84</v>
      </c>
      <c r="G159" s="33">
        <v>99.310000000000002</v>
      </c>
      <c r="H159" s="34">
        <v>0</v>
      </c>
      <c r="I159" s="34">
        <f>ROUND(G159*H159,P4)</f>
        <v>0</v>
      </c>
      <c r="J159" s="29"/>
      <c r="O159" s="35">
        <f>I159*0.21</f>
        <v>0</v>
      </c>
      <c r="P159">
        <v>3</v>
      </c>
    </row>
    <row r="160">
      <c r="A160" s="29" t="s">
        <v>34</v>
      </c>
      <c r="B160" s="36"/>
      <c r="C160" s="37"/>
      <c r="D160" s="37"/>
      <c r="E160" s="31" t="s">
        <v>1449</v>
      </c>
      <c r="F160" s="37"/>
      <c r="G160" s="37"/>
      <c r="H160" s="37"/>
      <c r="I160" s="37"/>
      <c r="J160" s="38"/>
    </row>
    <row r="161" ht="100.8">
      <c r="A161" s="29" t="s">
        <v>36</v>
      </c>
      <c r="B161" s="36"/>
      <c r="C161" s="37"/>
      <c r="D161" s="37"/>
      <c r="E161" s="39" t="s">
        <v>1450</v>
      </c>
      <c r="F161" s="37"/>
      <c r="G161" s="37"/>
      <c r="H161" s="37"/>
      <c r="I161" s="37"/>
      <c r="J161" s="38"/>
    </row>
    <row r="162" ht="100.8">
      <c r="A162" s="29" t="s">
        <v>38</v>
      </c>
      <c r="B162" s="36"/>
      <c r="C162" s="37"/>
      <c r="D162" s="37"/>
      <c r="E162" s="31" t="s">
        <v>243</v>
      </c>
      <c r="F162" s="37"/>
      <c r="G162" s="37"/>
      <c r="H162" s="37"/>
      <c r="I162" s="37"/>
      <c r="J162" s="38"/>
    </row>
    <row r="163">
      <c r="A163" s="29" t="s">
        <v>29</v>
      </c>
      <c r="B163" s="29">
        <v>38</v>
      </c>
      <c r="C163" s="30" t="s">
        <v>1451</v>
      </c>
      <c r="D163" s="29" t="s">
        <v>31</v>
      </c>
      <c r="E163" s="31" t="s">
        <v>1452</v>
      </c>
      <c r="F163" s="32" t="s">
        <v>84</v>
      </c>
      <c r="G163" s="33">
        <v>10.800000000000001</v>
      </c>
      <c r="H163" s="34">
        <v>0</v>
      </c>
      <c r="I163" s="34">
        <f>ROUND(G163*H163,P4)</f>
        <v>0</v>
      </c>
      <c r="J163" s="29"/>
      <c r="O163" s="35">
        <f>I163*0.21</f>
        <v>0</v>
      </c>
      <c r="P163">
        <v>3</v>
      </c>
    </row>
    <row r="164">
      <c r="A164" s="29" t="s">
        <v>34</v>
      </c>
      <c r="B164" s="36"/>
      <c r="C164" s="37"/>
      <c r="D164" s="37"/>
      <c r="E164" s="31" t="s">
        <v>1453</v>
      </c>
      <c r="F164" s="37"/>
      <c r="G164" s="37"/>
      <c r="H164" s="37"/>
      <c r="I164" s="37"/>
      <c r="J164" s="38"/>
    </row>
    <row r="165" ht="28.8">
      <c r="A165" s="29" t="s">
        <v>36</v>
      </c>
      <c r="B165" s="36"/>
      <c r="C165" s="37"/>
      <c r="D165" s="37"/>
      <c r="E165" s="39" t="s">
        <v>1454</v>
      </c>
      <c r="F165" s="37"/>
      <c r="G165" s="37"/>
      <c r="H165" s="37"/>
      <c r="I165" s="37"/>
      <c r="J165" s="38"/>
    </row>
    <row r="166" ht="72">
      <c r="A166" s="29" t="s">
        <v>38</v>
      </c>
      <c r="B166" s="36"/>
      <c r="C166" s="37"/>
      <c r="D166" s="37"/>
      <c r="E166" s="31" t="s">
        <v>1455</v>
      </c>
      <c r="F166" s="37"/>
      <c r="G166" s="37"/>
      <c r="H166" s="37"/>
      <c r="I166" s="37"/>
      <c r="J166" s="38"/>
    </row>
    <row r="167">
      <c r="A167" s="29" t="s">
        <v>29</v>
      </c>
      <c r="B167" s="29">
        <v>39</v>
      </c>
      <c r="C167" s="30" t="s">
        <v>1456</v>
      </c>
      <c r="D167" s="29" t="s">
        <v>31</v>
      </c>
      <c r="E167" s="31" t="s">
        <v>1457</v>
      </c>
      <c r="F167" s="32" t="s">
        <v>84</v>
      </c>
      <c r="G167" s="33">
        <v>159.148</v>
      </c>
      <c r="H167" s="34">
        <v>0</v>
      </c>
      <c r="I167" s="34">
        <f>ROUND(G167*H167,P4)</f>
        <v>0</v>
      </c>
      <c r="J167" s="29"/>
      <c r="O167" s="35">
        <f>I167*0.21</f>
        <v>0</v>
      </c>
      <c r="P167">
        <v>3</v>
      </c>
    </row>
    <row r="168" ht="28.8">
      <c r="A168" s="29" t="s">
        <v>34</v>
      </c>
      <c r="B168" s="36"/>
      <c r="C168" s="37"/>
      <c r="D168" s="37"/>
      <c r="E168" s="31" t="s">
        <v>1458</v>
      </c>
      <c r="F168" s="37"/>
      <c r="G168" s="37"/>
      <c r="H168" s="37"/>
      <c r="I168" s="37"/>
      <c r="J168" s="38"/>
    </row>
    <row r="169" ht="72">
      <c r="A169" s="29" t="s">
        <v>36</v>
      </c>
      <c r="B169" s="36"/>
      <c r="C169" s="37"/>
      <c r="D169" s="37"/>
      <c r="E169" s="39" t="s">
        <v>1459</v>
      </c>
      <c r="F169" s="37"/>
      <c r="G169" s="37"/>
      <c r="H169" s="37"/>
      <c r="I169" s="37"/>
      <c r="J169" s="38"/>
    </row>
    <row r="170" ht="129.6">
      <c r="A170" s="29" t="s">
        <v>38</v>
      </c>
      <c r="B170" s="36"/>
      <c r="C170" s="37"/>
      <c r="D170" s="37"/>
      <c r="E170" s="31" t="s">
        <v>1460</v>
      </c>
      <c r="F170" s="37"/>
      <c r="G170" s="37"/>
      <c r="H170" s="37"/>
      <c r="I170" s="37"/>
      <c r="J170" s="38"/>
    </row>
    <row r="171">
      <c r="A171" s="29" t="s">
        <v>29</v>
      </c>
      <c r="B171" s="29">
        <v>40</v>
      </c>
      <c r="C171" s="30" t="s">
        <v>1461</v>
      </c>
      <c r="D171" s="29" t="s">
        <v>31</v>
      </c>
      <c r="E171" s="31" t="s">
        <v>1462</v>
      </c>
      <c r="F171" s="32" t="s">
        <v>84</v>
      </c>
      <c r="G171" s="33">
        <v>19.324000000000002</v>
      </c>
      <c r="H171" s="34">
        <v>0</v>
      </c>
      <c r="I171" s="34">
        <f>ROUND(G171*H171,P4)</f>
        <v>0</v>
      </c>
      <c r="J171" s="29"/>
      <c r="O171" s="35">
        <f>I171*0.21</f>
        <v>0</v>
      </c>
      <c r="P171">
        <v>3</v>
      </c>
    </row>
    <row r="172">
      <c r="A172" s="29" t="s">
        <v>34</v>
      </c>
      <c r="B172" s="36"/>
      <c r="C172" s="37"/>
      <c r="D172" s="37"/>
      <c r="E172" s="31" t="s">
        <v>1463</v>
      </c>
      <c r="F172" s="37"/>
      <c r="G172" s="37"/>
      <c r="H172" s="37"/>
      <c r="I172" s="37"/>
      <c r="J172" s="38"/>
    </row>
    <row r="173">
      <c r="A173" s="29" t="s">
        <v>36</v>
      </c>
      <c r="B173" s="36"/>
      <c r="C173" s="37"/>
      <c r="D173" s="37"/>
      <c r="E173" s="39" t="s">
        <v>1464</v>
      </c>
      <c r="F173" s="37"/>
      <c r="G173" s="37"/>
      <c r="H173" s="37"/>
      <c r="I173" s="37"/>
      <c r="J173" s="38"/>
    </row>
    <row r="174" ht="158.4">
      <c r="A174" s="29" t="s">
        <v>38</v>
      </c>
      <c r="B174" s="36"/>
      <c r="C174" s="37"/>
      <c r="D174" s="37"/>
      <c r="E174" s="31" t="s">
        <v>1465</v>
      </c>
      <c r="F174" s="37"/>
      <c r="G174" s="37"/>
      <c r="H174" s="37"/>
      <c r="I174" s="37"/>
      <c r="J174" s="38"/>
    </row>
    <row r="175">
      <c r="A175" s="29" t="s">
        <v>29</v>
      </c>
      <c r="B175" s="29">
        <v>41</v>
      </c>
      <c r="C175" s="30" t="s">
        <v>1466</v>
      </c>
      <c r="D175" s="29" t="s">
        <v>31</v>
      </c>
      <c r="E175" s="31" t="s">
        <v>1467</v>
      </c>
      <c r="F175" s="32" t="s">
        <v>84</v>
      </c>
      <c r="G175" s="33">
        <v>38.427</v>
      </c>
      <c r="H175" s="34">
        <v>0</v>
      </c>
      <c r="I175" s="34">
        <f>ROUND(G175*H175,P4)</f>
        <v>0</v>
      </c>
      <c r="J175" s="29"/>
      <c r="O175" s="35">
        <f>I175*0.21</f>
        <v>0</v>
      </c>
      <c r="P175">
        <v>3</v>
      </c>
    </row>
    <row r="176">
      <c r="A176" s="29" t="s">
        <v>34</v>
      </c>
      <c r="B176" s="36"/>
      <c r="C176" s="37"/>
      <c r="D176" s="37"/>
      <c r="E176" s="31" t="s">
        <v>1425</v>
      </c>
      <c r="F176" s="37"/>
      <c r="G176" s="37"/>
      <c r="H176" s="37"/>
      <c r="I176" s="37"/>
      <c r="J176" s="38"/>
    </row>
    <row r="177" ht="57.6">
      <c r="A177" s="29" t="s">
        <v>36</v>
      </c>
      <c r="B177" s="36"/>
      <c r="C177" s="37"/>
      <c r="D177" s="37"/>
      <c r="E177" s="39" t="s">
        <v>1468</v>
      </c>
      <c r="F177" s="37"/>
      <c r="G177" s="37"/>
      <c r="H177" s="37"/>
      <c r="I177" s="37"/>
      <c r="J177" s="38"/>
    </row>
    <row r="178" ht="409.5">
      <c r="A178" s="29" t="s">
        <v>38</v>
      </c>
      <c r="B178" s="36"/>
      <c r="C178" s="37"/>
      <c r="D178" s="37"/>
      <c r="E178" s="31" t="s">
        <v>1469</v>
      </c>
      <c r="F178" s="37"/>
      <c r="G178" s="37"/>
      <c r="H178" s="37"/>
      <c r="I178" s="37"/>
      <c r="J178" s="38"/>
    </row>
    <row r="179">
      <c r="A179" s="23" t="s">
        <v>26</v>
      </c>
      <c r="B179" s="24"/>
      <c r="C179" s="25" t="s">
        <v>244</v>
      </c>
      <c r="D179" s="26"/>
      <c r="E179" s="23" t="s">
        <v>245</v>
      </c>
      <c r="F179" s="26"/>
      <c r="G179" s="26"/>
      <c r="H179" s="26"/>
      <c r="I179" s="27">
        <f>SUMIFS(I180:I187,A180:A187,"P")</f>
        <v>0</v>
      </c>
      <c r="J179" s="28"/>
    </row>
    <row r="180">
      <c r="A180" s="29" t="s">
        <v>29</v>
      </c>
      <c r="B180" s="29">
        <v>42</v>
      </c>
      <c r="C180" s="30" t="s">
        <v>665</v>
      </c>
      <c r="D180" s="29" t="s">
        <v>31</v>
      </c>
      <c r="E180" s="31" t="s">
        <v>666</v>
      </c>
      <c r="F180" s="32" t="s">
        <v>115</v>
      </c>
      <c r="G180" s="33">
        <v>430</v>
      </c>
      <c r="H180" s="34">
        <v>0</v>
      </c>
      <c r="I180" s="34">
        <f>ROUND(G180*H180,P4)</f>
        <v>0</v>
      </c>
      <c r="J180" s="29"/>
      <c r="O180" s="35">
        <f>I180*0.21</f>
        <v>0</v>
      </c>
      <c r="P180">
        <v>3</v>
      </c>
    </row>
    <row r="181">
      <c r="A181" s="29" t="s">
        <v>34</v>
      </c>
      <c r="B181" s="36"/>
      <c r="C181" s="37"/>
      <c r="D181" s="37"/>
      <c r="E181" s="31" t="s">
        <v>1470</v>
      </c>
      <c r="F181" s="37"/>
      <c r="G181" s="37"/>
      <c r="H181" s="37"/>
      <c r="I181" s="37"/>
      <c r="J181" s="38"/>
    </row>
    <row r="182">
      <c r="A182" s="29" t="s">
        <v>36</v>
      </c>
      <c r="B182" s="36"/>
      <c r="C182" s="37"/>
      <c r="D182" s="37"/>
      <c r="E182" s="39" t="s">
        <v>1471</v>
      </c>
      <c r="F182" s="37"/>
      <c r="G182" s="37"/>
      <c r="H182" s="37"/>
      <c r="I182" s="37"/>
      <c r="J182" s="38"/>
    </row>
    <row r="183" ht="57.6">
      <c r="A183" s="29" t="s">
        <v>38</v>
      </c>
      <c r="B183" s="36"/>
      <c r="C183" s="37"/>
      <c r="D183" s="37"/>
      <c r="E183" s="31" t="s">
        <v>250</v>
      </c>
      <c r="F183" s="37"/>
      <c r="G183" s="37"/>
      <c r="H183" s="37"/>
      <c r="I183" s="37"/>
      <c r="J183" s="38"/>
    </row>
    <row r="184">
      <c r="A184" s="29" t="s">
        <v>29</v>
      </c>
      <c r="B184" s="29">
        <v>43</v>
      </c>
      <c r="C184" s="30" t="s">
        <v>900</v>
      </c>
      <c r="D184" s="29" t="s">
        <v>31</v>
      </c>
      <c r="E184" s="31" t="s">
        <v>901</v>
      </c>
      <c r="F184" s="32" t="s">
        <v>115</v>
      </c>
      <c r="G184" s="33">
        <v>430</v>
      </c>
      <c r="H184" s="34">
        <v>0</v>
      </c>
      <c r="I184" s="34">
        <f>ROUND(G184*H184,P4)</f>
        <v>0</v>
      </c>
      <c r="J184" s="29"/>
      <c r="O184" s="35">
        <f>I184*0.21</f>
        <v>0</v>
      </c>
      <c r="P184">
        <v>3</v>
      </c>
    </row>
    <row r="185">
      <c r="A185" s="29" t="s">
        <v>34</v>
      </c>
      <c r="B185" s="36"/>
      <c r="C185" s="37"/>
      <c r="D185" s="37"/>
      <c r="E185" s="31" t="s">
        <v>1472</v>
      </c>
      <c r="F185" s="37"/>
      <c r="G185" s="37"/>
      <c r="H185" s="37"/>
      <c r="I185" s="37"/>
      <c r="J185" s="38"/>
    </row>
    <row r="186">
      <c r="A186" s="29" t="s">
        <v>36</v>
      </c>
      <c r="B186" s="36"/>
      <c r="C186" s="37"/>
      <c r="D186" s="37"/>
      <c r="E186" s="39" t="s">
        <v>1471</v>
      </c>
      <c r="F186" s="37"/>
      <c r="G186" s="37"/>
      <c r="H186" s="37"/>
      <c r="I186" s="37"/>
      <c r="J186" s="38"/>
    </row>
    <row r="187" ht="115.2">
      <c r="A187" s="29" t="s">
        <v>38</v>
      </c>
      <c r="B187" s="36"/>
      <c r="C187" s="37"/>
      <c r="D187" s="37"/>
      <c r="E187" s="31" t="s">
        <v>263</v>
      </c>
      <c r="F187" s="37"/>
      <c r="G187" s="37"/>
      <c r="H187" s="37"/>
      <c r="I187" s="37"/>
      <c r="J187" s="38"/>
    </row>
    <row r="188">
      <c r="A188" s="23" t="s">
        <v>26</v>
      </c>
      <c r="B188" s="24"/>
      <c r="C188" s="25" t="s">
        <v>372</v>
      </c>
      <c r="D188" s="26"/>
      <c r="E188" s="23" t="s">
        <v>373</v>
      </c>
      <c r="F188" s="26"/>
      <c r="G188" s="26"/>
      <c r="H188" s="26"/>
      <c r="I188" s="27">
        <f>SUMIFS(I189:I196,A189:A196,"P")</f>
        <v>0</v>
      </c>
      <c r="J188" s="28"/>
    </row>
    <row r="189">
      <c r="A189" s="29" t="s">
        <v>29</v>
      </c>
      <c r="B189" s="29">
        <v>44</v>
      </c>
      <c r="C189" s="30" t="s">
        <v>1473</v>
      </c>
      <c r="D189" s="29" t="s">
        <v>31</v>
      </c>
      <c r="E189" s="31" t="s">
        <v>1474</v>
      </c>
      <c r="F189" s="32" t="s">
        <v>149</v>
      </c>
      <c r="G189" s="33">
        <v>38</v>
      </c>
      <c r="H189" s="34">
        <v>0</v>
      </c>
      <c r="I189" s="34">
        <f>ROUND(G189*H189,P4)</f>
        <v>0</v>
      </c>
      <c r="J189" s="29"/>
      <c r="O189" s="35">
        <f>I189*0.21</f>
        <v>0</v>
      </c>
      <c r="P189">
        <v>3</v>
      </c>
    </row>
    <row r="190">
      <c r="A190" s="29" t="s">
        <v>34</v>
      </c>
      <c r="B190" s="36"/>
      <c r="C190" s="37"/>
      <c r="D190" s="37"/>
      <c r="E190" s="31" t="s">
        <v>1475</v>
      </c>
      <c r="F190" s="37"/>
      <c r="G190" s="37"/>
      <c r="H190" s="37"/>
      <c r="I190" s="37"/>
      <c r="J190" s="38"/>
    </row>
    <row r="191" ht="28.8">
      <c r="A191" s="29" t="s">
        <v>36</v>
      </c>
      <c r="B191" s="36"/>
      <c r="C191" s="37"/>
      <c r="D191" s="37"/>
      <c r="E191" s="39" t="s">
        <v>1476</v>
      </c>
      <c r="F191" s="37"/>
      <c r="G191" s="37"/>
      <c r="H191" s="37"/>
      <c r="I191" s="37"/>
      <c r="J191" s="38"/>
    </row>
    <row r="192" ht="86.4">
      <c r="A192" s="29" t="s">
        <v>38</v>
      </c>
      <c r="B192" s="36"/>
      <c r="C192" s="37"/>
      <c r="D192" s="37"/>
      <c r="E192" s="31" t="s">
        <v>1477</v>
      </c>
      <c r="F192" s="37"/>
      <c r="G192" s="37"/>
      <c r="H192" s="37"/>
      <c r="I192" s="37"/>
      <c r="J192" s="38"/>
    </row>
    <row r="193" ht="28.8">
      <c r="A193" s="29" t="s">
        <v>29</v>
      </c>
      <c r="B193" s="29">
        <v>45</v>
      </c>
      <c r="C193" s="30" t="s">
        <v>1199</v>
      </c>
      <c r="D193" s="29" t="s">
        <v>31</v>
      </c>
      <c r="E193" s="31" t="s">
        <v>1200</v>
      </c>
      <c r="F193" s="32" t="s">
        <v>115</v>
      </c>
      <c r="G193" s="33">
        <v>32.758000000000003</v>
      </c>
      <c r="H193" s="34">
        <v>0</v>
      </c>
      <c r="I193" s="34">
        <f>ROUND(G193*H193,P4)</f>
        <v>0</v>
      </c>
      <c r="J193" s="29"/>
      <c r="O193" s="35">
        <f>I193*0.21</f>
        <v>0</v>
      </c>
      <c r="P193">
        <v>3</v>
      </c>
    </row>
    <row r="194">
      <c r="A194" s="29" t="s">
        <v>34</v>
      </c>
      <c r="B194" s="36"/>
      <c r="C194" s="37"/>
      <c r="D194" s="37"/>
      <c r="E194" s="31" t="s">
        <v>1478</v>
      </c>
      <c r="F194" s="37"/>
      <c r="G194" s="37"/>
      <c r="H194" s="37"/>
      <c r="I194" s="37"/>
      <c r="J194" s="38"/>
    </row>
    <row r="195">
      <c r="A195" s="29" t="s">
        <v>36</v>
      </c>
      <c r="B195" s="36"/>
      <c r="C195" s="37"/>
      <c r="D195" s="37"/>
      <c r="E195" s="39" t="s">
        <v>1479</v>
      </c>
      <c r="F195" s="37"/>
      <c r="G195" s="37"/>
      <c r="H195" s="37"/>
      <c r="I195" s="37"/>
      <c r="J195" s="38"/>
    </row>
    <row r="196" ht="259.2">
      <c r="A196" s="29" t="s">
        <v>38</v>
      </c>
      <c r="B196" s="36"/>
      <c r="C196" s="37"/>
      <c r="D196" s="37"/>
      <c r="E196" s="31" t="s">
        <v>1203</v>
      </c>
      <c r="F196" s="37"/>
      <c r="G196" s="37"/>
      <c r="H196" s="37"/>
      <c r="I196" s="37"/>
      <c r="J196" s="38"/>
    </row>
    <row r="197">
      <c r="A197" s="23" t="s">
        <v>26</v>
      </c>
      <c r="B197" s="24"/>
      <c r="C197" s="25" t="s">
        <v>379</v>
      </c>
      <c r="D197" s="26"/>
      <c r="E197" s="23" t="s">
        <v>380</v>
      </c>
      <c r="F197" s="26"/>
      <c r="G197" s="26"/>
      <c r="H197" s="26"/>
      <c r="I197" s="27">
        <f>SUMIFS(I198:I241,A198:A241,"P")</f>
        <v>0</v>
      </c>
      <c r="J197" s="28"/>
    </row>
    <row r="198">
      <c r="A198" s="29" t="s">
        <v>29</v>
      </c>
      <c r="B198" s="29">
        <v>46</v>
      </c>
      <c r="C198" s="30" t="s">
        <v>1480</v>
      </c>
      <c r="D198" s="29" t="s">
        <v>31</v>
      </c>
      <c r="E198" s="31" t="s">
        <v>1481</v>
      </c>
      <c r="F198" s="32" t="s">
        <v>149</v>
      </c>
      <c r="G198" s="33">
        <v>14</v>
      </c>
      <c r="H198" s="34">
        <v>0</v>
      </c>
      <c r="I198" s="34">
        <f>ROUND(G198*H198,P4)</f>
        <v>0</v>
      </c>
      <c r="J198" s="29"/>
      <c r="O198" s="35">
        <f>I198*0.21</f>
        <v>0</v>
      </c>
      <c r="P198">
        <v>3</v>
      </c>
    </row>
    <row r="199">
      <c r="A199" s="29" t="s">
        <v>34</v>
      </c>
      <c r="B199" s="36"/>
      <c r="C199" s="37"/>
      <c r="D199" s="37"/>
      <c r="E199" s="31" t="s">
        <v>1482</v>
      </c>
      <c r="F199" s="37"/>
      <c r="G199" s="37"/>
      <c r="H199" s="37"/>
      <c r="I199" s="37"/>
      <c r="J199" s="38"/>
    </row>
    <row r="200">
      <c r="A200" s="29" t="s">
        <v>36</v>
      </c>
      <c r="B200" s="36"/>
      <c r="C200" s="37"/>
      <c r="D200" s="37"/>
      <c r="E200" s="39" t="s">
        <v>1483</v>
      </c>
      <c r="F200" s="37"/>
      <c r="G200" s="37"/>
      <c r="H200" s="37"/>
      <c r="I200" s="37"/>
      <c r="J200" s="38"/>
    </row>
    <row r="201" ht="316.8">
      <c r="A201" s="29" t="s">
        <v>38</v>
      </c>
      <c r="B201" s="36"/>
      <c r="C201" s="37"/>
      <c r="D201" s="37"/>
      <c r="E201" s="31" t="s">
        <v>1484</v>
      </c>
      <c r="F201" s="37"/>
      <c r="G201" s="37"/>
      <c r="H201" s="37"/>
      <c r="I201" s="37"/>
      <c r="J201" s="38"/>
    </row>
    <row r="202">
      <c r="A202" s="29" t="s">
        <v>29</v>
      </c>
      <c r="B202" s="29">
        <v>47</v>
      </c>
      <c r="C202" s="30" t="s">
        <v>1485</v>
      </c>
      <c r="D202" s="29" t="s">
        <v>31</v>
      </c>
      <c r="E202" s="31" t="s">
        <v>1486</v>
      </c>
      <c r="F202" s="32" t="s">
        <v>149</v>
      </c>
      <c r="G202" s="33">
        <v>237.30000000000001</v>
      </c>
      <c r="H202" s="34">
        <v>0</v>
      </c>
      <c r="I202" s="34">
        <f>ROUND(G202*H202,P4)</f>
        <v>0</v>
      </c>
      <c r="J202" s="29"/>
      <c r="O202" s="35">
        <f>I202*0.21</f>
        <v>0</v>
      </c>
      <c r="P202">
        <v>3</v>
      </c>
    </row>
    <row r="203">
      <c r="A203" s="29" t="s">
        <v>34</v>
      </c>
      <c r="B203" s="36"/>
      <c r="C203" s="37"/>
      <c r="D203" s="37"/>
      <c r="E203" s="31" t="s">
        <v>1487</v>
      </c>
      <c r="F203" s="37"/>
      <c r="G203" s="37"/>
      <c r="H203" s="37"/>
      <c r="I203" s="37"/>
      <c r="J203" s="38"/>
    </row>
    <row r="204" ht="57.6">
      <c r="A204" s="29" t="s">
        <v>36</v>
      </c>
      <c r="B204" s="36"/>
      <c r="C204" s="37"/>
      <c r="D204" s="37"/>
      <c r="E204" s="39" t="s">
        <v>1488</v>
      </c>
      <c r="F204" s="37"/>
      <c r="G204" s="37"/>
      <c r="H204" s="37"/>
      <c r="I204" s="37"/>
      <c r="J204" s="38"/>
    </row>
    <row r="205" ht="316.8">
      <c r="A205" s="29" t="s">
        <v>38</v>
      </c>
      <c r="B205" s="36"/>
      <c r="C205" s="37"/>
      <c r="D205" s="37"/>
      <c r="E205" s="31" t="s">
        <v>1484</v>
      </c>
      <c r="F205" s="37"/>
      <c r="G205" s="37"/>
      <c r="H205" s="37"/>
      <c r="I205" s="37"/>
      <c r="J205" s="38"/>
    </row>
    <row r="206">
      <c r="A206" s="29" t="s">
        <v>29</v>
      </c>
      <c r="B206" s="29">
        <v>48</v>
      </c>
      <c r="C206" s="30" t="s">
        <v>1489</v>
      </c>
      <c r="D206" s="29" t="s">
        <v>31</v>
      </c>
      <c r="E206" s="31" t="s">
        <v>1490</v>
      </c>
      <c r="F206" s="32" t="s">
        <v>72</v>
      </c>
      <c r="G206" s="33">
        <v>1</v>
      </c>
      <c r="H206" s="34">
        <v>0</v>
      </c>
      <c r="I206" s="34">
        <f>ROUND(G206*H206,P4)</f>
        <v>0</v>
      </c>
      <c r="J206" s="29"/>
      <c r="O206" s="35">
        <f>I206*0.21</f>
        <v>0</v>
      </c>
      <c r="P206">
        <v>3</v>
      </c>
    </row>
    <row r="207">
      <c r="A207" s="29" t="s">
        <v>34</v>
      </c>
      <c r="B207" s="36"/>
      <c r="C207" s="37"/>
      <c r="D207" s="37"/>
      <c r="E207" s="31" t="s">
        <v>1491</v>
      </c>
      <c r="F207" s="37"/>
      <c r="G207" s="37"/>
      <c r="H207" s="37"/>
      <c r="I207" s="37"/>
      <c r="J207" s="38"/>
    </row>
    <row r="208" ht="28.8">
      <c r="A208" s="29" t="s">
        <v>36</v>
      </c>
      <c r="B208" s="36"/>
      <c r="C208" s="37"/>
      <c r="D208" s="37"/>
      <c r="E208" s="39" t="s">
        <v>1492</v>
      </c>
      <c r="F208" s="37"/>
      <c r="G208" s="37"/>
      <c r="H208" s="37"/>
      <c r="I208" s="37"/>
      <c r="J208" s="38"/>
    </row>
    <row r="209" ht="28.8">
      <c r="A209" s="29" t="s">
        <v>38</v>
      </c>
      <c r="B209" s="36"/>
      <c r="C209" s="37"/>
      <c r="D209" s="37"/>
      <c r="E209" s="31" t="s">
        <v>1493</v>
      </c>
      <c r="F209" s="37"/>
      <c r="G209" s="37"/>
      <c r="H209" s="37"/>
      <c r="I209" s="37"/>
      <c r="J209" s="38"/>
    </row>
    <row r="210">
      <c r="A210" s="29" t="s">
        <v>29</v>
      </c>
      <c r="B210" s="29">
        <v>49</v>
      </c>
      <c r="C210" s="30" t="s">
        <v>1494</v>
      </c>
      <c r="D210" s="29" t="s">
        <v>31</v>
      </c>
      <c r="E210" s="31" t="s">
        <v>1495</v>
      </c>
      <c r="F210" s="32" t="s">
        <v>72</v>
      </c>
      <c r="G210" s="33">
        <v>1</v>
      </c>
      <c r="H210" s="34">
        <v>0</v>
      </c>
      <c r="I210" s="34">
        <f>ROUND(G210*H210,P4)</f>
        <v>0</v>
      </c>
      <c r="J210" s="29"/>
      <c r="O210" s="35">
        <f>I210*0.21</f>
        <v>0</v>
      </c>
      <c r="P210">
        <v>3</v>
      </c>
    </row>
    <row r="211" ht="72">
      <c r="A211" s="29" t="s">
        <v>34</v>
      </c>
      <c r="B211" s="36"/>
      <c r="C211" s="37"/>
      <c r="D211" s="37"/>
      <c r="E211" s="31" t="s">
        <v>1496</v>
      </c>
      <c r="F211" s="37"/>
      <c r="G211" s="37"/>
      <c r="H211" s="37"/>
      <c r="I211" s="37"/>
      <c r="J211" s="38"/>
    </row>
    <row r="212">
      <c r="A212" s="29" t="s">
        <v>36</v>
      </c>
      <c r="B212" s="36"/>
      <c r="C212" s="37"/>
      <c r="D212" s="37"/>
      <c r="E212" s="39" t="s">
        <v>1497</v>
      </c>
      <c r="F212" s="37"/>
      <c r="G212" s="37"/>
      <c r="H212" s="37"/>
      <c r="I212" s="37"/>
      <c r="J212" s="38"/>
    </row>
    <row r="213" ht="409.5">
      <c r="A213" s="29" t="s">
        <v>38</v>
      </c>
      <c r="B213" s="36"/>
      <c r="C213" s="37"/>
      <c r="D213" s="37"/>
      <c r="E213" s="31" t="s">
        <v>1498</v>
      </c>
      <c r="F213" s="37"/>
      <c r="G213" s="37"/>
      <c r="H213" s="37"/>
      <c r="I213" s="37"/>
      <c r="J213" s="38"/>
    </row>
    <row r="214">
      <c r="A214" s="29" t="s">
        <v>29</v>
      </c>
      <c r="B214" s="29">
        <v>50</v>
      </c>
      <c r="C214" s="30" t="s">
        <v>1499</v>
      </c>
      <c r="D214" s="29" t="s">
        <v>31</v>
      </c>
      <c r="E214" s="31" t="s">
        <v>1500</v>
      </c>
      <c r="F214" s="32" t="s">
        <v>72</v>
      </c>
      <c r="G214" s="33">
        <v>1</v>
      </c>
      <c r="H214" s="34">
        <v>0</v>
      </c>
      <c r="I214" s="34">
        <f>ROUND(G214*H214,P4)</f>
        <v>0</v>
      </c>
      <c r="J214" s="29"/>
      <c r="O214" s="35">
        <f>I214*0.21</f>
        <v>0</v>
      </c>
      <c r="P214">
        <v>3</v>
      </c>
    </row>
    <row r="215">
      <c r="A215" s="29" t="s">
        <v>34</v>
      </c>
      <c r="B215" s="36"/>
      <c r="C215" s="37"/>
      <c r="D215" s="37"/>
      <c r="E215" s="31" t="s">
        <v>1501</v>
      </c>
      <c r="F215" s="37"/>
      <c r="G215" s="37"/>
      <c r="H215" s="37"/>
      <c r="I215" s="37"/>
      <c r="J215" s="38"/>
    </row>
    <row r="216" ht="28.8">
      <c r="A216" s="29" t="s">
        <v>36</v>
      </c>
      <c r="B216" s="36"/>
      <c r="C216" s="37"/>
      <c r="D216" s="37"/>
      <c r="E216" s="39" t="s">
        <v>1492</v>
      </c>
      <c r="F216" s="37"/>
      <c r="G216" s="37"/>
      <c r="H216" s="37"/>
      <c r="I216" s="37"/>
      <c r="J216" s="38"/>
    </row>
    <row r="217" ht="316.8">
      <c r="A217" s="29" t="s">
        <v>38</v>
      </c>
      <c r="B217" s="36"/>
      <c r="C217" s="37"/>
      <c r="D217" s="37"/>
      <c r="E217" s="31" t="s">
        <v>1502</v>
      </c>
      <c r="F217" s="37"/>
      <c r="G217" s="37"/>
      <c r="H217" s="37"/>
      <c r="I217" s="37"/>
      <c r="J217" s="38"/>
    </row>
    <row r="218">
      <c r="A218" s="29" t="s">
        <v>29</v>
      </c>
      <c r="B218" s="29">
        <v>51</v>
      </c>
      <c r="C218" s="30" t="s">
        <v>1503</v>
      </c>
      <c r="D218" s="29" t="s">
        <v>31</v>
      </c>
      <c r="E218" s="31" t="s">
        <v>1504</v>
      </c>
      <c r="F218" s="32" t="s">
        <v>72</v>
      </c>
      <c r="G218" s="33">
        <v>9</v>
      </c>
      <c r="H218" s="34">
        <v>0</v>
      </c>
      <c r="I218" s="34">
        <f>ROUND(G218*H218,P4)</f>
        <v>0</v>
      </c>
      <c r="J218" s="29"/>
      <c r="O218" s="35">
        <f>I218*0.21</f>
        <v>0</v>
      </c>
      <c r="P218">
        <v>3</v>
      </c>
    </row>
    <row r="219" ht="28.8">
      <c r="A219" s="29" t="s">
        <v>34</v>
      </c>
      <c r="B219" s="36"/>
      <c r="C219" s="37"/>
      <c r="D219" s="37"/>
      <c r="E219" s="31" t="s">
        <v>1505</v>
      </c>
      <c r="F219" s="37"/>
      <c r="G219" s="37"/>
      <c r="H219" s="37"/>
      <c r="I219" s="37"/>
      <c r="J219" s="38"/>
    </row>
    <row r="220">
      <c r="A220" s="29" t="s">
        <v>36</v>
      </c>
      <c r="B220" s="36"/>
      <c r="C220" s="37"/>
      <c r="D220" s="37"/>
      <c r="E220" s="39" t="s">
        <v>1506</v>
      </c>
      <c r="F220" s="37"/>
      <c r="G220" s="37"/>
      <c r="H220" s="37"/>
      <c r="I220" s="37"/>
      <c r="J220" s="38"/>
    </row>
    <row r="221" ht="316.8">
      <c r="A221" s="29" t="s">
        <v>38</v>
      </c>
      <c r="B221" s="36"/>
      <c r="C221" s="37"/>
      <c r="D221" s="37"/>
      <c r="E221" s="31" t="s">
        <v>1502</v>
      </c>
      <c r="F221" s="37"/>
      <c r="G221" s="37"/>
      <c r="H221" s="37"/>
      <c r="I221" s="37"/>
      <c r="J221" s="38"/>
    </row>
    <row r="222">
      <c r="A222" s="29" t="s">
        <v>29</v>
      </c>
      <c r="B222" s="29">
        <v>52</v>
      </c>
      <c r="C222" s="30" t="s">
        <v>1507</v>
      </c>
      <c r="D222" s="29" t="s">
        <v>31</v>
      </c>
      <c r="E222" s="31" t="s">
        <v>1508</v>
      </c>
      <c r="F222" s="32" t="s">
        <v>149</v>
      </c>
      <c r="G222" s="33">
        <v>237.30000000000001</v>
      </c>
      <c r="H222" s="34">
        <v>0</v>
      </c>
      <c r="I222" s="34">
        <f>ROUND(G222*H222,P4)</f>
        <v>0</v>
      </c>
      <c r="J222" s="29"/>
      <c r="O222" s="35">
        <f>I222*0.21</f>
        <v>0</v>
      </c>
      <c r="P222">
        <v>3</v>
      </c>
    </row>
    <row r="223">
      <c r="A223" s="29" t="s">
        <v>34</v>
      </c>
      <c r="B223" s="36"/>
      <c r="C223" s="37"/>
      <c r="D223" s="37"/>
      <c r="E223" s="40" t="s">
        <v>31</v>
      </c>
      <c r="F223" s="37"/>
      <c r="G223" s="37"/>
      <c r="H223" s="37"/>
      <c r="I223" s="37"/>
      <c r="J223" s="38"/>
    </row>
    <row r="224" ht="57.6">
      <c r="A224" s="29" t="s">
        <v>36</v>
      </c>
      <c r="B224" s="36"/>
      <c r="C224" s="37"/>
      <c r="D224" s="37"/>
      <c r="E224" s="39" t="s">
        <v>1488</v>
      </c>
      <c r="F224" s="37"/>
      <c r="G224" s="37"/>
      <c r="H224" s="37"/>
      <c r="I224" s="37"/>
      <c r="J224" s="38"/>
    </row>
    <row r="225" ht="86.4">
      <c r="A225" s="29" t="s">
        <v>38</v>
      </c>
      <c r="B225" s="36"/>
      <c r="C225" s="37"/>
      <c r="D225" s="37"/>
      <c r="E225" s="31" t="s">
        <v>1509</v>
      </c>
      <c r="F225" s="37"/>
      <c r="G225" s="37"/>
      <c r="H225" s="37"/>
      <c r="I225" s="37"/>
      <c r="J225" s="38"/>
    </row>
    <row r="226">
      <c r="A226" s="29" t="s">
        <v>29</v>
      </c>
      <c r="B226" s="29">
        <v>53</v>
      </c>
      <c r="C226" s="30" t="s">
        <v>1510</v>
      </c>
      <c r="D226" s="29" t="s">
        <v>31</v>
      </c>
      <c r="E226" s="31" t="s">
        <v>1511</v>
      </c>
      <c r="F226" s="32" t="s">
        <v>84</v>
      </c>
      <c r="G226" s="33">
        <v>5.4349999999999996</v>
      </c>
      <c r="H226" s="34">
        <v>0</v>
      </c>
      <c r="I226" s="34">
        <f>ROUND(G226*H226,P4)</f>
        <v>0</v>
      </c>
      <c r="J226" s="29"/>
      <c r="O226" s="35">
        <f>I226*0.21</f>
        <v>0</v>
      </c>
      <c r="P226">
        <v>3</v>
      </c>
    </row>
    <row r="227">
      <c r="A227" s="29" t="s">
        <v>34</v>
      </c>
      <c r="B227" s="36"/>
      <c r="C227" s="37"/>
      <c r="D227" s="37"/>
      <c r="E227" s="31" t="s">
        <v>1512</v>
      </c>
      <c r="F227" s="37"/>
      <c r="G227" s="37"/>
      <c r="H227" s="37"/>
      <c r="I227" s="37"/>
      <c r="J227" s="38"/>
    </row>
    <row r="228" ht="43.2">
      <c r="A228" s="29" t="s">
        <v>36</v>
      </c>
      <c r="B228" s="36"/>
      <c r="C228" s="37"/>
      <c r="D228" s="37"/>
      <c r="E228" s="39" t="s">
        <v>1513</v>
      </c>
      <c r="F228" s="37"/>
      <c r="G228" s="37"/>
      <c r="H228" s="37"/>
      <c r="I228" s="37"/>
      <c r="J228" s="38"/>
    </row>
    <row r="229" ht="409.5">
      <c r="A229" s="29" t="s">
        <v>38</v>
      </c>
      <c r="B229" s="36"/>
      <c r="C229" s="37"/>
      <c r="D229" s="37"/>
      <c r="E229" s="31" t="s">
        <v>238</v>
      </c>
      <c r="F229" s="37"/>
      <c r="G229" s="37"/>
      <c r="H229" s="37"/>
      <c r="I229" s="37"/>
      <c r="J229" s="38"/>
    </row>
    <row r="230">
      <c r="A230" s="29" t="s">
        <v>29</v>
      </c>
      <c r="B230" s="29">
        <v>54</v>
      </c>
      <c r="C230" s="30" t="s">
        <v>1514</v>
      </c>
      <c r="D230" s="29" t="s">
        <v>31</v>
      </c>
      <c r="E230" s="31" t="s">
        <v>1515</v>
      </c>
      <c r="F230" s="32" t="s">
        <v>149</v>
      </c>
      <c r="G230" s="33">
        <v>237.30000000000001</v>
      </c>
      <c r="H230" s="34">
        <v>0</v>
      </c>
      <c r="I230" s="34">
        <f>ROUND(G230*H230,P4)</f>
        <v>0</v>
      </c>
      <c r="J230" s="29"/>
      <c r="O230" s="35">
        <f>I230*0.21</f>
        <v>0</v>
      </c>
      <c r="P230">
        <v>3</v>
      </c>
    </row>
    <row r="231">
      <c r="A231" s="29" t="s">
        <v>34</v>
      </c>
      <c r="B231" s="36"/>
      <c r="C231" s="37"/>
      <c r="D231" s="37"/>
      <c r="E231" s="31" t="s">
        <v>1516</v>
      </c>
      <c r="F231" s="37"/>
      <c r="G231" s="37"/>
      <c r="H231" s="37"/>
      <c r="I231" s="37"/>
      <c r="J231" s="38"/>
    </row>
    <row r="232">
      <c r="A232" s="29" t="s">
        <v>36</v>
      </c>
      <c r="B232" s="36"/>
      <c r="C232" s="37"/>
      <c r="D232" s="37"/>
      <c r="E232" s="39" t="s">
        <v>1517</v>
      </c>
      <c r="F232" s="37"/>
      <c r="G232" s="37"/>
      <c r="H232" s="37"/>
      <c r="I232" s="37"/>
      <c r="J232" s="38"/>
    </row>
    <row r="233" ht="129.6">
      <c r="A233" s="29" t="s">
        <v>38</v>
      </c>
      <c r="B233" s="36"/>
      <c r="C233" s="37"/>
      <c r="D233" s="37"/>
      <c r="E233" s="31" t="s">
        <v>1518</v>
      </c>
      <c r="F233" s="37"/>
      <c r="G233" s="37"/>
      <c r="H233" s="37"/>
      <c r="I233" s="37"/>
      <c r="J233" s="38"/>
    </row>
    <row r="234">
      <c r="A234" s="29" t="s">
        <v>29</v>
      </c>
      <c r="B234" s="29">
        <v>55</v>
      </c>
      <c r="C234" s="30" t="s">
        <v>1519</v>
      </c>
      <c r="D234" s="29" t="s">
        <v>31</v>
      </c>
      <c r="E234" s="31" t="s">
        <v>1520</v>
      </c>
      <c r="F234" s="32" t="s">
        <v>72</v>
      </c>
      <c r="G234" s="33">
        <v>9</v>
      </c>
      <c r="H234" s="34">
        <v>0</v>
      </c>
      <c r="I234" s="34">
        <f>ROUND(G234*H234,P4)</f>
        <v>0</v>
      </c>
      <c r="J234" s="29"/>
      <c r="O234" s="35">
        <f>I234*0.21</f>
        <v>0</v>
      </c>
      <c r="P234">
        <v>3</v>
      </c>
    </row>
    <row r="235">
      <c r="A235" s="29" t="s">
        <v>34</v>
      </c>
      <c r="B235" s="36"/>
      <c r="C235" s="37"/>
      <c r="D235" s="37"/>
      <c r="E235" s="31" t="s">
        <v>1516</v>
      </c>
      <c r="F235" s="37"/>
      <c r="G235" s="37"/>
      <c r="H235" s="37"/>
      <c r="I235" s="37"/>
      <c r="J235" s="38"/>
    </row>
    <row r="236">
      <c r="A236" s="29" t="s">
        <v>36</v>
      </c>
      <c r="B236" s="36"/>
      <c r="C236" s="37"/>
      <c r="D236" s="37"/>
      <c r="E236" s="39" t="s">
        <v>1506</v>
      </c>
      <c r="F236" s="37"/>
      <c r="G236" s="37"/>
      <c r="H236" s="37"/>
      <c r="I236" s="37"/>
      <c r="J236" s="38"/>
    </row>
    <row r="237" ht="129.6">
      <c r="A237" s="29" t="s">
        <v>38</v>
      </c>
      <c r="B237" s="36"/>
      <c r="C237" s="37"/>
      <c r="D237" s="37"/>
      <c r="E237" s="31" t="s">
        <v>1518</v>
      </c>
      <c r="F237" s="37"/>
      <c r="G237" s="37"/>
      <c r="H237" s="37"/>
      <c r="I237" s="37"/>
      <c r="J237" s="38"/>
    </row>
    <row r="238">
      <c r="A238" s="29" t="s">
        <v>29</v>
      </c>
      <c r="B238" s="29">
        <v>56</v>
      </c>
      <c r="C238" s="30" t="s">
        <v>1521</v>
      </c>
      <c r="D238" s="29" t="s">
        <v>31</v>
      </c>
      <c r="E238" s="31" t="s">
        <v>1522</v>
      </c>
      <c r="F238" s="32" t="s">
        <v>149</v>
      </c>
      <c r="G238" s="33">
        <v>251.30000000000001</v>
      </c>
      <c r="H238" s="34">
        <v>0</v>
      </c>
      <c r="I238" s="34">
        <f>ROUND(G238*H238,P4)</f>
        <v>0</v>
      </c>
      <c r="J238" s="29"/>
      <c r="O238" s="35">
        <f>I238*0.21</f>
        <v>0</v>
      </c>
      <c r="P238">
        <v>3</v>
      </c>
    </row>
    <row r="239">
      <c r="A239" s="29" t="s">
        <v>34</v>
      </c>
      <c r="B239" s="36"/>
      <c r="C239" s="37"/>
      <c r="D239" s="37"/>
      <c r="E239" s="31" t="s">
        <v>1523</v>
      </c>
      <c r="F239" s="37"/>
      <c r="G239" s="37"/>
      <c r="H239" s="37"/>
      <c r="I239" s="37"/>
      <c r="J239" s="38"/>
    </row>
    <row r="240" ht="72">
      <c r="A240" s="29" t="s">
        <v>36</v>
      </c>
      <c r="B240" s="36"/>
      <c r="C240" s="37"/>
      <c r="D240" s="37"/>
      <c r="E240" s="39" t="s">
        <v>1524</v>
      </c>
      <c r="F240" s="37"/>
      <c r="G240" s="37"/>
      <c r="H240" s="37"/>
      <c r="I240" s="37"/>
      <c r="J240" s="38"/>
    </row>
    <row r="241" ht="28.8">
      <c r="A241" s="29" t="s">
        <v>38</v>
      </c>
      <c r="B241" s="36"/>
      <c r="C241" s="37"/>
      <c r="D241" s="37"/>
      <c r="E241" s="31" t="s">
        <v>1525</v>
      </c>
      <c r="F241" s="37"/>
      <c r="G241" s="37"/>
      <c r="H241" s="37"/>
      <c r="I241" s="37"/>
      <c r="J241" s="38"/>
    </row>
    <row r="242">
      <c r="A242" s="23" t="s">
        <v>26</v>
      </c>
      <c r="B242" s="24"/>
      <c r="C242" s="25" t="s">
        <v>393</v>
      </c>
      <c r="D242" s="26"/>
      <c r="E242" s="23" t="s">
        <v>394</v>
      </c>
      <c r="F242" s="26"/>
      <c r="G242" s="26"/>
      <c r="H242" s="26"/>
      <c r="I242" s="27">
        <f>SUMIFS(I243:I270,A243:A270,"P")</f>
        <v>0</v>
      </c>
      <c r="J242" s="28"/>
    </row>
    <row r="243">
      <c r="A243" s="29" t="s">
        <v>29</v>
      </c>
      <c r="B243" s="29">
        <v>57</v>
      </c>
      <c r="C243" s="30" t="s">
        <v>1526</v>
      </c>
      <c r="D243" s="29" t="s">
        <v>31</v>
      </c>
      <c r="E243" s="31" t="s">
        <v>1527</v>
      </c>
      <c r="F243" s="32" t="s">
        <v>72</v>
      </c>
      <c r="G243" s="33">
        <v>1</v>
      </c>
      <c r="H243" s="34">
        <v>0</v>
      </c>
      <c r="I243" s="34">
        <f>ROUND(G243*H243,P4)</f>
        <v>0</v>
      </c>
      <c r="J243" s="29"/>
      <c r="O243" s="35">
        <f>I243*0.21</f>
        <v>0</v>
      </c>
      <c r="P243">
        <v>3</v>
      </c>
    </row>
    <row r="244" ht="43.2">
      <c r="A244" s="29" t="s">
        <v>34</v>
      </c>
      <c r="B244" s="36"/>
      <c r="C244" s="37"/>
      <c r="D244" s="37"/>
      <c r="E244" s="31" t="s">
        <v>1528</v>
      </c>
      <c r="F244" s="37"/>
      <c r="G244" s="37"/>
      <c r="H244" s="37"/>
      <c r="I244" s="37"/>
      <c r="J244" s="38"/>
    </row>
    <row r="245" ht="28.8">
      <c r="A245" s="29" t="s">
        <v>36</v>
      </c>
      <c r="B245" s="36"/>
      <c r="C245" s="37"/>
      <c r="D245" s="37"/>
      <c r="E245" s="39" t="s">
        <v>1430</v>
      </c>
      <c r="F245" s="37"/>
      <c r="G245" s="37"/>
      <c r="H245" s="37"/>
      <c r="I245" s="37"/>
      <c r="J245" s="38"/>
    </row>
    <row r="246" ht="86.4">
      <c r="A246" s="29" t="s">
        <v>38</v>
      </c>
      <c r="B246" s="36"/>
      <c r="C246" s="37"/>
      <c r="D246" s="37"/>
      <c r="E246" s="31" t="s">
        <v>1529</v>
      </c>
      <c r="F246" s="37"/>
      <c r="G246" s="37"/>
      <c r="H246" s="37"/>
      <c r="I246" s="37"/>
      <c r="J246" s="38"/>
    </row>
    <row r="247" ht="28.8">
      <c r="A247" s="29" t="s">
        <v>29</v>
      </c>
      <c r="B247" s="29">
        <v>58</v>
      </c>
      <c r="C247" s="30" t="s">
        <v>1530</v>
      </c>
      <c r="D247" s="29" t="s">
        <v>31</v>
      </c>
      <c r="E247" s="31" t="s">
        <v>1531</v>
      </c>
      <c r="F247" s="32" t="s">
        <v>149</v>
      </c>
      <c r="G247" s="33">
        <v>100</v>
      </c>
      <c r="H247" s="34">
        <v>0</v>
      </c>
      <c r="I247" s="34">
        <f>ROUND(G247*H247,P4)</f>
        <v>0</v>
      </c>
      <c r="J247" s="29"/>
      <c r="O247" s="35">
        <f>I247*0.21</f>
        <v>0</v>
      </c>
      <c r="P247">
        <v>3</v>
      </c>
    </row>
    <row r="248">
      <c r="A248" s="29" t="s">
        <v>34</v>
      </c>
      <c r="B248" s="36"/>
      <c r="C248" s="37"/>
      <c r="D248" s="37"/>
      <c r="E248" s="31" t="s">
        <v>1532</v>
      </c>
      <c r="F248" s="37"/>
      <c r="G248" s="37"/>
      <c r="H248" s="37"/>
      <c r="I248" s="37"/>
      <c r="J248" s="38"/>
    </row>
    <row r="249" ht="43.2">
      <c r="A249" s="29" t="s">
        <v>36</v>
      </c>
      <c r="B249" s="36"/>
      <c r="C249" s="37"/>
      <c r="D249" s="37"/>
      <c r="E249" s="39" t="s">
        <v>1533</v>
      </c>
      <c r="F249" s="37"/>
      <c r="G249" s="37"/>
      <c r="H249" s="37"/>
      <c r="I249" s="37"/>
      <c r="J249" s="38"/>
    </row>
    <row r="250" ht="115.2">
      <c r="A250" s="29" t="s">
        <v>38</v>
      </c>
      <c r="B250" s="36"/>
      <c r="C250" s="37"/>
      <c r="D250" s="37"/>
      <c r="E250" s="31" t="s">
        <v>1534</v>
      </c>
      <c r="F250" s="37"/>
      <c r="G250" s="37"/>
      <c r="H250" s="37"/>
      <c r="I250" s="37"/>
      <c r="J250" s="38"/>
    </row>
    <row r="251">
      <c r="A251" s="29" t="s">
        <v>29</v>
      </c>
      <c r="B251" s="29">
        <v>59</v>
      </c>
      <c r="C251" s="30" t="s">
        <v>1535</v>
      </c>
      <c r="D251" s="29" t="s">
        <v>31</v>
      </c>
      <c r="E251" s="31" t="s">
        <v>1536</v>
      </c>
      <c r="F251" s="32" t="s">
        <v>149</v>
      </c>
      <c r="G251" s="33">
        <v>30.300000000000001</v>
      </c>
      <c r="H251" s="34">
        <v>0</v>
      </c>
      <c r="I251" s="34">
        <f>ROUND(G251*H251,P4)</f>
        <v>0</v>
      </c>
      <c r="J251" s="29"/>
      <c r="O251" s="35">
        <f>I251*0.21</f>
        <v>0</v>
      </c>
      <c r="P251">
        <v>3</v>
      </c>
    </row>
    <row r="252" ht="28.8">
      <c r="A252" s="29" t="s">
        <v>34</v>
      </c>
      <c r="B252" s="36"/>
      <c r="C252" s="37"/>
      <c r="D252" s="37"/>
      <c r="E252" s="31" t="s">
        <v>1537</v>
      </c>
      <c r="F252" s="37"/>
      <c r="G252" s="37"/>
      <c r="H252" s="37"/>
      <c r="I252" s="37"/>
      <c r="J252" s="38"/>
    </row>
    <row r="253">
      <c r="A253" s="29" t="s">
        <v>36</v>
      </c>
      <c r="B253" s="36"/>
      <c r="C253" s="37"/>
      <c r="D253" s="37"/>
      <c r="E253" s="39" t="s">
        <v>1538</v>
      </c>
      <c r="F253" s="37"/>
      <c r="G253" s="37"/>
      <c r="H253" s="37"/>
      <c r="I253" s="37"/>
      <c r="J253" s="38"/>
    </row>
    <row r="254" ht="100.8">
      <c r="A254" s="29" t="s">
        <v>38</v>
      </c>
      <c r="B254" s="36"/>
      <c r="C254" s="37"/>
      <c r="D254" s="37"/>
      <c r="E254" s="31" t="s">
        <v>530</v>
      </c>
      <c r="F254" s="37"/>
      <c r="G254" s="37"/>
      <c r="H254" s="37"/>
      <c r="I254" s="37"/>
      <c r="J254" s="38"/>
    </row>
    <row r="255">
      <c r="A255" s="29" t="s">
        <v>29</v>
      </c>
      <c r="B255" s="29">
        <v>60</v>
      </c>
      <c r="C255" s="30" t="s">
        <v>1539</v>
      </c>
      <c r="D255" s="29" t="s">
        <v>31</v>
      </c>
      <c r="E255" s="31" t="s">
        <v>1540</v>
      </c>
      <c r="F255" s="32" t="s">
        <v>149</v>
      </c>
      <c r="G255" s="33">
        <v>109</v>
      </c>
      <c r="H255" s="34">
        <v>0</v>
      </c>
      <c r="I255" s="34">
        <f>ROUND(G255*H255,P4)</f>
        <v>0</v>
      </c>
      <c r="J255" s="29"/>
      <c r="O255" s="35">
        <f>I255*0.21</f>
        <v>0</v>
      </c>
      <c r="P255">
        <v>3</v>
      </c>
    </row>
    <row r="256" ht="28.8">
      <c r="A256" s="29" t="s">
        <v>34</v>
      </c>
      <c r="B256" s="36"/>
      <c r="C256" s="37"/>
      <c r="D256" s="37"/>
      <c r="E256" s="31" t="s">
        <v>1541</v>
      </c>
      <c r="F256" s="37"/>
      <c r="G256" s="37"/>
      <c r="H256" s="37"/>
      <c r="I256" s="37"/>
      <c r="J256" s="38"/>
    </row>
    <row r="257">
      <c r="A257" s="29" t="s">
        <v>36</v>
      </c>
      <c r="B257" s="36"/>
      <c r="C257" s="37"/>
      <c r="D257" s="37"/>
      <c r="E257" s="39" t="s">
        <v>1542</v>
      </c>
      <c r="F257" s="37"/>
      <c r="G257" s="37"/>
      <c r="H257" s="37"/>
      <c r="I257" s="37"/>
      <c r="J257" s="38"/>
    </row>
    <row r="258" ht="100.8">
      <c r="A258" s="29" t="s">
        <v>38</v>
      </c>
      <c r="B258" s="36"/>
      <c r="C258" s="37"/>
      <c r="D258" s="37"/>
      <c r="E258" s="31" t="s">
        <v>530</v>
      </c>
      <c r="F258" s="37"/>
      <c r="G258" s="37"/>
      <c r="H258" s="37"/>
      <c r="I258" s="37"/>
      <c r="J258" s="38"/>
    </row>
    <row r="259">
      <c r="A259" s="29" t="s">
        <v>29</v>
      </c>
      <c r="B259" s="29">
        <v>61</v>
      </c>
      <c r="C259" s="30" t="s">
        <v>1543</v>
      </c>
      <c r="D259" s="29" t="s">
        <v>31</v>
      </c>
      <c r="E259" s="31" t="s">
        <v>1544</v>
      </c>
      <c r="F259" s="32" t="s">
        <v>149</v>
      </c>
      <c r="G259" s="33">
        <v>38</v>
      </c>
      <c r="H259" s="34">
        <v>0</v>
      </c>
      <c r="I259" s="34">
        <f>ROUND(G259*H259,P4)</f>
        <v>0</v>
      </c>
      <c r="J259" s="29"/>
      <c r="O259" s="35">
        <f>I259*0.21</f>
        <v>0</v>
      </c>
      <c r="P259">
        <v>3</v>
      </c>
    </row>
    <row r="260" ht="28.8">
      <c r="A260" s="29" t="s">
        <v>34</v>
      </c>
      <c r="B260" s="36"/>
      <c r="C260" s="37"/>
      <c r="D260" s="37"/>
      <c r="E260" s="31" t="s">
        <v>1545</v>
      </c>
      <c r="F260" s="37"/>
      <c r="G260" s="37"/>
      <c r="H260" s="37"/>
      <c r="I260" s="37"/>
      <c r="J260" s="38"/>
    </row>
    <row r="261">
      <c r="A261" s="29" t="s">
        <v>36</v>
      </c>
      <c r="B261" s="36"/>
      <c r="C261" s="37"/>
      <c r="D261" s="37"/>
      <c r="E261" s="39" t="s">
        <v>1546</v>
      </c>
      <c r="F261" s="37"/>
      <c r="G261" s="37"/>
      <c r="H261" s="37"/>
      <c r="I261" s="37"/>
      <c r="J261" s="38"/>
    </row>
    <row r="262" ht="100.8">
      <c r="A262" s="29" t="s">
        <v>38</v>
      </c>
      <c r="B262" s="36"/>
      <c r="C262" s="37"/>
      <c r="D262" s="37"/>
      <c r="E262" s="31" t="s">
        <v>530</v>
      </c>
      <c r="F262" s="37"/>
      <c r="G262" s="37"/>
      <c r="H262" s="37"/>
      <c r="I262" s="37"/>
      <c r="J262" s="38"/>
    </row>
    <row r="263">
      <c r="A263" s="29" t="s">
        <v>29</v>
      </c>
      <c r="B263" s="29">
        <v>62</v>
      </c>
      <c r="C263" s="30" t="s">
        <v>1547</v>
      </c>
      <c r="D263" s="29" t="s">
        <v>31</v>
      </c>
      <c r="E263" s="31" t="s">
        <v>1548</v>
      </c>
      <c r="F263" s="32" t="s">
        <v>72</v>
      </c>
      <c r="G263" s="33">
        <v>1</v>
      </c>
      <c r="H263" s="34">
        <v>0</v>
      </c>
      <c r="I263" s="34">
        <f>ROUND(G263*H263,P4)</f>
        <v>0</v>
      </c>
      <c r="J263" s="29"/>
      <c r="O263" s="35">
        <f>I263*0.21</f>
        <v>0</v>
      </c>
      <c r="P263">
        <v>3</v>
      </c>
    </row>
    <row r="264" ht="28.8">
      <c r="A264" s="29" t="s">
        <v>34</v>
      </c>
      <c r="B264" s="36"/>
      <c r="C264" s="37"/>
      <c r="D264" s="37"/>
      <c r="E264" s="31" t="s">
        <v>1549</v>
      </c>
      <c r="F264" s="37"/>
      <c r="G264" s="37"/>
      <c r="H264" s="37"/>
      <c r="I264" s="37"/>
      <c r="J264" s="38"/>
    </row>
    <row r="265">
      <c r="A265" s="29" t="s">
        <v>36</v>
      </c>
      <c r="B265" s="36"/>
      <c r="C265" s="37"/>
      <c r="D265" s="37"/>
      <c r="E265" s="39" t="s">
        <v>1497</v>
      </c>
      <c r="F265" s="37"/>
      <c r="G265" s="37"/>
      <c r="H265" s="37"/>
      <c r="I265" s="37"/>
      <c r="J265" s="38"/>
    </row>
    <row r="266">
      <c r="A266" s="29" t="s">
        <v>38</v>
      </c>
      <c r="B266" s="36"/>
      <c r="C266" s="37"/>
      <c r="D266" s="37"/>
      <c r="E266" s="40" t="s">
        <v>31</v>
      </c>
      <c r="F266" s="37"/>
      <c r="G266" s="37"/>
      <c r="H266" s="37"/>
      <c r="I266" s="37"/>
      <c r="J266" s="38"/>
    </row>
    <row r="267">
      <c r="A267" s="29" t="s">
        <v>29</v>
      </c>
      <c r="B267" s="29">
        <v>63</v>
      </c>
      <c r="C267" s="30" t="s">
        <v>1550</v>
      </c>
      <c r="D267" s="29" t="s">
        <v>31</v>
      </c>
      <c r="E267" s="31" t="s">
        <v>1551</v>
      </c>
      <c r="F267" s="32" t="s">
        <v>149</v>
      </c>
      <c r="G267" s="33">
        <v>15.27</v>
      </c>
      <c r="H267" s="34">
        <v>0</v>
      </c>
      <c r="I267" s="34">
        <f>ROUND(G267*H267,P4)</f>
        <v>0</v>
      </c>
      <c r="J267" s="29"/>
      <c r="O267" s="35">
        <f>I267*0.21</f>
        <v>0</v>
      </c>
      <c r="P267">
        <v>3</v>
      </c>
    </row>
    <row r="268" ht="28.8">
      <c r="A268" s="29" t="s">
        <v>34</v>
      </c>
      <c r="B268" s="36"/>
      <c r="C268" s="37"/>
      <c r="D268" s="37"/>
      <c r="E268" s="31" t="s">
        <v>1552</v>
      </c>
      <c r="F268" s="37"/>
      <c r="G268" s="37"/>
      <c r="H268" s="37"/>
      <c r="I268" s="37"/>
      <c r="J268" s="38"/>
    </row>
    <row r="269">
      <c r="A269" s="29" t="s">
        <v>36</v>
      </c>
      <c r="B269" s="36"/>
      <c r="C269" s="37"/>
      <c r="D269" s="37"/>
      <c r="E269" s="39" t="s">
        <v>1553</v>
      </c>
      <c r="F269" s="37"/>
      <c r="G269" s="37"/>
      <c r="H269" s="37"/>
      <c r="I269" s="37"/>
      <c r="J269" s="38"/>
    </row>
    <row r="270">
      <c r="A270" s="29" t="s">
        <v>38</v>
      </c>
      <c r="B270" s="41"/>
      <c r="C270" s="42"/>
      <c r="D270" s="42"/>
      <c r="E270" s="44" t="s">
        <v>31</v>
      </c>
      <c r="F270" s="42"/>
      <c r="G270" s="42"/>
      <c r="H270" s="42"/>
      <c r="I270" s="42"/>
      <c r="J270"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1554</v>
      </c>
      <c r="I3" s="16">
        <f>SUMIFS(I10:I181,A10:A181,"SD")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1554</v>
      </c>
      <c r="D6" s="13"/>
      <c r="E6" s="14" t="s">
        <v>1555</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SUMIFS(I11:I26,A11:A26,"P")</f>
        <v>0</v>
      </c>
      <c r="J10" s="28"/>
    </row>
    <row r="11" ht="28.8">
      <c r="A11" s="29" t="s">
        <v>29</v>
      </c>
      <c r="B11" s="29">
        <v>1</v>
      </c>
      <c r="C11" s="30" t="s">
        <v>88</v>
      </c>
      <c r="D11" s="29" t="s">
        <v>31</v>
      </c>
      <c r="E11" s="31" t="s">
        <v>89</v>
      </c>
      <c r="F11" s="32" t="s">
        <v>90</v>
      </c>
      <c r="G11" s="33">
        <v>1295.472</v>
      </c>
      <c r="H11" s="34">
        <v>0</v>
      </c>
      <c r="I11" s="34">
        <f>ROUND(G11*H11,P4)</f>
        <v>0</v>
      </c>
      <c r="J11" s="29"/>
      <c r="O11" s="35">
        <f>I11*0.21</f>
        <v>0</v>
      </c>
      <c r="P11">
        <v>3</v>
      </c>
    </row>
    <row r="12" ht="43.2">
      <c r="A12" s="29" t="s">
        <v>34</v>
      </c>
      <c r="B12" s="36"/>
      <c r="C12" s="37"/>
      <c r="D12" s="37"/>
      <c r="E12" s="31" t="s">
        <v>91</v>
      </c>
      <c r="F12" s="37"/>
      <c r="G12" s="37"/>
      <c r="H12" s="37"/>
      <c r="I12" s="37"/>
      <c r="J12" s="38"/>
    </row>
    <row r="13" ht="43.2">
      <c r="A13" s="29" t="s">
        <v>36</v>
      </c>
      <c r="B13" s="36"/>
      <c r="C13" s="37"/>
      <c r="D13" s="37"/>
      <c r="E13" s="39" t="s">
        <v>1556</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1342.8920000000001</v>
      </c>
      <c r="H15" s="34">
        <v>0</v>
      </c>
      <c r="I15" s="34">
        <f>ROUND(G15*H15,P4)</f>
        <v>0</v>
      </c>
      <c r="J15" s="29"/>
      <c r="O15" s="35">
        <f>I15*0.21</f>
        <v>0</v>
      </c>
      <c r="P15">
        <v>3</v>
      </c>
    </row>
    <row r="16" ht="43.2">
      <c r="A16" s="29" t="s">
        <v>34</v>
      </c>
      <c r="B16" s="36"/>
      <c r="C16" s="37"/>
      <c r="D16" s="37"/>
      <c r="E16" s="31" t="s">
        <v>91</v>
      </c>
      <c r="F16" s="37"/>
      <c r="G16" s="37"/>
      <c r="H16" s="37"/>
      <c r="I16" s="37"/>
      <c r="J16" s="38"/>
    </row>
    <row r="17" ht="57.6">
      <c r="A17" s="29" t="s">
        <v>36</v>
      </c>
      <c r="B17" s="36"/>
      <c r="C17" s="37"/>
      <c r="D17" s="37"/>
      <c r="E17" s="39" t="s">
        <v>1557</v>
      </c>
      <c r="F17" s="37"/>
      <c r="G17" s="37"/>
      <c r="H17" s="37"/>
      <c r="I17" s="37"/>
      <c r="J17" s="38"/>
    </row>
    <row r="18" ht="158.4">
      <c r="A18" s="29" t="s">
        <v>38</v>
      </c>
      <c r="B18" s="36"/>
      <c r="C18" s="37"/>
      <c r="D18" s="37"/>
      <c r="E18" s="31" t="s">
        <v>93</v>
      </c>
      <c r="F18" s="37"/>
      <c r="G18" s="37"/>
      <c r="H18" s="37"/>
      <c r="I18" s="37"/>
      <c r="J18" s="38"/>
    </row>
    <row r="19">
      <c r="A19" s="29" t="s">
        <v>29</v>
      </c>
      <c r="B19" s="29">
        <v>3</v>
      </c>
      <c r="C19" s="30" t="s">
        <v>1104</v>
      </c>
      <c r="D19" s="29" t="s">
        <v>31</v>
      </c>
      <c r="E19" s="31" t="s">
        <v>1105</v>
      </c>
      <c r="F19" s="32" t="s">
        <v>33</v>
      </c>
      <c r="G19" s="33">
        <v>1</v>
      </c>
      <c r="H19" s="34">
        <v>0</v>
      </c>
      <c r="I19" s="34">
        <f>ROUND(G19*H19,P4)</f>
        <v>0</v>
      </c>
      <c r="J19" s="29"/>
      <c r="O19" s="35">
        <f>I19*0.21</f>
        <v>0</v>
      </c>
      <c r="P19">
        <v>3</v>
      </c>
    </row>
    <row r="20">
      <c r="A20" s="29" t="s">
        <v>34</v>
      </c>
      <c r="B20" s="36"/>
      <c r="C20" s="37"/>
      <c r="D20" s="37"/>
      <c r="E20" s="31" t="s">
        <v>1106</v>
      </c>
      <c r="F20" s="37"/>
      <c r="G20" s="37"/>
      <c r="H20" s="37"/>
      <c r="I20" s="37"/>
      <c r="J20" s="38"/>
    </row>
    <row r="21">
      <c r="A21" s="29" t="s">
        <v>36</v>
      </c>
      <c r="B21" s="36"/>
      <c r="C21" s="37"/>
      <c r="D21" s="37"/>
      <c r="E21" s="39" t="s">
        <v>43</v>
      </c>
      <c r="F21" s="37"/>
      <c r="G21" s="37"/>
      <c r="H21" s="37"/>
      <c r="I21" s="37"/>
      <c r="J21" s="38"/>
    </row>
    <row r="22">
      <c r="A22" s="29" t="s">
        <v>38</v>
      </c>
      <c r="B22" s="36"/>
      <c r="C22" s="37"/>
      <c r="D22" s="37"/>
      <c r="E22" s="31" t="s">
        <v>44</v>
      </c>
      <c r="F22" s="37"/>
      <c r="G22" s="37"/>
      <c r="H22" s="37"/>
      <c r="I22" s="37"/>
      <c r="J22" s="38"/>
    </row>
    <row r="23">
      <c r="A23" s="29" t="s">
        <v>29</v>
      </c>
      <c r="B23" s="29">
        <v>4</v>
      </c>
      <c r="C23" s="30" t="s">
        <v>67</v>
      </c>
      <c r="D23" s="29" t="s">
        <v>31</v>
      </c>
      <c r="E23" s="31" t="s">
        <v>68</v>
      </c>
      <c r="F23" s="32" t="s">
        <v>33</v>
      </c>
      <c r="G23" s="33">
        <v>1</v>
      </c>
      <c r="H23" s="34">
        <v>0</v>
      </c>
      <c r="I23" s="34">
        <f>ROUND(G23*H23,P4)</f>
        <v>0</v>
      </c>
      <c r="J23" s="29"/>
      <c r="O23" s="35">
        <f>I23*0.21</f>
        <v>0</v>
      </c>
      <c r="P23">
        <v>3</v>
      </c>
    </row>
    <row r="24" ht="28.8">
      <c r="A24" s="29" t="s">
        <v>34</v>
      </c>
      <c r="B24" s="36"/>
      <c r="C24" s="37"/>
      <c r="D24" s="37"/>
      <c r="E24" s="31" t="s">
        <v>1558</v>
      </c>
      <c r="F24" s="37"/>
      <c r="G24" s="37"/>
      <c r="H24" s="37"/>
      <c r="I24" s="37"/>
      <c r="J24" s="38"/>
    </row>
    <row r="25">
      <c r="A25" s="29" t="s">
        <v>36</v>
      </c>
      <c r="B25" s="36"/>
      <c r="C25" s="37"/>
      <c r="D25" s="37"/>
      <c r="E25" s="39" t="s">
        <v>1559</v>
      </c>
      <c r="F25" s="37"/>
      <c r="G25" s="37"/>
      <c r="H25" s="37"/>
      <c r="I25" s="37"/>
      <c r="J25" s="38"/>
    </row>
    <row r="26" ht="57.6">
      <c r="A26" s="29" t="s">
        <v>38</v>
      </c>
      <c r="B26" s="36"/>
      <c r="C26" s="37"/>
      <c r="D26" s="37"/>
      <c r="E26" s="31" t="s">
        <v>1365</v>
      </c>
      <c r="F26" s="37"/>
      <c r="G26" s="37"/>
      <c r="H26" s="37"/>
      <c r="I26" s="37"/>
      <c r="J26" s="38"/>
    </row>
    <row r="27">
      <c r="A27" s="23" t="s">
        <v>26</v>
      </c>
      <c r="B27" s="24"/>
      <c r="C27" s="25" t="s">
        <v>111</v>
      </c>
      <c r="D27" s="26"/>
      <c r="E27" s="23" t="s">
        <v>112</v>
      </c>
      <c r="F27" s="26"/>
      <c r="G27" s="26"/>
      <c r="H27" s="26"/>
      <c r="I27" s="27">
        <f>SUMIFS(I28:I63,A28:A63,"P")</f>
        <v>0</v>
      </c>
      <c r="J27" s="28"/>
    </row>
    <row r="28">
      <c r="A28" s="29" t="s">
        <v>29</v>
      </c>
      <c r="B28" s="29">
        <v>5</v>
      </c>
      <c r="C28" s="30" t="s">
        <v>1377</v>
      </c>
      <c r="D28" s="29" t="s">
        <v>31</v>
      </c>
      <c r="E28" s="31" t="s">
        <v>1378</v>
      </c>
      <c r="F28" s="32" t="s">
        <v>1379</v>
      </c>
      <c r="G28" s="33">
        <v>200</v>
      </c>
      <c r="H28" s="34">
        <v>0</v>
      </c>
      <c r="I28" s="34">
        <f>ROUND(G28*H28,P4)</f>
        <v>0</v>
      </c>
      <c r="J28" s="29"/>
      <c r="O28" s="35">
        <f>I28*0.21</f>
        <v>0</v>
      </c>
      <c r="P28">
        <v>3</v>
      </c>
    </row>
    <row r="29">
      <c r="A29" s="29" t="s">
        <v>34</v>
      </c>
      <c r="B29" s="36"/>
      <c r="C29" s="37"/>
      <c r="D29" s="37"/>
      <c r="E29" s="31" t="s">
        <v>1380</v>
      </c>
      <c r="F29" s="37"/>
      <c r="G29" s="37"/>
      <c r="H29" s="37"/>
      <c r="I29" s="37"/>
      <c r="J29" s="38"/>
    </row>
    <row r="30">
      <c r="A30" s="29" t="s">
        <v>36</v>
      </c>
      <c r="B30" s="36"/>
      <c r="C30" s="37"/>
      <c r="D30" s="37"/>
      <c r="E30" s="39" t="s">
        <v>1381</v>
      </c>
      <c r="F30" s="37"/>
      <c r="G30" s="37"/>
      <c r="H30" s="37"/>
      <c r="I30" s="37"/>
      <c r="J30" s="38"/>
    </row>
    <row r="31" ht="43.2">
      <c r="A31" s="29" t="s">
        <v>38</v>
      </c>
      <c r="B31" s="36"/>
      <c r="C31" s="37"/>
      <c r="D31" s="37"/>
      <c r="E31" s="31" t="s">
        <v>1382</v>
      </c>
      <c r="F31" s="37"/>
      <c r="G31" s="37"/>
      <c r="H31" s="37"/>
      <c r="I31" s="37"/>
      <c r="J31" s="38"/>
    </row>
    <row r="32">
      <c r="A32" s="29" t="s">
        <v>29</v>
      </c>
      <c r="B32" s="29">
        <v>6</v>
      </c>
      <c r="C32" s="30" t="s">
        <v>1390</v>
      </c>
      <c r="D32" s="29" t="s">
        <v>31</v>
      </c>
      <c r="E32" s="31" t="s">
        <v>1391</v>
      </c>
      <c r="F32" s="32" t="s">
        <v>84</v>
      </c>
      <c r="G32" s="33">
        <v>23.710000000000001</v>
      </c>
      <c r="H32" s="34">
        <v>0</v>
      </c>
      <c r="I32" s="34">
        <f>ROUND(G32*H32,P4)</f>
        <v>0</v>
      </c>
      <c r="J32" s="29"/>
      <c r="O32" s="35">
        <f>I32*0.21</f>
        <v>0</v>
      </c>
      <c r="P32">
        <v>3</v>
      </c>
    </row>
    <row r="33" ht="43.2">
      <c r="A33" s="29" t="s">
        <v>34</v>
      </c>
      <c r="B33" s="36"/>
      <c r="C33" s="37"/>
      <c r="D33" s="37"/>
      <c r="E33" s="31" t="s">
        <v>1392</v>
      </c>
      <c r="F33" s="37"/>
      <c r="G33" s="37"/>
      <c r="H33" s="37"/>
      <c r="I33" s="37"/>
      <c r="J33" s="38"/>
    </row>
    <row r="34" ht="43.2">
      <c r="A34" s="29" t="s">
        <v>36</v>
      </c>
      <c r="B34" s="36"/>
      <c r="C34" s="37"/>
      <c r="D34" s="37"/>
      <c r="E34" s="39" t="s">
        <v>1560</v>
      </c>
      <c r="F34" s="37"/>
      <c r="G34" s="37"/>
      <c r="H34" s="37"/>
      <c r="I34" s="37"/>
      <c r="J34" s="38"/>
    </row>
    <row r="35" ht="409.5">
      <c r="A35" s="29" t="s">
        <v>38</v>
      </c>
      <c r="B35" s="36"/>
      <c r="C35" s="37"/>
      <c r="D35" s="37"/>
      <c r="E35" s="31" t="s">
        <v>1394</v>
      </c>
      <c r="F35" s="37"/>
      <c r="G35" s="37"/>
      <c r="H35" s="37"/>
      <c r="I35" s="37"/>
      <c r="J35" s="38"/>
    </row>
    <row r="36">
      <c r="A36" s="29" t="s">
        <v>29</v>
      </c>
      <c r="B36" s="29">
        <v>7</v>
      </c>
      <c r="C36" s="30" t="s">
        <v>1112</v>
      </c>
      <c r="D36" s="29" t="s">
        <v>31</v>
      </c>
      <c r="E36" s="31" t="s">
        <v>1113</v>
      </c>
      <c r="F36" s="32" t="s">
        <v>84</v>
      </c>
      <c r="G36" s="33">
        <v>75.665000000000006</v>
      </c>
      <c r="H36" s="34">
        <v>0</v>
      </c>
      <c r="I36" s="34">
        <f>ROUND(G36*H36,P4)</f>
        <v>0</v>
      </c>
      <c r="J36" s="29"/>
      <c r="O36" s="35">
        <f>I36*0.21</f>
        <v>0</v>
      </c>
      <c r="P36">
        <v>3</v>
      </c>
    </row>
    <row r="37" ht="72">
      <c r="A37" s="29" t="s">
        <v>34</v>
      </c>
      <c r="B37" s="36"/>
      <c r="C37" s="37"/>
      <c r="D37" s="37"/>
      <c r="E37" s="31" t="s">
        <v>1400</v>
      </c>
      <c r="F37" s="37"/>
      <c r="G37" s="37"/>
      <c r="H37" s="37"/>
      <c r="I37" s="37"/>
      <c r="J37" s="38"/>
    </row>
    <row r="38">
      <c r="A38" s="29" t="s">
        <v>36</v>
      </c>
      <c r="B38" s="36"/>
      <c r="C38" s="37"/>
      <c r="D38" s="37"/>
      <c r="E38" s="39" t="s">
        <v>1561</v>
      </c>
      <c r="F38" s="37"/>
      <c r="G38" s="37"/>
      <c r="H38" s="37"/>
      <c r="I38" s="37"/>
      <c r="J38" s="38"/>
    </row>
    <row r="39" ht="409.5">
      <c r="A39" s="29" t="s">
        <v>38</v>
      </c>
      <c r="B39" s="36"/>
      <c r="C39" s="37"/>
      <c r="D39" s="37"/>
      <c r="E39" s="31" t="s">
        <v>1120</v>
      </c>
      <c r="F39" s="37"/>
      <c r="G39" s="37"/>
      <c r="H39" s="37"/>
      <c r="I39" s="37"/>
      <c r="J39" s="38"/>
    </row>
    <row r="40">
      <c r="A40" s="29" t="s">
        <v>29</v>
      </c>
      <c r="B40" s="29">
        <v>8</v>
      </c>
      <c r="C40" s="30" t="s">
        <v>1117</v>
      </c>
      <c r="D40" s="29" t="s">
        <v>31</v>
      </c>
      <c r="E40" s="31" t="s">
        <v>1118</v>
      </c>
      <c r="F40" s="32" t="s">
        <v>84</v>
      </c>
      <c r="G40" s="33">
        <v>75.665000000000006</v>
      </c>
      <c r="H40" s="34">
        <v>0</v>
      </c>
      <c r="I40" s="34">
        <f>ROUND(G40*H40,P4)</f>
        <v>0</v>
      </c>
      <c r="J40" s="29"/>
      <c r="O40" s="35">
        <f>I40*0.21</f>
        <v>0</v>
      </c>
      <c r="P40">
        <v>3</v>
      </c>
    </row>
    <row r="41" ht="72">
      <c r="A41" s="29" t="s">
        <v>34</v>
      </c>
      <c r="B41" s="36"/>
      <c r="C41" s="37"/>
      <c r="D41" s="37"/>
      <c r="E41" s="31" t="s">
        <v>1400</v>
      </c>
      <c r="F41" s="37"/>
      <c r="G41" s="37"/>
      <c r="H41" s="37"/>
      <c r="I41" s="37"/>
      <c r="J41" s="38"/>
    </row>
    <row r="42">
      <c r="A42" s="29" t="s">
        <v>36</v>
      </c>
      <c r="B42" s="36"/>
      <c r="C42" s="37"/>
      <c r="D42" s="37"/>
      <c r="E42" s="39" t="s">
        <v>1561</v>
      </c>
      <c r="F42" s="37"/>
      <c r="G42" s="37"/>
      <c r="H42" s="37"/>
      <c r="I42" s="37"/>
      <c r="J42" s="38"/>
    </row>
    <row r="43" ht="409.5">
      <c r="A43" s="29" t="s">
        <v>38</v>
      </c>
      <c r="B43" s="36"/>
      <c r="C43" s="37"/>
      <c r="D43" s="37"/>
      <c r="E43" s="31" t="s">
        <v>1120</v>
      </c>
      <c r="F43" s="37"/>
      <c r="G43" s="37"/>
      <c r="H43" s="37"/>
      <c r="I43" s="37"/>
      <c r="J43" s="38"/>
    </row>
    <row r="44">
      <c r="A44" s="29" t="s">
        <v>29</v>
      </c>
      <c r="B44" s="29">
        <v>9</v>
      </c>
      <c r="C44" s="30" t="s">
        <v>1297</v>
      </c>
      <c r="D44" s="29" t="s">
        <v>31</v>
      </c>
      <c r="E44" s="31" t="s">
        <v>1562</v>
      </c>
      <c r="F44" s="32" t="s">
        <v>84</v>
      </c>
      <c r="G44" s="33">
        <v>170.85400000000001</v>
      </c>
      <c r="H44" s="34">
        <v>0</v>
      </c>
      <c r="I44" s="34">
        <f>ROUND(G44*H44,P4)</f>
        <v>0</v>
      </c>
      <c r="J44" s="29"/>
      <c r="O44" s="35">
        <f>I44*0.21</f>
        <v>0</v>
      </c>
      <c r="P44">
        <v>3</v>
      </c>
    </row>
    <row r="45" ht="72">
      <c r="A45" s="29" t="s">
        <v>34</v>
      </c>
      <c r="B45" s="36"/>
      <c r="C45" s="37"/>
      <c r="D45" s="37"/>
      <c r="E45" s="31" t="s">
        <v>1400</v>
      </c>
      <c r="F45" s="37"/>
      <c r="G45" s="37"/>
      <c r="H45" s="37"/>
      <c r="I45" s="37"/>
      <c r="J45" s="38"/>
    </row>
    <row r="46">
      <c r="A46" s="29" t="s">
        <v>36</v>
      </c>
      <c r="B46" s="36"/>
      <c r="C46" s="37"/>
      <c r="D46" s="37"/>
      <c r="E46" s="39" t="s">
        <v>1563</v>
      </c>
      <c r="F46" s="37"/>
      <c r="G46" s="37"/>
      <c r="H46" s="37"/>
      <c r="I46" s="37"/>
      <c r="J46" s="38"/>
    </row>
    <row r="47" ht="374.4">
      <c r="A47" s="29" t="s">
        <v>38</v>
      </c>
      <c r="B47" s="36"/>
      <c r="C47" s="37"/>
      <c r="D47" s="37"/>
      <c r="E47" s="31" t="s">
        <v>1116</v>
      </c>
      <c r="F47" s="37"/>
      <c r="G47" s="37"/>
      <c r="H47" s="37"/>
      <c r="I47" s="37"/>
      <c r="J47" s="38"/>
    </row>
    <row r="48">
      <c r="A48" s="29" t="s">
        <v>29</v>
      </c>
      <c r="B48" s="29">
        <v>10</v>
      </c>
      <c r="C48" s="30" t="s">
        <v>1301</v>
      </c>
      <c r="D48" s="29" t="s">
        <v>31</v>
      </c>
      <c r="E48" s="31" t="s">
        <v>1564</v>
      </c>
      <c r="F48" s="32" t="s">
        <v>84</v>
      </c>
      <c r="G48" s="33">
        <v>170.85400000000001</v>
      </c>
      <c r="H48" s="34">
        <v>0</v>
      </c>
      <c r="I48" s="34">
        <f>ROUND(G48*H48,P4)</f>
        <v>0</v>
      </c>
      <c r="J48" s="29"/>
      <c r="O48" s="35">
        <f>I48*0.21</f>
        <v>0</v>
      </c>
      <c r="P48">
        <v>3</v>
      </c>
    </row>
    <row r="49" ht="72">
      <c r="A49" s="29" t="s">
        <v>34</v>
      </c>
      <c r="B49" s="36"/>
      <c r="C49" s="37"/>
      <c r="D49" s="37"/>
      <c r="E49" s="31" t="s">
        <v>1400</v>
      </c>
      <c r="F49" s="37"/>
      <c r="G49" s="37"/>
      <c r="H49" s="37"/>
      <c r="I49" s="37"/>
      <c r="J49" s="38"/>
    </row>
    <row r="50">
      <c r="A50" s="29" t="s">
        <v>36</v>
      </c>
      <c r="B50" s="36"/>
      <c r="C50" s="37"/>
      <c r="D50" s="37"/>
      <c r="E50" s="39" t="s">
        <v>1563</v>
      </c>
      <c r="F50" s="37"/>
      <c r="G50" s="37"/>
      <c r="H50" s="37"/>
      <c r="I50" s="37"/>
      <c r="J50" s="38"/>
    </row>
    <row r="51" ht="374.4">
      <c r="A51" s="29" t="s">
        <v>38</v>
      </c>
      <c r="B51" s="36"/>
      <c r="C51" s="37"/>
      <c r="D51" s="37"/>
      <c r="E51" s="31" t="s">
        <v>1402</v>
      </c>
      <c r="F51" s="37"/>
      <c r="G51" s="37"/>
      <c r="H51" s="37"/>
      <c r="I51" s="37"/>
      <c r="J51" s="38"/>
    </row>
    <row r="52">
      <c r="A52" s="29" t="s">
        <v>29</v>
      </c>
      <c r="B52" s="29">
        <v>11</v>
      </c>
      <c r="C52" s="30" t="s">
        <v>168</v>
      </c>
      <c r="D52" s="29" t="s">
        <v>31</v>
      </c>
      <c r="E52" s="31" t="s">
        <v>169</v>
      </c>
      <c r="F52" s="32" t="s">
        <v>84</v>
      </c>
      <c r="G52" s="33">
        <v>516.74800000000005</v>
      </c>
      <c r="H52" s="34">
        <v>0</v>
      </c>
      <c r="I52" s="34">
        <f>ROUND(G52*H52,P4)</f>
        <v>0</v>
      </c>
      <c r="J52" s="29"/>
      <c r="O52" s="35">
        <f>I52*0.21</f>
        <v>0</v>
      </c>
      <c r="P52">
        <v>3</v>
      </c>
    </row>
    <row r="53">
      <c r="A53" s="29" t="s">
        <v>34</v>
      </c>
      <c r="B53" s="36"/>
      <c r="C53" s="37"/>
      <c r="D53" s="37"/>
      <c r="E53" s="40" t="s">
        <v>31</v>
      </c>
      <c r="F53" s="37"/>
      <c r="G53" s="37"/>
      <c r="H53" s="37"/>
      <c r="I53" s="37"/>
      <c r="J53" s="38"/>
    </row>
    <row r="54" ht="28.8">
      <c r="A54" s="29" t="s">
        <v>36</v>
      </c>
      <c r="B54" s="36"/>
      <c r="C54" s="37"/>
      <c r="D54" s="37"/>
      <c r="E54" s="39" t="s">
        <v>1565</v>
      </c>
      <c r="F54" s="37"/>
      <c r="G54" s="37"/>
      <c r="H54" s="37"/>
      <c r="I54" s="37"/>
      <c r="J54" s="38"/>
    </row>
    <row r="55" ht="216">
      <c r="A55" s="29" t="s">
        <v>38</v>
      </c>
      <c r="B55" s="36"/>
      <c r="C55" s="37"/>
      <c r="D55" s="37"/>
      <c r="E55" s="31" t="s">
        <v>171</v>
      </c>
      <c r="F55" s="37"/>
      <c r="G55" s="37"/>
      <c r="H55" s="37"/>
      <c r="I55" s="37"/>
      <c r="J55" s="38"/>
    </row>
    <row r="56">
      <c r="A56" s="29" t="s">
        <v>29</v>
      </c>
      <c r="B56" s="29">
        <v>12</v>
      </c>
      <c r="C56" s="30" t="s">
        <v>731</v>
      </c>
      <c r="D56" s="29" t="s">
        <v>31</v>
      </c>
      <c r="E56" s="31" t="s">
        <v>732</v>
      </c>
      <c r="F56" s="32" t="s">
        <v>84</v>
      </c>
      <c r="G56" s="33">
        <v>259.63200000000001</v>
      </c>
      <c r="H56" s="34">
        <v>0</v>
      </c>
      <c r="I56" s="34">
        <f>ROUND(G56*H56,P4)</f>
        <v>0</v>
      </c>
      <c r="J56" s="29"/>
      <c r="O56" s="35">
        <f>I56*0.21</f>
        <v>0</v>
      </c>
      <c r="P56">
        <v>3</v>
      </c>
    </row>
    <row r="57">
      <c r="A57" s="29" t="s">
        <v>34</v>
      </c>
      <c r="B57" s="36"/>
      <c r="C57" s="37"/>
      <c r="D57" s="37"/>
      <c r="E57" s="31" t="s">
        <v>733</v>
      </c>
      <c r="F57" s="37"/>
      <c r="G57" s="37"/>
      <c r="H57" s="37"/>
      <c r="I57" s="37"/>
      <c r="J57" s="38"/>
    </row>
    <row r="58" ht="72">
      <c r="A58" s="29" t="s">
        <v>36</v>
      </c>
      <c r="B58" s="36"/>
      <c r="C58" s="37"/>
      <c r="D58" s="37"/>
      <c r="E58" s="39" t="s">
        <v>1566</v>
      </c>
      <c r="F58" s="37"/>
      <c r="G58" s="37"/>
      <c r="H58" s="37"/>
      <c r="I58" s="37"/>
      <c r="J58" s="38"/>
    </row>
    <row r="59" ht="273.6">
      <c r="A59" s="29" t="s">
        <v>38</v>
      </c>
      <c r="B59" s="36"/>
      <c r="C59" s="37"/>
      <c r="D59" s="37"/>
      <c r="E59" s="31" t="s">
        <v>735</v>
      </c>
      <c r="F59" s="37"/>
      <c r="G59" s="37"/>
      <c r="H59" s="37"/>
      <c r="I59" s="37"/>
      <c r="J59" s="38"/>
    </row>
    <row r="60">
      <c r="A60" s="29" t="s">
        <v>29</v>
      </c>
      <c r="B60" s="29">
        <v>13</v>
      </c>
      <c r="C60" s="30" t="s">
        <v>1316</v>
      </c>
      <c r="D60" s="29" t="s">
        <v>31</v>
      </c>
      <c r="E60" s="31" t="s">
        <v>1317</v>
      </c>
      <c r="F60" s="32" t="s">
        <v>84</v>
      </c>
      <c r="G60" s="33">
        <v>79.170000000000002</v>
      </c>
      <c r="H60" s="34">
        <v>0</v>
      </c>
      <c r="I60" s="34">
        <f>ROUND(G60*H60,P4)</f>
        <v>0</v>
      </c>
      <c r="J60" s="29"/>
      <c r="O60" s="35">
        <f>I60*0.21</f>
        <v>0</v>
      </c>
      <c r="P60">
        <v>3</v>
      </c>
    </row>
    <row r="61">
      <c r="A61" s="29" t="s">
        <v>34</v>
      </c>
      <c r="B61" s="36"/>
      <c r="C61" s="37"/>
      <c r="D61" s="37"/>
      <c r="E61" s="31" t="s">
        <v>1318</v>
      </c>
      <c r="F61" s="37"/>
      <c r="G61" s="37"/>
      <c r="H61" s="37"/>
      <c r="I61" s="37"/>
      <c r="J61" s="38"/>
    </row>
    <row r="62">
      <c r="A62" s="29" t="s">
        <v>36</v>
      </c>
      <c r="B62" s="36"/>
      <c r="C62" s="37"/>
      <c r="D62" s="37"/>
      <c r="E62" s="39" t="s">
        <v>1567</v>
      </c>
      <c r="F62" s="37"/>
      <c r="G62" s="37"/>
      <c r="H62" s="37"/>
      <c r="I62" s="37"/>
      <c r="J62" s="38"/>
    </row>
    <row r="63" ht="360">
      <c r="A63" s="29" t="s">
        <v>38</v>
      </c>
      <c r="B63" s="36"/>
      <c r="C63" s="37"/>
      <c r="D63" s="37"/>
      <c r="E63" s="31" t="s">
        <v>1320</v>
      </c>
      <c r="F63" s="37"/>
      <c r="G63" s="37"/>
      <c r="H63" s="37"/>
      <c r="I63" s="37"/>
      <c r="J63" s="38"/>
    </row>
    <row r="64">
      <c r="A64" s="23" t="s">
        <v>26</v>
      </c>
      <c r="B64" s="24"/>
      <c r="C64" s="25" t="s">
        <v>193</v>
      </c>
      <c r="D64" s="26"/>
      <c r="E64" s="23" t="s">
        <v>194</v>
      </c>
      <c r="F64" s="26"/>
      <c r="G64" s="26"/>
      <c r="H64" s="26"/>
      <c r="I64" s="27">
        <f>SUMIFS(I65:I92,A65:A92,"P")</f>
        <v>0</v>
      </c>
      <c r="J64" s="28"/>
    </row>
    <row r="65">
      <c r="A65" s="29" t="s">
        <v>29</v>
      </c>
      <c r="B65" s="29">
        <v>14</v>
      </c>
      <c r="C65" s="30" t="s">
        <v>1416</v>
      </c>
      <c r="D65" s="29" t="s">
        <v>31</v>
      </c>
      <c r="E65" s="31" t="s">
        <v>1417</v>
      </c>
      <c r="F65" s="32" t="s">
        <v>149</v>
      </c>
      <c r="G65" s="33">
        <v>119.8</v>
      </c>
      <c r="H65" s="34">
        <v>0</v>
      </c>
      <c r="I65" s="34">
        <f>ROUND(G65*H65,P4)</f>
        <v>0</v>
      </c>
      <c r="J65" s="29"/>
      <c r="O65" s="35">
        <f>I65*0.21</f>
        <v>0</v>
      </c>
      <c r="P65">
        <v>3</v>
      </c>
    </row>
    <row r="66">
      <c r="A66" s="29" t="s">
        <v>34</v>
      </c>
      <c r="B66" s="36"/>
      <c r="C66" s="37"/>
      <c r="D66" s="37"/>
      <c r="E66" s="31" t="s">
        <v>1418</v>
      </c>
      <c r="F66" s="37"/>
      <c r="G66" s="37"/>
      <c r="H66" s="37"/>
      <c r="I66" s="37"/>
      <c r="J66" s="38"/>
    </row>
    <row r="67">
      <c r="A67" s="29" t="s">
        <v>36</v>
      </c>
      <c r="B67" s="36"/>
      <c r="C67" s="37"/>
      <c r="D67" s="37"/>
      <c r="E67" s="39" t="s">
        <v>1568</v>
      </c>
      <c r="F67" s="37"/>
      <c r="G67" s="37"/>
      <c r="H67" s="37"/>
      <c r="I67" s="37"/>
      <c r="J67" s="38"/>
    </row>
    <row r="68" ht="187.2">
      <c r="A68" s="29" t="s">
        <v>38</v>
      </c>
      <c r="B68" s="36"/>
      <c r="C68" s="37"/>
      <c r="D68" s="37"/>
      <c r="E68" s="31" t="s">
        <v>741</v>
      </c>
      <c r="F68" s="37"/>
      <c r="G68" s="37"/>
      <c r="H68" s="37"/>
      <c r="I68" s="37"/>
      <c r="J68" s="38"/>
    </row>
    <row r="69">
      <c r="A69" s="29" t="s">
        <v>29</v>
      </c>
      <c r="B69" s="29">
        <v>15</v>
      </c>
      <c r="C69" s="30" t="s">
        <v>1569</v>
      </c>
      <c r="D69" s="29" t="s">
        <v>31</v>
      </c>
      <c r="E69" s="31" t="s">
        <v>1570</v>
      </c>
      <c r="F69" s="32" t="s">
        <v>90</v>
      </c>
      <c r="G69" s="33">
        <v>27.071999999999999</v>
      </c>
      <c r="H69" s="34">
        <v>0</v>
      </c>
      <c r="I69" s="34">
        <f>ROUND(G69*H69,P4)</f>
        <v>0</v>
      </c>
      <c r="J69" s="29"/>
      <c r="O69" s="35">
        <f>I69*0.21</f>
        <v>0</v>
      </c>
      <c r="P69">
        <v>3</v>
      </c>
    </row>
    <row r="70" ht="28.8">
      <c r="A70" s="29" t="s">
        <v>34</v>
      </c>
      <c r="B70" s="36"/>
      <c r="C70" s="37"/>
      <c r="D70" s="37"/>
      <c r="E70" s="31" t="s">
        <v>1571</v>
      </c>
      <c r="F70" s="37"/>
      <c r="G70" s="37"/>
      <c r="H70" s="37"/>
      <c r="I70" s="37"/>
      <c r="J70" s="38"/>
    </row>
    <row r="71" ht="43.2">
      <c r="A71" s="29" t="s">
        <v>36</v>
      </c>
      <c r="B71" s="36"/>
      <c r="C71" s="37"/>
      <c r="D71" s="37"/>
      <c r="E71" s="39" t="s">
        <v>1572</v>
      </c>
      <c r="F71" s="37"/>
      <c r="G71" s="37"/>
      <c r="H71" s="37"/>
      <c r="I71" s="37"/>
      <c r="J71" s="38"/>
    </row>
    <row r="72" ht="129.6">
      <c r="A72" s="29" t="s">
        <v>38</v>
      </c>
      <c r="B72" s="36"/>
      <c r="C72" s="37"/>
      <c r="D72" s="37"/>
      <c r="E72" s="31" t="s">
        <v>1573</v>
      </c>
      <c r="F72" s="37"/>
      <c r="G72" s="37"/>
      <c r="H72" s="37"/>
      <c r="I72" s="37"/>
      <c r="J72" s="38"/>
    </row>
    <row r="73">
      <c r="A73" s="29" t="s">
        <v>29</v>
      </c>
      <c r="B73" s="29">
        <v>16</v>
      </c>
      <c r="C73" s="30" t="s">
        <v>1574</v>
      </c>
      <c r="D73" s="29" t="s">
        <v>31</v>
      </c>
      <c r="E73" s="31" t="s">
        <v>1575</v>
      </c>
      <c r="F73" s="32" t="s">
        <v>115</v>
      </c>
      <c r="G73" s="33">
        <v>124.8</v>
      </c>
      <c r="H73" s="34">
        <v>0</v>
      </c>
      <c r="I73" s="34">
        <f>ROUND(G73*H73,P4)</f>
        <v>0</v>
      </c>
      <c r="J73" s="29"/>
      <c r="O73" s="35">
        <f>I73*0.21</f>
        <v>0</v>
      </c>
      <c r="P73">
        <v>3</v>
      </c>
    </row>
    <row r="74">
      <c r="A74" s="29" t="s">
        <v>34</v>
      </c>
      <c r="B74" s="36"/>
      <c r="C74" s="37"/>
      <c r="D74" s="37"/>
      <c r="E74" s="31" t="s">
        <v>1576</v>
      </c>
      <c r="F74" s="37"/>
      <c r="G74" s="37"/>
      <c r="H74" s="37"/>
      <c r="I74" s="37"/>
      <c r="J74" s="38"/>
    </row>
    <row r="75">
      <c r="A75" s="29" t="s">
        <v>36</v>
      </c>
      <c r="B75" s="36"/>
      <c r="C75" s="37"/>
      <c r="D75" s="37"/>
      <c r="E75" s="39" t="s">
        <v>1577</v>
      </c>
      <c r="F75" s="37"/>
      <c r="G75" s="37"/>
      <c r="H75" s="37"/>
      <c r="I75" s="37"/>
      <c r="J75" s="38"/>
    </row>
    <row r="76" ht="86.4">
      <c r="A76" s="29" t="s">
        <v>38</v>
      </c>
      <c r="B76" s="36"/>
      <c r="C76" s="37"/>
      <c r="D76" s="37"/>
      <c r="E76" s="31" t="s">
        <v>1578</v>
      </c>
      <c r="F76" s="37"/>
      <c r="G76" s="37"/>
      <c r="H76" s="37"/>
      <c r="I76" s="37"/>
      <c r="J76" s="38"/>
    </row>
    <row r="77">
      <c r="A77" s="29" t="s">
        <v>29</v>
      </c>
      <c r="B77" s="29">
        <v>17</v>
      </c>
      <c r="C77" s="30" t="s">
        <v>1579</v>
      </c>
      <c r="D77" s="29" t="s">
        <v>31</v>
      </c>
      <c r="E77" s="31" t="s">
        <v>1580</v>
      </c>
      <c r="F77" s="32" t="s">
        <v>149</v>
      </c>
      <c r="G77" s="33">
        <v>364</v>
      </c>
      <c r="H77" s="34">
        <v>0</v>
      </c>
      <c r="I77" s="34">
        <f>ROUND(G77*H77,P4)</f>
        <v>0</v>
      </c>
      <c r="J77" s="29"/>
      <c r="O77" s="35">
        <f>I77*0.21</f>
        <v>0</v>
      </c>
      <c r="P77">
        <v>3</v>
      </c>
    </row>
    <row r="78">
      <c r="A78" s="29" t="s">
        <v>34</v>
      </c>
      <c r="B78" s="36"/>
      <c r="C78" s="37"/>
      <c r="D78" s="37"/>
      <c r="E78" s="31" t="s">
        <v>1581</v>
      </c>
      <c r="F78" s="37"/>
      <c r="G78" s="37"/>
      <c r="H78" s="37"/>
      <c r="I78" s="37"/>
      <c r="J78" s="38"/>
    </row>
    <row r="79">
      <c r="A79" s="29" t="s">
        <v>36</v>
      </c>
      <c r="B79" s="36"/>
      <c r="C79" s="37"/>
      <c r="D79" s="37"/>
      <c r="E79" s="39" t="s">
        <v>1582</v>
      </c>
      <c r="F79" s="37"/>
      <c r="G79" s="37"/>
      <c r="H79" s="37"/>
      <c r="I79" s="37"/>
      <c r="J79" s="38"/>
    </row>
    <row r="80" ht="144">
      <c r="A80" s="29" t="s">
        <v>38</v>
      </c>
      <c r="B80" s="36"/>
      <c r="C80" s="37"/>
      <c r="D80" s="37"/>
      <c r="E80" s="31" t="s">
        <v>1583</v>
      </c>
      <c r="F80" s="37"/>
      <c r="G80" s="37"/>
      <c r="H80" s="37"/>
      <c r="I80" s="37"/>
      <c r="J80" s="38"/>
    </row>
    <row r="81">
      <c r="A81" s="29" t="s">
        <v>29</v>
      </c>
      <c r="B81" s="29">
        <v>18</v>
      </c>
      <c r="C81" s="30" t="s">
        <v>1420</v>
      </c>
      <c r="D81" s="29" t="s">
        <v>31</v>
      </c>
      <c r="E81" s="31" t="s">
        <v>1421</v>
      </c>
      <c r="F81" s="32" t="s">
        <v>84</v>
      </c>
      <c r="G81" s="33">
        <v>1.5589999999999999</v>
      </c>
      <c r="H81" s="34">
        <v>0</v>
      </c>
      <c r="I81" s="34">
        <f>ROUND(G81*H81,P4)</f>
        <v>0</v>
      </c>
      <c r="J81" s="29"/>
      <c r="O81" s="35">
        <f>I81*0.21</f>
        <v>0</v>
      </c>
      <c r="P81">
        <v>3</v>
      </c>
    </row>
    <row r="82">
      <c r="A82" s="29" t="s">
        <v>34</v>
      </c>
      <c r="B82" s="36"/>
      <c r="C82" s="37"/>
      <c r="D82" s="37"/>
      <c r="E82" s="40" t="s">
        <v>31</v>
      </c>
      <c r="F82" s="37"/>
      <c r="G82" s="37"/>
      <c r="H82" s="37"/>
      <c r="I82" s="37"/>
      <c r="J82" s="38"/>
    </row>
    <row r="83" ht="28.8">
      <c r="A83" s="29" t="s">
        <v>36</v>
      </c>
      <c r="B83" s="36"/>
      <c r="C83" s="37"/>
      <c r="D83" s="37"/>
      <c r="E83" s="39" t="s">
        <v>1422</v>
      </c>
      <c r="F83" s="37"/>
      <c r="G83" s="37"/>
      <c r="H83" s="37"/>
      <c r="I83" s="37"/>
      <c r="J83" s="38"/>
    </row>
    <row r="84" ht="409.5">
      <c r="A84" s="29" t="s">
        <v>38</v>
      </c>
      <c r="B84" s="36"/>
      <c r="C84" s="37"/>
      <c r="D84" s="37"/>
      <c r="E84" s="31" t="s">
        <v>1148</v>
      </c>
      <c r="F84" s="37"/>
      <c r="G84" s="37"/>
      <c r="H84" s="37"/>
      <c r="I84" s="37"/>
      <c r="J84" s="38"/>
    </row>
    <row r="85">
      <c r="A85" s="29" t="s">
        <v>29</v>
      </c>
      <c r="B85" s="29">
        <v>19</v>
      </c>
      <c r="C85" s="30" t="s">
        <v>1423</v>
      </c>
      <c r="D85" s="29" t="s">
        <v>31</v>
      </c>
      <c r="E85" s="31" t="s">
        <v>1424</v>
      </c>
      <c r="F85" s="32" t="s">
        <v>84</v>
      </c>
      <c r="G85" s="33">
        <v>1.7549999999999999</v>
      </c>
      <c r="H85" s="34">
        <v>0</v>
      </c>
      <c r="I85" s="34">
        <f>ROUND(G85*H85,P4)</f>
        <v>0</v>
      </c>
      <c r="J85" s="29"/>
      <c r="O85" s="35">
        <f>I85*0.21</f>
        <v>0</v>
      </c>
      <c r="P85">
        <v>3</v>
      </c>
    </row>
    <row r="86">
      <c r="A86" s="29" t="s">
        <v>34</v>
      </c>
      <c r="B86" s="36"/>
      <c r="C86" s="37"/>
      <c r="D86" s="37"/>
      <c r="E86" s="40" t="s">
        <v>31</v>
      </c>
      <c r="F86" s="37"/>
      <c r="G86" s="37"/>
      <c r="H86" s="37"/>
      <c r="I86" s="37"/>
      <c r="J86" s="38"/>
    </row>
    <row r="87" ht="43.2">
      <c r="A87" s="29" t="s">
        <v>36</v>
      </c>
      <c r="B87" s="36"/>
      <c r="C87" s="37"/>
      <c r="D87" s="37"/>
      <c r="E87" s="39" t="s">
        <v>1584</v>
      </c>
      <c r="F87" s="37"/>
      <c r="G87" s="37"/>
      <c r="H87" s="37"/>
      <c r="I87" s="37"/>
      <c r="J87" s="38"/>
    </row>
    <row r="88" ht="409.5">
      <c r="A88" s="29" t="s">
        <v>38</v>
      </c>
      <c r="B88" s="36"/>
      <c r="C88" s="37"/>
      <c r="D88" s="37"/>
      <c r="E88" s="31" t="s">
        <v>1148</v>
      </c>
      <c r="F88" s="37"/>
      <c r="G88" s="37"/>
      <c r="H88" s="37"/>
      <c r="I88" s="37"/>
      <c r="J88" s="38"/>
    </row>
    <row r="89">
      <c r="A89" s="29" t="s">
        <v>29</v>
      </c>
      <c r="B89" s="29">
        <v>20</v>
      </c>
      <c r="C89" s="30" t="s">
        <v>1585</v>
      </c>
      <c r="D89" s="29" t="s">
        <v>31</v>
      </c>
      <c r="E89" s="31" t="s">
        <v>1586</v>
      </c>
      <c r="F89" s="32" t="s">
        <v>84</v>
      </c>
      <c r="G89" s="33">
        <v>14.695</v>
      </c>
      <c r="H89" s="34">
        <v>0</v>
      </c>
      <c r="I89" s="34">
        <f>ROUND(G89*H89,P4)</f>
        <v>0</v>
      </c>
      <c r="J89" s="29"/>
      <c r="O89" s="35">
        <f>I89*0.21</f>
        <v>0</v>
      </c>
      <c r="P89">
        <v>3</v>
      </c>
    </row>
    <row r="90">
      <c r="A90" s="29" t="s">
        <v>34</v>
      </c>
      <c r="B90" s="36"/>
      <c r="C90" s="37"/>
      <c r="D90" s="37"/>
      <c r="E90" s="31" t="s">
        <v>1587</v>
      </c>
      <c r="F90" s="37"/>
      <c r="G90" s="37"/>
      <c r="H90" s="37"/>
      <c r="I90" s="37"/>
      <c r="J90" s="38"/>
    </row>
    <row r="91">
      <c r="A91" s="29" t="s">
        <v>36</v>
      </c>
      <c r="B91" s="36"/>
      <c r="C91" s="37"/>
      <c r="D91" s="37"/>
      <c r="E91" s="39" t="s">
        <v>1588</v>
      </c>
      <c r="F91" s="37"/>
      <c r="G91" s="37"/>
      <c r="H91" s="37"/>
      <c r="I91" s="37"/>
      <c r="J91" s="38"/>
    </row>
    <row r="92" ht="129.6">
      <c r="A92" s="29" t="s">
        <v>38</v>
      </c>
      <c r="B92" s="36"/>
      <c r="C92" s="37"/>
      <c r="D92" s="37"/>
      <c r="E92" s="31" t="s">
        <v>1589</v>
      </c>
      <c r="F92" s="37"/>
      <c r="G92" s="37"/>
      <c r="H92" s="37"/>
      <c r="I92" s="37"/>
      <c r="J92" s="38"/>
    </row>
    <row r="93">
      <c r="A93" s="23" t="s">
        <v>26</v>
      </c>
      <c r="B93" s="24"/>
      <c r="C93" s="25" t="s">
        <v>209</v>
      </c>
      <c r="D93" s="26"/>
      <c r="E93" s="23" t="s">
        <v>210</v>
      </c>
      <c r="F93" s="26"/>
      <c r="G93" s="26"/>
      <c r="H93" s="26"/>
      <c r="I93" s="27">
        <f>SUMIFS(I94:I97,A94:A97,"P")</f>
        <v>0</v>
      </c>
      <c r="J93" s="28"/>
    </row>
    <row r="94">
      <c r="A94" s="29" t="s">
        <v>29</v>
      </c>
      <c r="B94" s="29">
        <v>21</v>
      </c>
      <c r="C94" s="30" t="s">
        <v>1590</v>
      </c>
      <c r="D94" s="29" t="s">
        <v>111</v>
      </c>
      <c r="E94" s="31" t="s">
        <v>1428</v>
      </c>
      <c r="F94" s="32" t="s">
        <v>72</v>
      </c>
      <c r="G94" s="33">
        <v>1</v>
      </c>
      <c r="H94" s="34">
        <v>0</v>
      </c>
      <c r="I94" s="34">
        <f>ROUND(G94*H94,P4)</f>
        <v>0</v>
      </c>
      <c r="J94" s="29"/>
      <c r="O94" s="35">
        <f>I94*0.21</f>
        <v>0</v>
      </c>
      <c r="P94">
        <v>3</v>
      </c>
    </row>
    <row r="95" ht="28.8">
      <c r="A95" s="29" t="s">
        <v>34</v>
      </c>
      <c r="B95" s="36"/>
      <c r="C95" s="37"/>
      <c r="D95" s="37"/>
      <c r="E95" s="31" t="s">
        <v>1429</v>
      </c>
      <c r="F95" s="37"/>
      <c r="G95" s="37"/>
      <c r="H95" s="37"/>
      <c r="I95" s="37"/>
      <c r="J95" s="38"/>
    </row>
    <row r="96" ht="28.8">
      <c r="A96" s="29" t="s">
        <v>36</v>
      </c>
      <c r="B96" s="36"/>
      <c r="C96" s="37"/>
      <c r="D96" s="37"/>
      <c r="E96" s="39" t="s">
        <v>1430</v>
      </c>
      <c r="F96" s="37"/>
      <c r="G96" s="37"/>
      <c r="H96" s="37"/>
      <c r="I96" s="37"/>
      <c r="J96" s="38"/>
    </row>
    <row r="97" ht="43.2">
      <c r="A97" s="29" t="s">
        <v>38</v>
      </c>
      <c r="B97" s="36"/>
      <c r="C97" s="37"/>
      <c r="D97" s="37"/>
      <c r="E97" s="31" t="s">
        <v>1431</v>
      </c>
      <c r="F97" s="37"/>
      <c r="G97" s="37"/>
      <c r="H97" s="37"/>
      <c r="I97" s="37"/>
      <c r="J97" s="38"/>
    </row>
    <row r="98">
      <c r="A98" s="23" t="s">
        <v>26</v>
      </c>
      <c r="B98" s="24"/>
      <c r="C98" s="25" t="s">
        <v>216</v>
      </c>
      <c r="D98" s="26"/>
      <c r="E98" s="23" t="s">
        <v>217</v>
      </c>
      <c r="F98" s="26"/>
      <c r="G98" s="26"/>
      <c r="H98" s="26"/>
      <c r="I98" s="27">
        <f>SUMIFS(I99:I126,A99:A126,"P")</f>
        <v>0</v>
      </c>
      <c r="J98" s="28"/>
    </row>
    <row r="99">
      <c r="A99" s="29" t="s">
        <v>29</v>
      </c>
      <c r="B99" s="29">
        <v>22</v>
      </c>
      <c r="C99" s="30" t="s">
        <v>234</v>
      </c>
      <c r="D99" s="29" t="s">
        <v>31</v>
      </c>
      <c r="E99" s="31" t="s">
        <v>235</v>
      </c>
      <c r="F99" s="32" t="s">
        <v>84</v>
      </c>
      <c r="G99" s="33">
        <v>55.966000000000001</v>
      </c>
      <c r="H99" s="34">
        <v>0</v>
      </c>
      <c r="I99" s="34">
        <f>ROUND(G99*H99,P4)</f>
        <v>0</v>
      </c>
      <c r="J99" s="29"/>
      <c r="O99" s="35">
        <f>I99*0.21</f>
        <v>0</v>
      </c>
      <c r="P99">
        <v>3</v>
      </c>
    </row>
    <row r="100">
      <c r="A100" s="29" t="s">
        <v>34</v>
      </c>
      <c r="B100" s="36"/>
      <c r="C100" s="37"/>
      <c r="D100" s="37"/>
      <c r="E100" s="31" t="s">
        <v>1591</v>
      </c>
      <c r="F100" s="37"/>
      <c r="G100" s="37"/>
      <c r="H100" s="37"/>
      <c r="I100" s="37"/>
      <c r="J100" s="38"/>
    </row>
    <row r="101" ht="57.6">
      <c r="A101" s="29" t="s">
        <v>36</v>
      </c>
      <c r="B101" s="36"/>
      <c r="C101" s="37"/>
      <c r="D101" s="37"/>
      <c r="E101" s="39" t="s">
        <v>1592</v>
      </c>
      <c r="F101" s="37"/>
      <c r="G101" s="37"/>
      <c r="H101" s="37"/>
      <c r="I101" s="37"/>
      <c r="J101" s="38"/>
    </row>
    <row r="102" ht="409.5">
      <c r="A102" s="29" t="s">
        <v>38</v>
      </c>
      <c r="B102" s="36"/>
      <c r="C102" s="37"/>
      <c r="D102" s="37"/>
      <c r="E102" s="31" t="s">
        <v>238</v>
      </c>
      <c r="F102" s="37"/>
      <c r="G102" s="37"/>
      <c r="H102" s="37"/>
      <c r="I102" s="37"/>
      <c r="J102" s="38"/>
    </row>
    <row r="103">
      <c r="A103" s="29" t="s">
        <v>29</v>
      </c>
      <c r="B103" s="29">
        <v>23</v>
      </c>
      <c r="C103" s="30" t="s">
        <v>1593</v>
      </c>
      <c r="D103" s="29" t="s">
        <v>31</v>
      </c>
      <c r="E103" s="31" t="s">
        <v>1594</v>
      </c>
      <c r="F103" s="32" t="s">
        <v>84</v>
      </c>
      <c r="G103" s="33">
        <v>9.1430000000000007</v>
      </c>
      <c r="H103" s="34">
        <v>0</v>
      </c>
      <c r="I103" s="34">
        <f>ROUND(G103*H103,P4)</f>
        <v>0</v>
      </c>
      <c r="J103" s="29"/>
      <c r="O103" s="35">
        <f>I103*0.21</f>
        <v>0</v>
      </c>
      <c r="P103">
        <v>3</v>
      </c>
    </row>
    <row r="104">
      <c r="A104" s="29" t="s">
        <v>34</v>
      </c>
      <c r="B104" s="36"/>
      <c r="C104" s="37"/>
      <c r="D104" s="37"/>
      <c r="E104" s="31" t="s">
        <v>1595</v>
      </c>
      <c r="F104" s="37"/>
      <c r="G104" s="37"/>
      <c r="H104" s="37"/>
      <c r="I104" s="37"/>
      <c r="J104" s="38"/>
    </row>
    <row r="105">
      <c r="A105" s="29" t="s">
        <v>36</v>
      </c>
      <c r="B105" s="36"/>
      <c r="C105" s="37"/>
      <c r="D105" s="37"/>
      <c r="E105" s="39" t="s">
        <v>1596</v>
      </c>
      <c r="F105" s="37"/>
      <c r="G105" s="37"/>
      <c r="H105" s="37"/>
      <c r="I105" s="37"/>
      <c r="J105" s="38"/>
    </row>
    <row r="106" ht="409.5">
      <c r="A106" s="29" t="s">
        <v>38</v>
      </c>
      <c r="B106" s="36"/>
      <c r="C106" s="37"/>
      <c r="D106" s="37"/>
      <c r="E106" s="31" t="s">
        <v>578</v>
      </c>
      <c r="F106" s="37"/>
      <c r="G106" s="37"/>
      <c r="H106" s="37"/>
      <c r="I106" s="37"/>
      <c r="J106" s="38"/>
    </row>
    <row r="107">
      <c r="A107" s="29" t="s">
        <v>29</v>
      </c>
      <c r="B107" s="29">
        <v>24</v>
      </c>
      <c r="C107" s="30" t="s">
        <v>1597</v>
      </c>
      <c r="D107" s="29" t="s">
        <v>31</v>
      </c>
      <c r="E107" s="31" t="s">
        <v>1598</v>
      </c>
      <c r="F107" s="32" t="s">
        <v>90</v>
      </c>
      <c r="G107" s="33">
        <v>0.96299999999999997</v>
      </c>
      <c r="H107" s="34">
        <v>0</v>
      </c>
      <c r="I107" s="34">
        <f>ROUND(G107*H107,P4)</f>
        <v>0</v>
      </c>
      <c r="J107" s="29"/>
      <c r="O107" s="35">
        <f>I107*0.21</f>
        <v>0</v>
      </c>
      <c r="P107">
        <v>3</v>
      </c>
    </row>
    <row r="108">
      <c r="A108" s="29" t="s">
        <v>34</v>
      </c>
      <c r="B108" s="36"/>
      <c r="C108" s="37"/>
      <c r="D108" s="37"/>
      <c r="E108" s="31" t="s">
        <v>1599</v>
      </c>
      <c r="F108" s="37"/>
      <c r="G108" s="37"/>
      <c r="H108" s="37"/>
      <c r="I108" s="37"/>
      <c r="J108" s="38"/>
    </row>
    <row r="109">
      <c r="A109" s="29" t="s">
        <v>36</v>
      </c>
      <c r="B109" s="36"/>
      <c r="C109" s="37"/>
      <c r="D109" s="37"/>
      <c r="E109" s="39" t="s">
        <v>1600</v>
      </c>
      <c r="F109" s="37"/>
      <c r="G109" s="37"/>
      <c r="H109" s="37"/>
      <c r="I109" s="37"/>
      <c r="J109" s="38"/>
    </row>
    <row r="110" ht="345.6">
      <c r="A110" s="29" t="s">
        <v>38</v>
      </c>
      <c r="B110" s="36"/>
      <c r="C110" s="37"/>
      <c r="D110" s="37"/>
      <c r="E110" s="31" t="s">
        <v>1441</v>
      </c>
      <c r="F110" s="37"/>
      <c r="G110" s="37"/>
      <c r="H110" s="37"/>
      <c r="I110" s="37"/>
      <c r="J110" s="38"/>
    </row>
    <row r="111">
      <c r="A111" s="29" t="s">
        <v>29</v>
      </c>
      <c r="B111" s="29">
        <v>25</v>
      </c>
      <c r="C111" s="30" t="s">
        <v>239</v>
      </c>
      <c r="D111" s="29" t="s">
        <v>31</v>
      </c>
      <c r="E111" s="31" t="s">
        <v>240</v>
      </c>
      <c r="F111" s="32" t="s">
        <v>84</v>
      </c>
      <c r="G111" s="33">
        <v>14.69</v>
      </c>
      <c r="H111" s="34">
        <v>0</v>
      </c>
      <c r="I111" s="34">
        <f>ROUND(G111*H111,P4)</f>
        <v>0</v>
      </c>
      <c r="J111" s="29"/>
      <c r="O111" s="35">
        <f>I111*0.21</f>
        <v>0</v>
      </c>
      <c r="P111">
        <v>3</v>
      </c>
    </row>
    <row r="112">
      <c r="A112" s="29" t="s">
        <v>34</v>
      </c>
      <c r="B112" s="36"/>
      <c r="C112" s="37"/>
      <c r="D112" s="37"/>
      <c r="E112" s="31" t="s">
        <v>1601</v>
      </c>
      <c r="F112" s="37"/>
      <c r="G112" s="37"/>
      <c r="H112" s="37"/>
      <c r="I112" s="37"/>
      <c r="J112" s="38"/>
    </row>
    <row r="113" ht="43.2">
      <c r="A113" s="29" t="s">
        <v>36</v>
      </c>
      <c r="B113" s="36"/>
      <c r="C113" s="37"/>
      <c r="D113" s="37"/>
      <c r="E113" s="39" t="s">
        <v>1602</v>
      </c>
      <c r="F113" s="37"/>
      <c r="G113" s="37"/>
      <c r="H113" s="37"/>
      <c r="I113" s="37"/>
      <c r="J113" s="38"/>
    </row>
    <row r="114" ht="100.8">
      <c r="A114" s="29" t="s">
        <v>38</v>
      </c>
      <c r="B114" s="36"/>
      <c r="C114" s="37"/>
      <c r="D114" s="37"/>
      <c r="E114" s="31" t="s">
        <v>243</v>
      </c>
      <c r="F114" s="37"/>
      <c r="G114" s="37"/>
      <c r="H114" s="37"/>
      <c r="I114" s="37"/>
      <c r="J114" s="38"/>
    </row>
    <row r="115">
      <c r="A115" s="29" t="s">
        <v>29</v>
      </c>
      <c r="B115" s="29">
        <v>26</v>
      </c>
      <c r="C115" s="30" t="s">
        <v>1325</v>
      </c>
      <c r="D115" s="29" t="s">
        <v>31</v>
      </c>
      <c r="E115" s="31" t="s">
        <v>1326</v>
      </c>
      <c r="F115" s="32" t="s">
        <v>84</v>
      </c>
      <c r="G115" s="33">
        <v>25.718</v>
      </c>
      <c r="H115" s="34">
        <v>0</v>
      </c>
      <c r="I115" s="34">
        <f>ROUND(G115*H115,P4)</f>
        <v>0</v>
      </c>
      <c r="J115" s="29"/>
      <c r="O115" s="35">
        <f>I115*0.21</f>
        <v>0</v>
      </c>
      <c r="P115">
        <v>3</v>
      </c>
    </row>
    <row r="116">
      <c r="A116" s="29" t="s">
        <v>34</v>
      </c>
      <c r="B116" s="36"/>
      <c r="C116" s="37"/>
      <c r="D116" s="37"/>
      <c r="E116" s="31" t="s">
        <v>1327</v>
      </c>
      <c r="F116" s="37"/>
      <c r="G116" s="37"/>
      <c r="H116" s="37"/>
      <c r="I116" s="37"/>
      <c r="J116" s="38"/>
    </row>
    <row r="117" ht="57.6">
      <c r="A117" s="29" t="s">
        <v>36</v>
      </c>
      <c r="B117" s="36"/>
      <c r="C117" s="37"/>
      <c r="D117" s="37"/>
      <c r="E117" s="39" t="s">
        <v>1603</v>
      </c>
      <c r="F117" s="37"/>
      <c r="G117" s="37"/>
      <c r="H117" s="37"/>
      <c r="I117" s="37"/>
      <c r="J117" s="38"/>
    </row>
    <row r="118" ht="57.6">
      <c r="A118" s="29" t="s">
        <v>38</v>
      </c>
      <c r="B118" s="36"/>
      <c r="C118" s="37"/>
      <c r="D118" s="37"/>
      <c r="E118" s="31" t="s">
        <v>199</v>
      </c>
      <c r="F118" s="37"/>
      <c r="G118" s="37"/>
      <c r="H118" s="37"/>
      <c r="I118" s="37"/>
      <c r="J118" s="38"/>
    </row>
    <row r="119">
      <c r="A119" s="29" t="s">
        <v>29</v>
      </c>
      <c r="B119" s="29">
        <v>27</v>
      </c>
      <c r="C119" s="30" t="s">
        <v>1456</v>
      </c>
      <c r="D119" s="29" t="s">
        <v>31</v>
      </c>
      <c r="E119" s="31" t="s">
        <v>1457</v>
      </c>
      <c r="F119" s="32" t="s">
        <v>84</v>
      </c>
      <c r="G119" s="33">
        <v>3.6960000000000002</v>
      </c>
      <c r="H119" s="34">
        <v>0</v>
      </c>
      <c r="I119" s="34">
        <f>ROUND(G119*H119,P4)</f>
        <v>0</v>
      </c>
      <c r="J119" s="29"/>
      <c r="O119" s="35">
        <f>I119*0.21</f>
        <v>0</v>
      </c>
      <c r="P119">
        <v>3</v>
      </c>
    </row>
    <row r="120" ht="28.8">
      <c r="A120" s="29" t="s">
        <v>34</v>
      </c>
      <c r="B120" s="36"/>
      <c r="C120" s="37"/>
      <c r="D120" s="37"/>
      <c r="E120" s="31" t="s">
        <v>1458</v>
      </c>
      <c r="F120" s="37"/>
      <c r="G120" s="37"/>
      <c r="H120" s="37"/>
      <c r="I120" s="37"/>
      <c r="J120" s="38"/>
    </row>
    <row r="121">
      <c r="A121" s="29" t="s">
        <v>36</v>
      </c>
      <c r="B121" s="36"/>
      <c r="C121" s="37"/>
      <c r="D121" s="37"/>
      <c r="E121" s="39" t="s">
        <v>1604</v>
      </c>
      <c r="F121" s="37"/>
      <c r="G121" s="37"/>
      <c r="H121" s="37"/>
      <c r="I121" s="37"/>
      <c r="J121" s="38"/>
    </row>
    <row r="122" ht="129.6">
      <c r="A122" s="29" t="s">
        <v>38</v>
      </c>
      <c r="B122" s="36"/>
      <c r="C122" s="37"/>
      <c r="D122" s="37"/>
      <c r="E122" s="31" t="s">
        <v>1460</v>
      </c>
      <c r="F122" s="37"/>
      <c r="G122" s="37"/>
      <c r="H122" s="37"/>
      <c r="I122" s="37"/>
      <c r="J122" s="38"/>
    </row>
    <row r="123">
      <c r="A123" s="29" t="s">
        <v>29</v>
      </c>
      <c r="B123" s="29">
        <v>28</v>
      </c>
      <c r="C123" s="30" t="s">
        <v>1466</v>
      </c>
      <c r="D123" s="29" t="s">
        <v>31</v>
      </c>
      <c r="E123" s="31" t="s">
        <v>1467</v>
      </c>
      <c r="F123" s="32" t="s">
        <v>84</v>
      </c>
      <c r="G123" s="33">
        <v>5.1029999999999998</v>
      </c>
      <c r="H123" s="34">
        <v>0</v>
      </c>
      <c r="I123" s="34">
        <f>ROUND(G123*H123,P4)</f>
        <v>0</v>
      </c>
      <c r="J123" s="29"/>
      <c r="O123" s="35">
        <f>I123*0.21</f>
        <v>0</v>
      </c>
      <c r="P123">
        <v>3</v>
      </c>
    </row>
    <row r="124">
      <c r="A124" s="29" t="s">
        <v>34</v>
      </c>
      <c r="B124" s="36"/>
      <c r="C124" s="37"/>
      <c r="D124" s="37"/>
      <c r="E124" s="31" t="s">
        <v>1425</v>
      </c>
      <c r="F124" s="37"/>
      <c r="G124" s="37"/>
      <c r="H124" s="37"/>
      <c r="I124" s="37"/>
      <c r="J124" s="38"/>
    </row>
    <row r="125">
      <c r="A125" s="29" t="s">
        <v>36</v>
      </c>
      <c r="B125" s="36"/>
      <c r="C125" s="37"/>
      <c r="D125" s="37"/>
      <c r="E125" s="39" t="s">
        <v>1605</v>
      </c>
      <c r="F125" s="37"/>
      <c r="G125" s="37"/>
      <c r="H125" s="37"/>
      <c r="I125" s="37"/>
      <c r="J125" s="38"/>
    </row>
    <row r="126" ht="409.5">
      <c r="A126" s="29" t="s">
        <v>38</v>
      </c>
      <c r="B126" s="36"/>
      <c r="C126" s="37"/>
      <c r="D126" s="37"/>
      <c r="E126" s="31" t="s">
        <v>1469</v>
      </c>
      <c r="F126" s="37"/>
      <c r="G126" s="37"/>
      <c r="H126" s="37"/>
      <c r="I126" s="37"/>
      <c r="J126" s="38"/>
    </row>
    <row r="127">
      <c r="A127" s="23" t="s">
        <v>26</v>
      </c>
      <c r="B127" s="24"/>
      <c r="C127" s="25" t="s">
        <v>372</v>
      </c>
      <c r="D127" s="26"/>
      <c r="E127" s="23" t="s">
        <v>373</v>
      </c>
      <c r="F127" s="26"/>
      <c r="G127" s="26"/>
      <c r="H127" s="26"/>
      <c r="I127" s="27">
        <f>SUMIFS(I128:I139,A128:A139,"P")</f>
        <v>0</v>
      </c>
      <c r="J127" s="28"/>
    </row>
    <row r="128" ht="28.8">
      <c r="A128" s="29" t="s">
        <v>29</v>
      </c>
      <c r="B128" s="29">
        <v>29</v>
      </c>
      <c r="C128" s="30" t="s">
        <v>1199</v>
      </c>
      <c r="D128" s="29" t="s">
        <v>31</v>
      </c>
      <c r="E128" s="31" t="s">
        <v>1200</v>
      </c>
      <c r="F128" s="32" t="s">
        <v>115</v>
      </c>
      <c r="G128" s="33">
        <v>177.58199999999999</v>
      </c>
      <c r="H128" s="34">
        <v>0</v>
      </c>
      <c r="I128" s="34">
        <f>ROUND(G128*H128,P4)</f>
        <v>0</v>
      </c>
      <c r="J128" s="29"/>
      <c r="O128" s="35">
        <f>I128*0.21</f>
        <v>0</v>
      </c>
      <c r="P128">
        <v>3</v>
      </c>
    </row>
    <row r="129">
      <c r="A129" s="29" t="s">
        <v>34</v>
      </c>
      <c r="B129" s="36"/>
      <c r="C129" s="37"/>
      <c r="D129" s="37"/>
      <c r="E129" s="31" t="s">
        <v>1478</v>
      </c>
      <c r="F129" s="37"/>
      <c r="G129" s="37"/>
      <c r="H129" s="37"/>
      <c r="I129" s="37"/>
      <c r="J129" s="38"/>
    </row>
    <row r="130" ht="43.2">
      <c r="A130" s="29" t="s">
        <v>36</v>
      </c>
      <c r="B130" s="36"/>
      <c r="C130" s="37"/>
      <c r="D130" s="37"/>
      <c r="E130" s="39" t="s">
        <v>1606</v>
      </c>
      <c r="F130" s="37"/>
      <c r="G130" s="37"/>
      <c r="H130" s="37"/>
      <c r="I130" s="37"/>
      <c r="J130" s="38"/>
    </row>
    <row r="131" ht="259.2">
      <c r="A131" s="29" t="s">
        <v>38</v>
      </c>
      <c r="B131" s="36"/>
      <c r="C131" s="37"/>
      <c r="D131" s="37"/>
      <c r="E131" s="31" t="s">
        <v>1203</v>
      </c>
      <c r="F131" s="37"/>
      <c r="G131" s="37"/>
      <c r="H131" s="37"/>
      <c r="I131" s="37"/>
      <c r="J131" s="38"/>
    </row>
    <row r="132">
      <c r="A132" s="29" t="s">
        <v>29</v>
      </c>
      <c r="B132" s="29">
        <v>30</v>
      </c>
      <c r="C132" s="30" t="s">
        <v>1607</v>
      </c>
      <c r="D132" s="29" t="s">
        <v>31</v>
      </c>
      <c r="E132" s="31" t="s">
        <v>1608</v>
      </c>
      <c r="F132" s="32" t="s">
        <v>115</v>
      </c>
      <c r="G132" s="33">
        <v>123.72</v>
      </c>
      <c r="H132" s="34">
        <v>0</v>
      </c>
      <c r="I132" s="34">
        <f>ROUND(G132*H132,P4)</f>
        <v>0</v>
      </c>
      <c r="J132" s="29"/>
      <c r="O132" s="35">
        <f>I132*0.21</f>
        <v>0</v>
      </c>
      <c r="P132">
        <v>3</v>
      </c>
    </row>
    <row r="133" ht="28.8">
      <c r="A133" s="29" t="s">
        <v>34</v>
      </c>
      <c r="B133" s="36"/>
      <c r="C133" s="37"/>
      <c r="D133" s="37"/>
      <c r="E133" s="31" t="s">
        <v>1609</v>
      </c>
      <c r="F133" s="37"/>
      <c r="G133" s="37"/>
      <c r="H133" s="37"/>
      <c r="I133" s="37"/>
      <c r="J133" s="38"/>
    </row>
    <row r="134">
      <c r="A134" s="29" t="s">
        <v>36</v>
      </c>
      <c r="B134" s="36"/>
      <c r="C134" s="37"/>
      <c r="D134" s="37"/>
      <c r="E134" s="39" t="s">
        <v>1610</v>
      </c>
      <c r="F134" s="37"/>
      <c r="G134" s="37"/>
      <c r="H134" s="37"/>
      <c r="I134" s="37"/>
      <c r="J134" s="38"/>
    </row>
    <row r="135" ht="259.2">
      <c r="A135" s="29" t="s">
        <v>38</v>
      </c>
      <c r="B135" s="36"/>
      <c r="C135" s="37"/>
      <c r="D135" s="37"/>
      <c r="E135" s="31" t="s">
        <v>1203</v>
      </c>
      <c r="F135" s="37"/>
      <c r="G135" s="37"/>
      <c r="H135" s="37"/>
      <c r="I135" s="37"/>
      <c r="J135" s="38"/>
    </row>
    <row r="136">
      <c r="A136" s="29" t="s">
        <v>29</v>
      </c>
      <c r="B136" s="29">
        <v>31</v>
      </c>
      <c r="C136" s="30" t="s">
        <v>1209</v>
      </c>
      <c r="D136" s="29" t="s">
        <v>31</v>
      </c>
      <c r="E136" s="31" t="s">
        <v>1210</v>
      </c>
      <c r="F136" s="32" t="s">
        <v>115</v>
      </c>
      <c r="G136" s="33">
        <v>123.72</v>
      </c>
      <c r="H136" s="34">
        <v>0</v>
      </c>
      <c r="I136" s="34">
        <f>ROUND(G136*H136,P4)</f>
        <v>0</v>
      </c>
      <c r="J136" s="29"/>
      <c r="O136" s="35">
        <f>I136*0.21</f>
        <v>0</v>
      </c>
      <c r="P136">
        <v>3</v>
      </c>
    </row>
    <row r="137" ht="28.8">
      <c r="A137" s="29" t="s">
        <v>34</v>
      </c>
      <c r="B137" s="36"/>
      <c r="C137" s="37"/>
      <c r="D137" s="37"/>
      <c r="E137" s="31" t="s">
        <v>1611</v>
      </c>
      <c r="F137" s="37"/>
      <c r="G137" s="37"/>
      <c r="H137" s="37"/>
      <c r="I137" s="37"/>
      <c r="J137" s="38"/>
    </row>
    <row r="138">
      <c r="A138" s="29" t="s">
        <v>36</v>
      </c>
      <c r="B138" s="36"/>
      <c r="C138" s="37"/>
      <c r="D138" s="37"/>
      <c r="E138" s="39" t="s">
        <v>1610</v>
      </c>
      <c r="F138" s="37"/>
      <c r="G138" s="37"/>
      <c r="H138" s="37"/>
      <c r="I138" s="37"/>
      <c r="J138" s="38"/>
    </row>
    <row r="139" ht="72">
      <c r="A139" s="29" t="s">
        <v>38</v>
      </c>
      <c r="B139" s="36"/>
      <c r="C139" s="37"/>
      <c r="D139" s="37"/>
      <c r="E139" s="31" t="s">
        <v>1213</v>
      </c>
      <c r="F139" s="37"/>
      <c r="G139" s="37"/>
      <c r="H139" s="37"/>
      <c r="I139" s="37"/>
      <c r="J139" s="38"/>
    </row>
    <row r="140">
      <c r="A140" s="23" t="s">
        <v>26</v>
      </c>
      <c r="B140" s="24"/>
      <c r="C140" s="25" t="s">
        <v>379</v>
      </c>
      <c r="D140" s="26"/>
      <c r="E140" s="23" t="s">
        <v>380</v>
      </c>
      <c r="F140" s="26"/>
      <c r="G140" s="26"/>
      <c r="H140" s="26"/>
      <c r="I140" s="27">
        <f>SUMIFS(I141:I172,A141:A172,"P")</f>
        <v>0</v>
      </c>
      <c r="J140" s="28"/>
    </row>
    <row r="141">
      <c r="A141" s="29" t="s">
        <v>29</v>
      </c>
      <c r="B141" s="29">
        <v>32</v>
      </c>
      <c r="C141" s="30" t="s">
        <v>1612</v>
      </c>
      <c r="D141" s="29" t="s">
        <v>31</v>
      </c>
      <c r="E141" s="31" t="s">
        <v>1613</v>
      </c>
      <c r="F141" s="32" t="s">
        <v>149</v>
      </c>
      <c r="G141" s="33">
        <v>119.8</v>
      </c>
      <c r="H141" s="34">
        <v>0</v>
      </c>
      <c r="I141" s="34">
        <f>ROUND(G141*H141,P4)</f>
        <v>0</v>
      </c>
      <c r="J141" s="29"/>
      <c r="O141" s="35">
        <f>I141*0.21</f>
        <v>0</v>
      </c>
      <c r="P141">
        <v>3</v>
      </c>
    </row>
    <row r="142">
      <c r="A142" s="29" t="s">
        <v>34</v>
      </c>
      <c r="B142" s="36"/>
      <c r="C142" s="37"/>
      <c r="D142" s="37"/>
      <c r="E142" s="31" t="s">
        <v>1614</v>
      </c>
      <c r="F142" s="37"/>
      <c r="G142" s="37"/>
      <c r="H142" s="37"/>
      <c r="I142" s="37"/>
      <c r="J142" s="38"/>
    </row>
    <row r="143">
      <c r="A143" s="29" t="s">
        <v>36</v>
      </c>
      <c r="B143" s="36"/>
      <c r="C143" s="37"/>
      <c r="D143" s="37"/>
      <c r="E143" s="39" t="s">
        <v>1568</v>
      </c>
      <c r="F143" s="37"/>
      <c r="G143" s="37"/>
      <c r="H143" s="37"/>
      <c r="I143" s="37"/>
      <c r="J143" s="38"/>
    </row>
    <row r="144" ht="316.8">
      <c r="A144" s="29" t="s">
        <v>38</v>
      </c>
      <c r="B144" s="36"/>
      <c r="C144" s="37"/>
      <c r="D144" s="37"/>
      <c r="E144" s="31" t="s">
        <v>1484</v>
      </c>
      <c r="F144" s="37"/>
      <c r="G144" s="37"/>
      <c r="H144" s="37"/>
      <c r="I144" s="37"/>
      <c r="J144" s="38"/>
    </row>
    <row r="145">
      <c r="A145" s="29" t="s">
        <v>29</v>
      </c>
      <c r="B145" s="29">
        <v>33</v>
      </c>
      <c r="C145" s="30" t="s">
        <v>1615</v>
      </c>
      <c r="D145" s="29" t="s">
        <v>31</v>
      </c>
      <c r="E145" s="31" t="s">
        <v>1616</v>
      </c>
      <c r="F145" s="32" t="s">
        <v>72</v>
      </c>
      <c r="G145" s="33">
        <v>5</v>
      </c>
      <c r="H145" s="34">
        <v>0</v>
      </c>
      <c r="I145" s="34">
        <f>ROUND(G145*H145,P4)</f>
        <v>0</v>
      </c>
      <c r="J145" s="29"/>
      <c r="O145" s="35">
        <f>I145*0.21</f>
        <v>0</v>
      </c>
      <c r="P145">
        <v>3</v>
      </c>
    </row>
    <row r="146" ht="28.8">
      <c r="A146" s="29" t="s">
        <v>34</v>
      </c>
      <c r="B146" s="36"/>
      <c r="C146" s="37"/>
      <c r="D146" s="37"/>
      <c r="E146" s="31" t="s">
        <v>1617</v>
      </c>
      <c r="F146" s="37"/>
      <c r="G146" s="37"/>
      <c r="H146" s="37"/>
      <c r="I146" s="37"/>
      <c r="J146" s="38"/>
    </row>
    <row r="147">
      <c r="A147" s="29" t="s">
        <v>36</v>
      </c>
      <c r="B147" s="36"/>
      <c r="C147" s="37"/>
      <c r="D147" s="37"/>
      <c r="E147" s="39" t="s">
        <v>1618</v>
      </c>
      <c r="F147" s="37"/>
      <c r="G147" s="37"/>
      <c r="H147" s="37"/>
      <c r="I147" s="37"/>
      <c r="J147" s="38"/>
    </row>
    <row r="148" ht="316.8">
      <c r="A148" s="29" t="s">
        <v>38</v>
      </c>
      <c r="B148" s="36"/>
      <c r="C148" s="37"/>
      <c r="D148" s="37"/>
      <c r="E148" s="31" t="s">
        <v>1502</v>
      </c>
      <c r="F148" s="37"/>
      <c r="G148" s="37"/>
      <c r="H148" s="37"/>
      <c r="I148" s="37"/>
      <c r="J148" s="38"/>
    </row>
    <row r="149">
      <c r="A149" s="29" t="s">
        <v>29</v>
      </c>
      <c r="B149" s="29">
        <v>34</v>
      </c>
      <c r="C149" s="30" t="s">
        <v>1619</v>
      </c>
      <c r="D149" s="29" t="s">
        <v>31</v>
      </c>
      <c r="E149" s="31" t="s">
        <v>1620</v>
      </c>
      <c r="F149" s="32" t="s">
        <v>72</v>
      </c>
      <c r="G149" s="33">
        <v>1</v>
      </c>
      <c r="H149" s="34">
        <v>0</v>
      </c>
      <c r="I149" s="34">
        <f>ROUND(G149*H149,P4)</f>
        <v>0</v>
      </c>
      <c r="J149" s="29"/>
      <c r="O149" s="35">
        <f>I149*0.21</f>
        <v>0</v>
      </c>
      <c r="P149">
        <v>3</v>
      </c>
    </row>
    <row r="150" ht="28.8">
      <c r="A150" s="29" t="s">
        <v>34</v>
      </c>
      <c r="B150" s="36"/>
      <c r="C150" s="37"/>
      <c r="D150" s="37"/>
      <c r="E150" s="31" t="s">
        <v>1621</v>
      </c>
      <c r="F150" s="37"/>
      <c r="G150" s="37"/>
      <c r="H150" s="37"/>
      <c r="I150" s="37"/>
      <c r="J150" s="38"/>
    </row>
    <row r="151">
      <c r="A151" s="29" t="s">
        <v>36</v>
      </c>
      <c r="B151" s="36"/>
      <c r="C151" s="37"/>
      <c r="D151" s="37"/>
      <c r="E151" s="39" t="s">
        <v>43</v>
      </c>
      <c r="F151" s="37"/>
      <c r="G151" s="37"/>
      <c r="H151" s="37"/>
      <c r="I151" s="37"/>
      <c r="J151" s="38"/>
    </row>
    <row r="152" ht="316.8">
      <c r="A152" s="29" t="s">
        <v>38</v>
      </c>
      <c r="B152" s="36"/>
      <c r="C152" s="37"/>
      <c r="D152" s="37"/>
      <c r="E152" s="31" t="s">
        <v>1502</v>
      </c>
      <c r="F152" s="37"/>
      <c r="G152" s="37"/>
      <c r="H152" s="37"/>
      <c r="I152" s="37"/>
      <c r="J152" s="38"/>
    </row>
    <row r="153">
      <c r="A153" s="29" t="s">
        <v>29</v>
      </c>
      <c r="B153" s="29">
        <v>35</v>
      </c>
      <c r="C153" s="30" t="s">
        <v>1507</v>
      </c>
      <c r="D153" s="29" t="s">
        <v>31</v>
      </c>
      <c r="E153" s="31" t="s">
        <v>1508</v>
      </c>
      <c r="F153" s="32" t="s">
        <v>149</v>
      </c>
      <c r="G153" s="33">
        <v>119.8</v>
      </c>
      <c r="H153" s="34">
        <v>0</v>
      </c>
      <c r="I153" s="34">
        <f>ROUND(G153*H153,P4)</f>
        <v>0</v>
      </c>
      <c r="J153" s="29"/>
      <c r="O153" s="35">
        <f>I153*0.21</f>
        <v>0</v>
      </c>
      <c r="P153">
        <v>3</v>
      </c>
    </row>
    <row r="154">
      <c r="A154" s="29" t="s">
        <v>34</v>
      </c>
      <c r="B154" s="36"/>
      <c r="C154" s="37"/>
      <c r="D154" s="37"/>
      <c r="E154" s="40" t="s">
        <v>31</v>
      </c>
      <c r="F154" s="37"/>
      <c r="G154" s="37"/>
      <c r="H154" s="37"/>
      <c r="I154" s="37"/>
      <c r="J154" s="38"/>
    </row>
    <row r="155">
      <c r="A155" s="29" t="s">
        <v>36</v>
      </c>
      <c r="B155" s="36"/>
      <c r="C155" s="37"/>
      <c r="D155" s="37"/>
      <c r="E155" s="39" t="s">
        <v>1568</v>
      </c>
      <c r="F155" s="37"/>
      <c r="G155" s="37"/>
      <c r="H155" s="37"/>
      <c r="I155" s="37"/>
      <c r="J155" s="38"/>
    </row>
    <row r="156" ht="86.4">
      <c r="A156" s="29" t="s">
        <v>38</v>
      </c>
      <c r="B156" s="36"/>
      <c r="C156" s="37"/>
      <c r="D156" s="37"/>
      <c r="E156" s="31" t="s">
        <v>1509</v>
      </c>
      <c r="F156" s="37"/>
      <c r="G156" s="37"/>
      <c r="H156" s="37"/>
      <c r="I156" s="37"/>
      <c r="J156" s="38"/>
    </row>
    <row r="157">
      <c r="A157" s="29" t="s">
        <v>29</v>
      </c>
      <c r="B157" s="29">
        <v>36</v>
      </c>
      <c r="C157" s="30" t="s">
        <v>1510</v>
      </c>
      <c r="D157" s="29" t="s">
        <v>31</v>
      </c>
      <c r="E157" s="31" t="s">
        <v>1511</v>
      </c>
      <c r="F157" s="32" t="s">
        <v>84</v>
      </c>
      <c r="G157" s="33">
        <v>9.2400000000000002</v>
      </c>
      <c r="H157" s="34">
        <v>0</v>
      </c>
      <c r="I157" s="34">
        <f>ROUND(G157*H157,P4)</f>
        <v>0</v>
      </c>
      <c r="J157" s="29"/>
      <c r="O157" s="35">
        <f>I157*0.21</f>
        <v>0</v>
      </c>
      <c r="P157">
        <v>3</v>
      </c>
    </row>
    <row r="158" ht="28.8">
      <c r="A158" s="29" t="s">
        <v>34</v>
      </c>
      <c r="B158" s="36"/>
      <c r="C158" s="37"/>
      <c r="D158" s="37"/>
      <c r="E158" s="31" t="s">
        <v>1622</v>
      </c>
      <c r="F158" s="37"/>
      <c r="G158" s="37"/>
      <c r="H158" s="37"/>
      <c r="I158" s="37"/>
      <c r="J158" s="38"/>
    </row>
    <row r="159">
      <c r="A159" s="29" t="s">
        <v>36</v>
      </c>
      <c r="B159" s="36"/>
      <c r="C159" s="37"/>
      <c r="D159" s="37"/>
      <c r="E159" s="39" t="s">
        <v>1623</v>
      </c>
      <c r="F159" s="37"/>
      <c r="G159" s="37"/>
      <c r="H159" s="37"/>
      <c r="I159" s="37"/>
      <c r="J159" s="38"/>
    </row>
    <row r="160" ht="409.5">
      <c r="A160" s="29" t="s">
        <v>38</v>
      </c>
      <c r="B160" s="36"/>
      <c r="C160" s="37"/>
      <c r="D160" s="37"/>
      <c r="E160" s="31" t="s">
        <v>1624</v>
      </c>
      <c r="F160" s="37"/>
      <c r="G160" s="37"/>
      <c r="H160" s="37"/>
      <c r="I160" s="37"/>
      <c r="J160" s="38"/>
    </row>
    <row r="161">
      <c r="A161" s="29" t="s">
        <v>29</v>
      </c>
      <c r="B161" s="29">
        <v>37</v>
      </c>
      <c r="C161" s="30" t="s">
        <v>1625</v>
      </c>
      <c r="D161" s="29" t="s">
        <v>31</v>
      </c>
      <c r="E161" s="31" t="s">
        <v>1626</v>
      </c>
      <c r="F161" s="32" t="s">
        <v>149</v>
      </c>
      <c r="G161" s="33">
        <v>119.8</v>
      </c>
      <c r="H161" s="34">
        <v>0</v>
      </c>
      <c r="I161" s="34">
        <f>ROUND(G161*H161,P4)</f>
        <v>0</v>
      </c>
      <c r="J161" s="29"/>
      <c r="O161" s="35">
        <f>I161*0.21</f>
        <v>0</v>
      </c>
      <c r="P161">
        <v>3</v>
      </c>
    </row>
    <row r="162">
      <c r="A162" s="29" t="s">
        <v>34</v>
      </c>
      <c r="B162" s="36"/>
      <c r="C162" s="37"/>
      <c r="D162" s="37"/>
      <c r="E162" s="31" t="s">
        <v>1516</v>
      </c>
      <c r="F162" s="37"/>
      <c r="G162" s="37"/>
      <c r="H162" s="37"/>
      <c r="I162" s="37"/>
      <c r="J162" s="38"/>
    </row>
    <row r="163">
      <c r="A163" s="29" t="s">
        <v>36</v>
      </c>
      <c r="B163" s="36"/>
      <c r="C163" s="37"/>
      <c r="D163" s="37"/>
      <c r="E163" s="39" t="s">
        <v>1568</v>
      </c>
      <c r="F163" s="37"/>
      <c r="G163" s="37"/>
      <c r="H163" s="37"/>
      <c r="I163" s="37"/>
      <c r="J163" s="38"/>
    </row>
    <row r="164" ht="129.6">
      <c r="A164" s="29" t="s">
        <v>38</v>
      </c>
      <c r="B164" s="36"/>
      <c r="C164" s="37"/>
      <c r="D164" s="37"/>
      <c r="E164" s="31" t="s">
        <v>1627</v>
      </c>
      <c r="F164" s="37"/>
      <c r="G164" s="37"/>
      <c r="H164" s="37"/>
      <c r="I164" s="37"/>
      <c r="J164" s="38"/>
    </row>
    <row r="165">
      <c r="A165" s="29" t="s">
        <v>29</v>
      </c>
      <c r="B165" s="29">
        <v>38</v>
      </c>
      <c r="C165" s="30" t="s">
        <v>1519</v>
      </c>
      <c r="D165" s="29" t="s">
        <v>31</v>
      </c>
      <c r="E165" s="31" t="s">
        <v>1520</v>
      </c>
      <c r="F165" s="32" t="s">
        <v>72</v>
      </c>
      <c r="G165" s="33">
        <v>5</v>
      </c>
      <c r="H165" s="34">
        <v>0</v>
      </c>
      <c r="I165" s="34">
        <f>ROUND(G165*H165,P4)</f>
        <v>0</v>
      </c>
      <c r="J165" s="29"/>
      <c r="O165" s="35">
        <f>I165*0.21</f>
        <v>0</v>
      </c>
      <c r="P165">
        <v>3</v>
      </c>
    </row>
    <row r="166">
      <c r="A166" s="29" t="s">
        <v>34</v>
      </c>
      <c r="B166" s="36"/>
      <c r="C166" s="37"/>
      <c r="D166" s="37"/>
      <c r="E166" s="31" t="s">
        <v>1516</v>
      </c>
      <c r="F166" s="37"/>
      <c r="G166" s="37"/>
      <c r="H166" s="37"/>
      <c r="I166" s="37"/>
      <c r="J166" s="38"/>
    </row>
    <row r="167">
      <c r="A167" s="29" t="s">
        <v>36</v>
      </c>
      <c r="B167" s="36"/>
      <c r="C167" s="37"/>
      <c r="D167" s="37"/>
      <c r="E167" s="39" t="s">
        <v>1618</v>
      </c>
      <c r="F167" s="37"/>
      <c r="G167" s="37"/>
      <c r="H167" s="37"/>
      <c r="I167" s="37"/>
      <c r="J167" s="38"/>
    </row>
    <row r="168" ht="129.6">
      <c r="A168" s="29" t="s">
        <v>38</v>
      </c>
      <c r="B168" s="36"/>
      <c r="C168" s="37"/>
      <c r="D168" s="37"/>
      <c r="E168" s="31" t="s">
        <v>1627</v>
      </c>
      <c r="F168" s="37"/>
      <c r="G168" s="37"/>
      <c r="H168" s="37"/>
      <c r="I168" s="37"/>
      <c r="J168" s="38"/>
    </row>
    <row r="169">
      <c r="A169" s="29" t="s">
        <v>29</v>
      </c>
      <c r="B169" s="29">
        <v>39</v>
      </c>
      <c r="C169" s="30" t="s">
        <v>1521</v>
      </c>
      <c r="D169" s="29" t="s">
        <v>31</v>
      </c>
      <c r="E169" s="31" t="s">
        <v>1522</v>
      </c>
      <c r="F169" s="32" t="s">
        <v>149</v>
      </c>
      <c r="G169" s="33">
        <v>119.8</v>
      </c>
      <c r="H169" s="34">
        <v>0</v>
      </c>
      <c r="I169" s="34">
        <f>ROUND(G169*H169,P4)</f>
        <v>0</v>
      </c>
      <c r="J169" s="29"/>
      <c r="O169" s="35">
        <f>I169*0.21</f>
        <v>0</v>
      </c>
      <c r="P169">
        <v>3</v>
      </c>
    </row>
    <row r="170">
      <c r="A170" s="29" t="s">
        <v>34</v>
      </c>
      <c r="B170" s="36"/>
      <c r="C170" s="37"/>
      <c r="D170" s="37"/>
      <c r="E170" s="31" t="s">
        <v>1523</v>
      </c>
      <c r="F170" s="37"/>
      <c r="G170" s="37"/>
      <c r="H170" s="37"/>
      <c r="I170" s="37"/>
      <c r="J170" s="38"/>
    </row>
    <row r="171">
      <c r="A171" s="29" t="s">
        <v>36</v>
      </c>
      <c r="B171" s="36"/>
      <c r="C171" s="37"/>
      <c r="D171" s="37"/>
      <c r="E171" s="39" t="s">
        <v>1568</v>
      </c>
      <c r="F171" s="37"/>
      <c r="G171" s="37"/>
      <c r="H171" s="37"/>
      <c r="I171" s="37"/>
      <c r="J171" s="38"/>
    </row>
    <row r="172" ht="28.8">
      <c r="A172" s="29" t="s">
        <v>38</v>
      </c>
      <c r="B172" s="36"/>
      <c r="C172" s="37"/>
      <c r="D172" s="37"/>
      <c r="E172" s="31" t="s">
        <v>1525</v>
      </c>
      <c r="F172" s="37"/>
      <c r="G172" s="37"/>
      <c r="H172" s="37"/>
      <c r="I172" s="37"/>
      <c r="J172" s="38"/>
    </row>
    <row r="173">
      <c r="A173" s="23" t="s">
        <v>26</v>
      </c>
      <c r="B173" s="24"/>
      <c r="C173" s="25" t="s">
        <v>393</v>
      </c>
      <c r="D173" s="26"/>
      <c r="E173" s="23" t="s">
        <v>394</v>
      </c>
      <c r="F173" s="26"/>
      <c r="G173" s="26"/>
      <c r="H173" s="26"/>
      <c r="I173" s="27">
        <f>SUMIFS(I174:I181,A174:A181,"P")</f>
        <v>0</v>
      </c>
      <c r="J173" s="28"/>
    </row>
    <row r="174">
      <c r="A174" s="29" t="s">
        <v>29</v>
      </c>
      <c r="B174" s="29">
        <v>40</v>
      </c>
      <c r="C174" s="30" t="s">
        <v>1628</v>
      </c>
      <c r="D174" s="29" t="s">
        <v>31</v>
      </c>
      <c r="E174" s="31" t="s">
        <v>1629</v>
      </c>
      <c r="F174" s="32" t="s">
        <v>149</v>
      </c>
      <c r="G174" s="33">
        <v>22</v>
      </c>
      <c r="H174" s="34">
        <v>0</v>
      </c>
      <c r="I174" s="34">
        <f>ROUND(G174*H174,P4)</f>
        <v>0</v>
      </c>
      <c r="J174" s="29"/>
      <c r="O174" s="35">
        <f>I174*0.21</f>
        <v>0</v>
      </c>
      <c r="P174">
        <v>3</v>
      </c>
    </row>
    <row r="175">
      <c r="A175" s="29" t="s">
        <v>34</v>
      </c>
      <c r="B175" s="36"/>
      <c r="C175" s="37"/>
      <c r="D175" s="37"/>
      <c r="E175" s="31" t="s">
        <v>1630</v>
      </c>
      <c r="F175" s="37"/>
      <c r="G175" s="37"/>
      <c r="H175" s="37"/>
      <c r="I175" s="37"/>
      <c r="J175" s="38"/>
    </row>
    <row r="176">
      <c r="A176" s="29" t="s">
        <v>36</v>
      </c>
      <c r="B176" s="36"/>
      <c r="C176" s="37"/>
      <c r="D176" s="37"/>
      <c r="E176" s="39" t="s">
        <v>1631</v>
      </c>
      <c r="F176" s="37"/>
      <c r="G176" s="37"/>
      <c r="H176" s="37"/>
      <c r="I176" s="37"/>
      <c r="J176" s="38"/>
    </row>
    <row r="177" ht="115.2">
      <c r="A177" s="29" t="s">
        <v>38</v>
      </c>
      <c r="B177" s="36"/>
      <c r="C177" s="37"/>
      <c r="D177" s="37"/>
      <c r="E177" s="31" t="s">
        <v>1632</v>
      </c>
      <c r="F177" s="37"/>
      <c r="G177" s="37"/>
      <c r="H177" s="37"/>
      <c r="I177" s="37"/>
      <c r="J177" s="38"/>
    </row>
    <row r="178" ht="28.8">
      <c r="A178" s="29" t="s">
        <v>29</v>
      </c>
      <c r="B178" s="29">
        <v>41</v>
      </c>
      <c r="C178" s="30" t="s">
        <v>1530</v>
      </c>
      <c r="D178" s="29" t="s">
        <v>31</v>
      </c>
      <c r="E178" s="31" t="s">
        <v>1531</v>
      </c>
      <c r="F178" s="32" t="s">
        <v>149</v>
      </c>
      <c r="G178" s="33">
        <v>2.1000000000000001</v>
      </c>
      <c r="H178" s="34">
        <v>0</v>
      </c>
      <c r="I178" s="34">
        <f>ROUND(G178*H178,P4)</f>
        <v>0</v>
      </c>
      <c r="J178" s="29"/>
      <c r="O178" s="35">
        <f>I178*0.21</f>
        <v>0</v>
      </c>
      <c r="P178">
        <v>3</v>
      </c>
    </row>
    <row r="179">
      <c r="A179" s="29" t="s">
        <v>34</v>
      </c>
      <c r="B179" s="36"/>
      <c r="C179" s="37"/>
      <c r="D179" s="37"/>
      <c r="E179" s="31" t="s">
        <v>1532</v>
      </c>
      <c r="F179" s="37"/>
      <c r="G179" s="37"/>
      <c r="H179" s="37"/>
      <c r="I179" s="37"/>
      <c r="J179" s="38"/>
    </row>
    <row r="180">
      <c r="A180" s="29" t="s">
        <v>36</v>
      </c>
      <c r="B180" s="36"/>
      <c r="C180" s="37"/>
      <c r="D180" s="37"/>
      <c r="E180" s="39" t="s">
        <v>1633</v>
      </c>
      <c r="F180" s="37"/>
      <c r="G180" s="37"/>
      <c r="H180" s="37"/>
      <c r="I180" s="37"/>
      <c r="J180" s="38"/>
    </row>
    <row r="181" ht="115.2">
      <c r="A181" s="29" t="s">
        <v>38</v>
      </c>
      <c r="B181" s="41"/>
      <c r="C181" s="42"/>
      <c r="D181" s="42"/>
      <c r="E181" s="31" t="s">
        <v>1534</v>
      </c>
      <c r="F181" s="42"/>
      <c r="G181" s="42"/>
      <c r="H181" s="42"/>
      <c r="I181" s="42"/>
      <c r="J181"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1634</v>
      </c>
      <c r="I3" s="16">
        <f>SUMIFS(I10:I66,A10:A66,"SD")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1634</v>
      </c>
      <c r="D6" s="13"/>
      <c r="E6" s="14" t="s">
        <v>1635</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288.38400000000001</v>
      </c>
      <c r="H11" s="34">
        <v>0</v>
      </c>
      <c r="I11" s="34">
        <f>ROUND(G11*H11,P4)</f>
        <v>0</v>
      </c>
      <c r="J11" s="29"/>
      <c r="O11" s="35">
        <f>I11*0.21</f>
        <v>0</v>
      </c>
      <c r="P11">
        <v>3</v>
      </c>
    </row>
    <row r="12" ht="43.2">
      <c r="A12" s="29" t="s">
        <v>34</v>
      </c>
      <c r="B12" s="36"/>
      <c r="C12" s="37"/>
      <c r="D12" s="37"/>
      <c r="E12" s="31" t="s">
        <v>91</v>
      </c>
      <c r="F12" s="37"/>
      <c r="G12" s="37"/>
      <c r="H12" s="37"/>
      <c r="I12" s="37"/>
      <c r="J12" s="38"/>
    </row>
    <row r="13">
      <c r="A13" s="29" t="s">
        <v>36</v>
      </c>
      <c r="B13" s="36"/>
      <c r="C13" s="37"/>
      <c r="D13" s="37"/>
      <c r="E13" s="39" t="s">
        <v>1636</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72.096000000000004</v>
      </c>
      <c r="H15" s="34">
        <v>0</v>
      </c>
      <c r="I15" s="34">
        <f>ROUND(G15*H15,P4)</f>
        <v>0</v>
      </c>
      <c r="J15" s="29"/>
      <c r="O15" s="35">
        <f>I15*0.21</f>
        <v>0</v>
      </c>
      <c r="P15">
        <v>3</v>
      </c>
    </row>
    <row r="16" ht="43.2">
      <c r="A16" s="29" t="s">
        <v>34</v>
      </c>
      <c r="B16" s="36"/>
      <c r="C16" s="37"/>
      <c r="D16" s="37"/>
      <c r="E16" s="31" t="s">
        <v>91</v>
      </c>
      <c r="F16" s="37"/>
      <c r="G16" s="37"/>
      <c r="H16" s="37"/>
      <c r="I16" s="37"/>
      <c r="J16" s="38"/>
    </row>
    <row r="17">
      <c r="A17" s="29" t="s">
        <v>36</v>
      </c>
      <c r="B17" s="36"/>
      <c r="C17" s="37"/>
      <c r="D17" s="37"/>
      <c r="E17" s="39" t="s">
        <v>1637</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SUMIFS(I20:I39,A20:A39,"P")</f>
        <v>0</v>
      </c>
      <c r="J19" s="28"/>
    </row>
    <row r="20">
      <c r="A20" s="29" t="s">
        <v>29</v>
      </c>
      <c r="B20" s="29">
        <v>3</v>
      </c>
      <c r="C20" s="30" t="s">
        <v>1297</v>
      </c>
      <c r="D20" s="29" t="s">
        <v>31</v>
      </c>
      <c r="E20" s="31" t="s">
        <v>1298</v>
      </c>
      <c r="F20" s="32" t="s">
        <v>84</v>
      </c>
      <c r="G20" s="33">
        <v>144.19200000000001</v>
      </c>
      <c r="H20" s="34">
        <v>0</v>
      </c>
      <c r="I20" s="34">
        <f>ROUND(G20*H20,P4)</f>
        <v>0</v>
      </c>
      <c r="J20" s="29"/>
      <c r="O20" s="35">
        <f>I20*0.21</f>
        <v>0</v>
      </c>
      <c r="P20">
        <v>3</v>
      </c>
    </row>
    <row r="21" ht="72">
      <c r="A21" s="29" t="s">
        <v>34</v>
      </c>
      <c r="B21" s="36"/>
      <c r="C21" s="37"/>
      <c r="D21" s="37"/>
      <c r="E21" s="31" t="s">
        <v>1638</v>
      </c>
      <c r="F21" s="37"/>
      <c r="G21" s="37"/>
      <c r="H21" s="37"/>
      <c r="I21" s="37"/>
      <c r="J21" s="38"/>
    </row>
    <row r="22" ht="28.8">
      <c r="A22" s="29" t="s">
        <v>36</v>
      </c>
      <c r="B22" s="36"/>
      <c r="C22" s="37"/>
      <c r="D22" s="37"/>
      <c r="E22" s="39" t="s">
        <v>1639</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36.048000000000002</v>
      </c>
      <c r="H24" s="34">
        <v>0</v>
      </c>
      <c r="I24" s="34">
        <f>ROUND(G24*H24,P4)</f>
        <v>0</v>
      </c>
      <c r="J24" s="29"/>
      <c r="O24" s="35">
        <f>I24*0.21</f>
        <v>0</v>
      </c>
      <c r="P24">
        <v>3</v>
      </c>
    </row>
    <row r="25" ht="72">
      <c r="A25" s="29" t="s">
        <v>34</v>
      </c>
      <c r="B25" s="36"/>
      <c r="C25" s="37"/>
      <c r="D25" s="37"/>
      <c r="E25" s="31" t="s">
        <v>1640</v>
      </c>
      <c r="F25" s="37"/>
      <c r="G25" s="37"/>
      <c r="H25" s="37"/>
      <c r="I25" s="37"/>
      <c r="J25" s="38"/>
    </row>
    <row r="26" ht="28.8">
      <c r="A26" s="29" t="s">
        <v>36</v>
      </c>
      <c r="B26" s="36"/>
      <c r="C26" s="37"/>
      <c r="D26" s="37"/>
      <c r="E26" s="39" t="s">
        <v>1641</v>
      </c>
      <c r="F26" s="37"/>
      <c r="G26" s="37"/>
      <c r="H26" s="37"/>
      <c r="I26" s="37"/>
      <c r="J26" s="38"/>
    </row>
    <row r="27" ht="409.5">
      <c r="A27" s="29" t="s">
        <v>38</v>
      </c>
      <c r="B27" s="36"/>
      <c r="C27" s="37"/>
      <c r="D27" s="37"/>
      <c r="E27" s="31" t="s">
        <v>1120</v>
      </c>
      <c r="F27" s="37"/>
      <c r="G27" s="37"/>
      <c r="H27" s="37"/>
      <c r="I27" s="37"/>
      <c r="J27" s="38"/>
    </row>
    <row r="28">
      <c r="A28" s="29" t="s">
        <v>29</v>
      </c>
      <c r="B28" s="29">
        <v>5</v>
      </c>
      <c r="C28" s="30" t="s">
        <v>168</v>
      </c>
      <c r="D28" s="29" t="s">
        <v>31</v>
      </c>
      <c r="E28" s="31" t="s">
        <v>169</v>
      </c>
      <c r="F28" s="32" t="s">
        <v>84</v>
      </c>
      <c r="G28" s="33">
        <v>180.24000000000001</v>
      </c>
      <c r="H28" s="34">
        <v>0</v>
      </c>
      <c r="I28" s="34">
        <f>ROUND(G28*H28,P4)</f>
        <v>0</v>
      </c>
      <c r="J28" s="29"/>
      <c r="O28" s="35">
        <f>I28*0.21</f>
        <v>0</v>
      </c>
      <c r="P28">
        <v>3</v>
      </c>
    </row>
    <row r="29">
      <c r="A29" s="29" t="s">
        <v>34</v>
      </c>
      <c r="B29" s="36"/>
      <c r="C29" s="37"/>
      <c r="D29" s="37"/>
      <c r="E29" s="40" t="s">
        <v>31</v>
      </c>
      <c r="F29" s="37"/>
      <c r="G29" s="37"/>
      <c r="H29" s="37"/>
      <c r="I29" s="37"/>
      <c r="J29" s="38"/>
    </row>
    <row r="30">
      <c r="A30" s="29" t="s">
        <v>36</v>
      </c>
      <c r="B30" s="36"/>
      <c r="C30" s="37"/>
      <c r="D30" s="37"/>
      <c r="E30" s="39" t="s">
        <v>1642</v>
      </c>
      <c r="F30" s="37"/>
      <c r="G30" s="37"/>
      <c r="H30" s="37"/>
      <c r="I30" s="37"/>
      <c r="J30" s="38"/>
    </row>
    <row r="31" ht="216">
      <c r="A31" s="29" t="s">
        <v>38</v>
      </c>
      <c r="B31" s="36"/>
      <c r="C31" s="37"/>
      <c r="D31" s="37"/>
      <c r="E31" s="31" t="s">
        <v>171</v>
      </c>
      <c r="F31" s="37"/>
      <c r="G31" s="37"/>
      <c r="H31" s="37"/>
      <c r="I31" s="37"/>
      <c r="J31" s="38"/>
    </row>
    <row r="32">
      <c r="A32" s="29" t="s">
        <v>29</v>
      </c>
      <c r="B32" s="29">
        <v>6</v>
      </c>
      <c r="C32" s="30" t="s">
        <v>731</v>
      </c>
      <c r="D32" s="29" t="s">
        <v>31</v>
      </c>
      <c r="E32" s="31" t="s">
        <v>732</v>
      </c>
      <c r="F32" s="32" t="s">
        <v>84</v>
      </c>
      <c r="G32" s="33">
        <v>99.555000000000007</v>
      </c>
      <c r="H32" s="34">
        <v>0</v>
      </c>
      <c r="I32" s="34">
        <f>ROUND(G32*H32,P4)</f>
        <v>0</v>
      </c>
      <c r="J32" s="29"/>
      <c r="O32" s="35">
        <f>I32*0.21</f>
        <v>0</v>
      </c>
      <c r="P32">
        <v>3</v>
      </c>
    </row>
    <row r="33">
      <c r="A33" s="29" t="s">
        <v>34</v>
      </c>
      <c r="B33" s="36"/>
      <c r="C33" s="37"/>
      <c r="D33" s="37"/>
      <c r="E33" s="31" t="s">
        <v>733</v>
      </c>
      <c r="F33" s="37"/>
      <c r="G33" s="37"/>
      <c r="H33" s="37"/>
      <c r="I33" s="37"/>
      <c r="J33" s="38"/>
    </row>
    <row r="34" ht="28.8">
      <c r="A34" s="29" t="s">
        <v>36</v>
      </c>
      <c r="B34" s="36"/>
      <c r="C34" s="37"/>
      <c r="D34" s="37"/>
      <c r="E34" s="39" t="s">
        <v>1643</v>
      </c>
      <c r="F34" s="37"/>
      <c r="G34" s="37"/>
      <c r="H34" s="37"/>
      <c r="I34" s="37"/>
      <c r="J34" s="38"/>
    </row>
    <row r="35" ht="273.6">
      <c r="A35" s="29" t="s">
        <v>38</v>
      </c>
      <c r="B35" s="36"/>
      <c r="C35" s="37"/>
      <c r="D35" s="37"/>
      <c r="E35" s="31" t="s">
        <v>735</v>
      </c>
      <c r="F35" s="37"/>
      <c r="G35" s="37"/>
      <c r="H35" s="37"/>
      <c r="I35" s="37"/>
      <c r="J35" s="38"/>
    </row>
    <row r="36">
      <c r="A36" s="29" t="s">
        <v>29</v>
      </c>
      <c r="B36" s="29">
        <v>7</v>
      </c>
      <c r="C36" s="30" t="s">
        <v>1316</v>
      </c>
      <c r="D36" s="29" t="s">
        <v>31</v>
      </c>
      <c r="E36" s="31" t="s">
        <v>1317</v>
      </c>
      <c r="F36" s="32" t="s">
        <v>84</v>
      </c>
      <c r="G36" s="33">
        <v>56.865000000000002</v>
      </c>
      <c r="H36" s="34">
        <v>0</v>
      </c>
      <c r="I36" s="34">
        <f>ROUND(G36*H36,P4)</f>
        <v>0</v>
      </c>
      <c r="J36" s="29"/>
      <c r="O36" s="35">
        <f>I36*0.21</f>
        <v>0</v>
      </c>
      <c r="P36">
        <v>3</v>
      </c>
    </row>
    <row r="37">
      <c r="A37" s="29" t="s">
        <v>34</v>
      </c>
      <c r="B37" s="36"/>
      <c r="C37" s="37"/>
      <c r="D37" s="37"/>
      <c r="E37" s="31" t="s">
        <v>1318</v>
      </c>
      <c r="F37" s="37"/>
      <c r="G37" s="37"/>
      <c r="H37" s="37"/>
      <c r="I37" s="37"/>
      <c r="J37" s="38"/>
    </row>
    <row r="38" ht="28.8">
      <c r="A38" s="29" t="s">
        <v>36</v>
      </c>
      <c r="B38" s="36"/>
      <c r="C38" s="37"/>
      <c r="D38" s="37"/>
      <c r="E38" s="39" t="s">
        <v>1644</v>
      </c>
      <c r="F38" s="37"/>
      <c r="G38" s="37"/>
      <c r="H38" s="37"/>
      <c r="I38" s="37"/>
      <c r="J38" s="38"/>
    </row>
    <row r="39" ht="360">
      <c r="A39" s="29" t="s">
        <v>38</v>
      </c>
      <c r="B39" s="36"/>
      <c r="C39" s="37"/>
      <c r="D39" s="37"/>
      <c r="E39" s="31" t="s">
        <v>1320</v>
      </c>
      <c r="F39" s="37"/>
      <c r="G39" s="37"/>
      <c r="H39" s="37"/>
      <c r="I39" s="37"/>
      <c r="J39" s="38"/>
    </row>
    <row r="40">
      <c r="A40" s="23" t="s">
        <v>26</v>
      </c>
      <c r="B40" s="24"/>
      <c r="C40" s="25" t="s">
        <v>216</v>
      </c>
      <c r="D40" s="26"/>
      <c r="E40" s="23" t="s">
        <v>217</v>
      </c>
      <c r="F40" s="26"/>
      <c r="G40" s="26"/>
      <c r="H40" s="26"/>
      <c r="I40" s="27">
        <f>SUMIFS(I41:I44,A41:A44,"P")</f>
        <v>0</v>
      </c>
      <c r="J40" s="28"/>
    </row>
    <row r="41">
      <c r="A41" s="29" t="s">
        <v>29</v>
      </c>
      <c r="B41" s="29">
        <v>8</v>
      </c>
      <c r="C41" s="30" t="s">
        <v>1325</v>
      </c>
      <c r="D41" s="29" t="s">
        <v>31</v>
      </c>
      <c r="E41" s="31" t="s">
        <v>1326</v>
      </c>
      <c r="F41" s="32" t="s">
        <v>84</v>
      </c>
      <c r="G41" s="33">
        <v>21.786000000000001</v>
      </c>
      <c r="H41" s="34">
        <v>0</v>
      </c>
      <c r="I41" s="34">
        <f>ROUND(G41*H41,P4)</f>
        <v>0</v>
      </c>
      <c r="J41" s="29"/>
      <c r="O41" s="35">
        <f>I41*0.21</f>
        <v>0</v>
      </c>
      <c r="P41">
        <v>3</v>
      </c>
    </row>
    <row r="42">
      <c r="A42" s="29" t="s">
        <v>34</v>
      </c>
      <c r="B42" s="36"/>
      <c r="C42" s="37"/>
      <c r="D42" s="37"/>
      <c r="E42" s="31" t="s">
        <v>1327</v>
      </c>
      <c r="F42" s="37"/>
      <c r="G42" s="37"/>
      <c r="H42" s="37"/>
      <c r="I42" s="37"/>
      <c r="J42" s="38"/>
    </row>
    <row r="43">
      <c r="A43" s="29" t="s">
        <v>36</v>
      </c>
      <c r="B43" s="36"/>
      <c r="C43" s="37"/>
      <c r="D43" s="37"/>
      <c r="E43" s="39" t="s">
        <v>1645</v>
      </c>
      <c r="F43" s="37"/>
      <c r="G43" s="37"/>
      <c r="H43" s="37"/>
      <c r="I43" s="37"/>
      <c r="J43" s="38"/>
    </row>
    <row r="44" ht="57.6">
      <c r="A44" s="29" t="s">
        <v>38</v>
      </c>
      <c r="B44" s="36"/>
      <c r="C44" s="37"/>
      <c r="D44" s="37"/>
      <c r="E44" s="31" t="s">
        <v>199</v>
      </c>
      <c r="F44" s="37"/>
      <c r="G44" s="37"/>
      <c r="H44" s="37"/>
      <c r="I44" s="37"/>
      <c r="J44" s="38"/>
    </row>
    <row r="45">
      <c r="A45" s="23" t="s">
        <v>26</v>
      </c>
      <c r="B45" s="24"/>
      <c r="C45" s="25" t="s">
        <v>372</v>
      </c>
      <c r="D45" s="26"/>
      <c r="E45" s="23" t="s">
        <v>373</v>
      </c>
      <c r="F45" s="26"/>
      <c r="G45" s="26"/>
      <c r="H45" s="26"/>
      <c r="I45" s="27">
        <f>SUMIFS(I46:I53,A46:A53,"P")</f>
        <v>0</v>
      </c>
      <c r="J45" s="28"/>
    </row>
    <row r="46">
      <c r="A46" s="29" t="s">
        <v>29</v>
      </c>
      <c r="B46" s="29">
        <v>9</v>
      </c>
      <c r="C46" s="30" t="s">
        <v>1329</v>
      </c>
      <c r="D46" s="29" t="s">
        <v>46</v>
      </c>
      <c r="E46" s="31" t="s">
        <v>1330</v>
      </c>
      <c r="F46" s="32" t="s">
        <v>72</v>
      </c>
      <c r="G46" s="33">
        <v>6</v>
      </c>
      <c r="H46" s="34">
        <v>0</v>
      </c>
      <c r="I46" s="34">
        <f>ROUND(G46*H46,P4)</f>
        <v>0</v>
      </c>
      <c r="J46" s="29"/>
      <c r="O46" s="35">
        <f>I46*0.21</f>
        <v>0</v>
      </c>
      <c r="P46">
        <v>3</v>
      </c>
    </row>
    <row r="47" ht="28.8">
      <c r="A47" s="29" t="s">
        <v>34</v>
      </c>
      <c r="B47" s="36"/>
      <c r="C47" s="37"/>
      <c r="D47" s="37"/>
      <c r="E47" s="31" t="s">
        <v>1331</v>
      </c>
      <c r="F47" s="37"/>
      <c r="G47" s="37"/>
      <c r="H47" s="37"/>
      <c r="I47" s="37"/>
      <c r="J47" s="38"/>
    </row>
    <row r="48" ht="28.8">
      <c r="A48" s="29" t="s">
        <v>36</v>
      </c>
      <c r="B48" s="36"/>
      <c r="C48" s="37"/>
      <c r="D48" s="37"/>
      <c r="E48" s="39" t="s">
        <v>1646</v>
      </c>
      <c r="F48" s="37"/>
      <c r="G48" s="37"/>
      <c r="H48" s="37"/>
      <c r="I48" s="37"/>
      <c r="J48" s="38"/>
    </row>
    <row r="49" ht="201.6">
      <c r="A49" s="29" t="s">
        <v>38</v>
      </c>
      <c r="B49" s="36"/>
      <c r="C49" s="37"/>
      <c r="D49" s="37"/>
      <c r="E49" s="31" t="s">
        <v>1333</v>
      </c>
      <c r="F49" s="37"/>
      <c r="G49" s="37"/>
      <c r="H49" s="37"/>
      <c r="I49" s="37"/>
      <c r="J49" s="38"/>
    </row>
    <row r="50">
      <c r="A50" s="29" t="s">
        <v>29</v>
      </c>
      <c r="B50" s="29">
        <v>10</v>
      </c>
      <c r="C50" s="30" t="s">
        <v>1329</v>
      </c>
      <c r="D50" s="29" t="s">
        <v>49</v>
      </c>
      <c r="E50" s="31" t="s">
        <v>1330</v>
      </c>
      <c r="F50" s="32" t="s">
        <v>72</v>
      </c>
      <c r="G50" s="33">
        <v>9</v>
      </c>
      <c r="H50" s="34">
        <v>0</v>
      </c>
      <c r="I50" s="34">
        <f>ROUND(G50*H50,P4)</f>
        <v>0</v>
      </c>
      <c r="J50" s="29"/>
      <c r="O50" s="35">
        <f>I50*0.21</f>
        <v>0</v>
      </c>
      <c r="P50">
        <v>3</v>
      </c>
    </row>
    <row r="51" ht="28.8">
      <c r="A51" s="29" t="s">
        <v>34</v>
      </c>
      <c r="B51" s="36"/>
      <c r="C51" s="37"/>
      <c r="D51" s="37"/>
      <c r="E51" s="31" t="s">
        <v>1334</v>
      </c>
      <c r="F51" s="37"/>
      <c r="G51" s="37"/>
      <c r="H51" s="37"/>
      <c r="I51" s="37"/>
      <c r="J51" s="38"/>
    </row>
    <row r="52" ht="28.8">
      <c r="A52" s="29" t="s">
        <v>36</v>
      </c>
      <c r="B52" s="36"/>
      <c r="C52" s="37"/>
      <c r="D52" s="37"/>
      <c r="E52" s="39" t="s">
        <v>1647</v>
      </c>
      <c r="F52" s="37"/>
      <c r="G52" s="37"/>
      <c r="H52" s="37"/>
      <c r="I52" s="37"/>
      <c r="J52" s="38"/>
    </row>
    <row r="53" ht="244.8">
      <c r="A53" s="29" t="s">
        <v>38</v>
      </c>
      <c r="B53" s="36"/>
      <c r="C53" s="37"/>
      <c r="D53" s="37"/>
      <c r="E53" s="31" t="s">
        <v>1336</v>
      </c>
      <c r="F53" s="37"/>
      <c r="G53" s="37"/>
      <c r="H53" s="37"/>
      <c r="I53" s="37"/>
      <c r="J53" s="38"/>
    </row>
    <row r="54">
      <c r="A54" s="23" t="s">
        <v>26</v>
      </c>
      <c r="B54" s="24"/>
      <c r="C54" s="25" t="s">
        <v>379</v>
      </c>
      <c r="D54" s="26"/>
      <c r="E54" s="23" t="s">
        <v>380</v>
      </c>
      <c r="F54" s="26"/>
      <c r="G54" s="26"/>
      <c r="H54" s="26"/>
      <c r="I54" s="27">
        <f>SUMIFS(I55:I66,A55:A66,"P")</f>
        <v>0</v>
      </c>
      <c r="J54" s="28"/>
    </row>
    <row r="55">
      <c r="A55" s="29" t="s">
        <v>29</v>
      </c>
      <c r="B55" s="29">
        <v>11</v>
      </c>
      <c r="C55" s="30" t="s">
        <v>1337</v>
      </c>
      <c r="D55" s="29" t="s">
        <v>46</v>
      </c>
      <c r="E55" s="31" t="s">
        <v>1338</v>
      </c>
      <c r="F55" s="32" t="s">
        <v>149</v>
      </c>
      <c r="G55" s="33">
        <v>115.15000000000001</v>
      </c>
      <c r="H55" s="34">
        <v>0</v>
      </c>
      <c r="I55" s="34">
        <f>ROUND(G55*H55,P4)</f>
        <v>0</v>
      </c>
      <c r="J55" s="29"/>
      <c r="O55" s="35">
        <f>I55*0.21</f>
        <v>0</v>
      </c>
      <c r="P55">
        <v>3</v>
      </c>
    </row>
    <row r="56">
      <c r="A56" s="29" t="s">
        <v>34</v>
      </c>
      <c r="B56" s="36"/>
      <c r="C56" s="37"/>
      <c r="D56" s="37"/>
      <c r="E56" s="31" t="s">
        <v>1339</v>
      </c>
      <c r="F56" s="37"/>
      <c r="G56" s="37"/>
      <c r="H56" s="37"/>
      <c r="I56" s="37"/>
      <c r="J56" s="38"/>
    </row>
    <row r="57">
      <c r="A57" s="29" t="s">
        <v>36</v>
      </c>
      <c r="B57" s="36"/>
      <c r="C57" s="37"/>
      <c r="D57" s="37"/>
      <c r="E57" s="39" t="s">
        <v>1648</v>
      </c>
      <c r="F57" s="37"/>
      <c r="G57" s="37"/>
      <c r="H57" s="37"/>
      <c r="I57" s="37"/>
      <c r="J57" s="38"/>
    </row>
    <row r="58" ht="316.8">
      <c r="A58" s="29" t="s">
        <v>38</v>
      </c>
      <c r="B58" s="36"/>
      <c r="C58" s="37"/>
      <c r="D58" s="37"/>
      <c r="E58" s="31" t="s">
        <v>1484</v>
      </c>
      <c r="F58" s="37"/>
      <c r="G58" s="37"/>
      <c r="H58" s="37"/>
      <c r="I58" s="37"/>
      <c r="J58" s="38"/>
    </row>
    <row r="59">
      <c r="A59" s="29" t="s">
        <v>29</v>
      </c>
      <c r="B59" s="29">
        <v>12</v>
      </c>
      <c r="C59" s="30" t="s">
        <v>1337</v>
      </c>
      <c r="D59" s="29" t="s">
        <v>49</v>
      </c>
      <c r="E59" s="31" t="s">
        <v>1338</v>
      </c>
      <c r="F59" s="32" t="s">
        <v>149</v>
      </c>
      <c r="G59" s="33">
        <v>22.699999999999999</v>
      </c>
      <c r="H59" s="34">
        <v>0</v>
      </c>
      <c r="I59" s="34">
        <f>ROUND(G59*H59,P4)</f>
        <v>0</v>
      </c>
      <c r="J59" s="29"/>
      <c r="O59" s="35">
        <f>I59*0.21</f>
        <v>0</v>
      </c>
      <c r="P59">
        <v>3</v>
      </c>
    </row>
    <row r="60">
      <c r="A60" s="29" t="s">
        <v>34</v>
      </c>
      <c r="B60" s="36"/>
      <c r="C60" s="37"/>
      <c r="D60" s="37"/>
      <c r="E60" s="31" t="s">
        <v>1341</v>
      </c>
      <c r="F60" s="37"/>
      <c r="G60" s="37"/>
      <c r="H60" s="37"/>
      <c r="I60" s="37"/>
      <c r="J60" s="38"/>
    </row>
    <row r="61" ht="28.8">
      <c r="A61" s="29" t="s">
        <v>36</v>
      </c>
      <c r="B61" s="36"/>
      <c r="C61" s="37"/>
      <c r="D61" s="37"/>
      <c r="E61" s="39" t="s">
        <v>1649</v>
      </c>
      <c r="F61" s="37"/>
      <c r="G61" s="37"/>
      <c r="H61" s="37"/>
      <c r="I61" s="37"/>
      <c r="J61" s="38"/>
    </row>
    <row r="62" ht="316.8">
      <c r="A62" s="29" t="s">
        <v>38</v>
      </c>
      <c r="B62" s="36"/>
      <c r="C62" s="37"/>
      <c r="D62" s="37"/>
      <c r="E62" s="31" t="s">
        <v>1223</v>
      </c>
      <c r="F62" s="37"/>
      <c r="G62" s="37"/>
      <c r="H62" s="37"/>
      <c r="I62" s="37"/>
      <c r="J62" s="38"/>
    </row>
    <row r="63">
      <c r="A63" s="29" t="s">
        <v>29</v>
      </c>
      <c r="B63" s="29">
        <v>13</v>
      </c>
      <c r="C63" s="30" t="s">
        <v>1348</v>
      </c>
      <c r="D63" s="29" t="s">
        <v>31</v>
      </c>
      <c r="E63" s="31" t="s">
        <v>1349</v>
      </c>
      <c r="F63" s="32" t="s">
        <v>84</v>
      </c>
      <c r="G63" s="33">
        <v>2.6400000000000001</v>
      </c>
      <c r="H63" s="34">
        <v>0</v>
      </c>
      <c r="I63" s="34">
        <f>ROUND(G63*H63,P4)</f>
        <v>0</v>
      </c>
      <c r="J63" s="29"/>
      <c r="O63" s="35">
        <f>I63*0.21</f>
        <v>0</v>
      </c>
      <c r="P63">
        <v>3</v>
      </c>
    </row>
    <row r="64" ht="28.8">
      <c r="A64" s="29" t="s">
        <v>34</v>
      </c>
      <c r="B64" s="36"/>
      <c r="C64" s="37"/>
      <c r="D64" s="37"/>
      <c r="E64" s="31" t="s">
        <v>1350</v>
      </c>
      <c r="F64" s="37"/>
      <c r="G64" s="37"/>
      <c r="H64" s="37"/>
      <c r="I64" s="37"/>
      <c r="J64" s="38"/>
    </row>
    <row r="65" ht="28.8">
      <c r="A65" s="29" t="s">
        <v>36</v>
      </c>
      <c r="B65" s="36"/>
      <c r="C65" s="37"/>
      <c r="D65" s="37"/>
      <c r="E65" s="39" t="s">
        <v>1650</v>
      </c>
      <c r="F65" s="37"/>
      <c r="G65" s="37"/>
      <c r="H65" s="37"/>
      <c r="I65" s="37"/>
      <c r="J65" s="38"/>
    </row>
    <row r="66" ht="409.5">
      <c r="A66" s="29" t="s">
        <v>38</v>
      </c>
      <c r="B66" s="41"/>
      <c r="C66" s="42"/>
      <c r="D66" s="42"/>
      <c r="E66" s="31" t="s">
        <v>238</v>
      </c>
      <c r="F66" s="42"/>
      <c r="G66" s="42"/>
      <c r="H66" s="42"/>
      <c r="I66" s="42"/>
      <c r="J66"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1651</v>
      </c>
      <c r="I3" s="16">
        <f>SUMIFS(I10:I179,A10:A179,"SD")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1651</v>
      </c>
      <c r="D6" s="13"/>
      <c r="E6" s="14" t="s">
        <v>1652</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SUMIFS(I11:I26,A11:A26,"P")</f>
        <v>0</v>
      </c>
      <c r="J10" s="28"/>
    </row>
    <row r="11" ht="28.8">
      <c r="A11" s="29" t="s">
        <v>29</v>
      </c>
      <c r="B11" s="29">
        <v>1</v>
      </c>
      <c r="C11" s="30" t="s">
        <v>88</v>
      </c>
      <c r="D11" s="29" t="s">
        <v>31</v>
      </c>
      <c r="E11" s="31" t="s">
        <v>89</v>
      </c>
      <c r="F11" s="32" t="s">
        <v>90</v>
      </c>
      <c r="G11" s="33">
        <v>5007.7240000000002</v>
      </c>
      <c r="H11" s="34">
        <v>0</v>
      </c>
      <c r="I11" s="34">
        <f>ROUND(G11*H11,P4)</f>
        <v>0</v>
      </c>
      <c r="J11" s="29"/>
      <c r="O11" s="35">
        <f>I11*0.21</f>
        <v>0</v>
      </c>
      <c r="P11">
        <v>3</v>
      </c>
    </row>
    <row r="12" ht="43.2">
      <c r="A12" s="29" t="s">
        <v>34</v>
      </c>
      <c r="B12" s="36"/>
      <c r="C12" s="37"/>
      <c r="D12" s="37"/>
      <c r="E12" s="31" t="s">
        <v>91</v>
      </c>
      <c r="F12" s="37"/>
      <c r="G12" s="37"/>
      <c r="H12" s="37"/>
      <c r="I12" s="37"/>
      <c r="J12" s="38"/>
    </row>
    <row r="13" ht="57.6">
      <c r="A13" s="29" t="s">
        <v>36</v>
      </c>
      <c r="B13" s="36"/>
      <c r="C13" s="37"/>
      <c r="D13" s="37"/>
      <c r="E13" s="39" t="s">
        <v>1653</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5927.326</v>
      </c>
      <c r="H15" s="34">
        <v>0</v>
      </c>
      <c r="I15" s="34">
        <f>ROUND(G15*H15,P4)</f>
        <v>0</v>
      </c>
      <c r="J15" s="29"/>
      <c r="O15" s="35">
        <f>I15*0.21</f>
        <v>0</v>
      </c>
      <c r="P15">
        <v>3</v>
      </c>
    </row>
    <row r="16" ht="43.2">
      <c r="A16" s="29" t="s">
        <v>34</v>
      </c>
      <c r="B16" s="36"/>
      <c r="C16" s="37"/>
      <c r="D16" s="37"/>
      <c r="E16" s="31" t="s">
        <v>91</v>
      </c>
      <c r="F16" s="37"/>
      <c r="G16" s="37"/>
      <c r="H16" s="37"/>
      <c r="I16" s="37"/>
      <c r="J16" s="38"/>
    </row>
    <row r="17" ht="57.6">
      <c r="A17" s="29" t="s">
        <v>36</v>
      </c>
      <c r="B17" s="36"/>
      <c r="C17" s="37"/>
      <c r="D17" s="37"/>
      <c r="E17" s="39" t="s">
        <v>1654</v>
      </c>
      <c r="F17" s="37"/>
      <c r="G17" s="37"/>
      <c r="H17" s="37"/>
      <c r="I17" s="37"/>
      <c r="J17" s="38"/>
    </row>
    <row r="18" ht="158.4">
      <c r="A18" s="29" t="s">
        <v>38</v>
      </c>
      <c r="B18" s="36"/>
      <c r="C18" s="37"/>
      <c r="D18" s="37"/>
      <c r="E18" s="31" t="s">
        <v>93</v>
      </c>
      <c r="F18" s="37"/>
      <c r="G18" s="37"/>
      <c r="H18" s="37"/>
      <c r="I18" s="37"/>
      <c r="J18" s="38"/>
    </row>
    <row r="19">
      <c r="A19" s="29" t="s">
        <v>29</v>
      </c>
      <c r="B19" s="29">
        <v>3</v>
      </c>
      <c r="C19" s="30" t="s">
        <v>1104</v>
      </c>
      <c r="D19" s="29" t="s">
        <v>31</v>
      </c>
      <c r="E19" s="31" t="s">
        <v>1105</v>
      </c>
      <c r="F19" s="32" t="s">
        <v>33</v>
      </c>
      <c r="G19" s="33">
        <v>1</v>
      </c>
      <c r="H19" s="34">
        <v>0</v>
      </c>
      <c r="I19" s="34">
        <f>ROUND(G19*H19,P4)</f>
        <v>0</v>
      </c>
      <c r="J19" s="29"/>
      <c r="O19" s="35">
        <f>I19*0.21</f>
        <v>0</v>
      </c>
      <c r="P19">
        <v>3</v>
      </c>
    </row>
    <row r="20">
      <c r="A20" s="29" t="s">
        <v>34</v>
      </c>
      <c r="B20" s="36"/>
      <c r="C20" s="37"/>
      <c r="D20" s="37"/>
      <c r="E20" s="31" t="s">
        <v>1106</v>
      </c>
      <c r="F20" s="37"/>
      <c r="G20" s="37"/>
      <c r="H20" s="37"/>
      <c r="I20" s="37"/>
      <c r="J20" s="38"/>
    </row>
    <row r="21">
      <c r="A21" s="29" t="s">
        <v>36</v>
      </c>
      <c r="B21" s="36"/>
      <c r="C21" s="37"/>
      <c r="D21" s="37"/>
      <c r="E21" s="39" t="s">
        <v>43</v>
      </c>
      <c r="F21" s="37"/>
      <c r="G21" s="37"/>
      <c r="H21" s="37"/>
      <c r="I21" s="37"/>
      <c r="J21" s="38"/>
    </row>
    <row r="22">
      <c r="A22" s="29" t="s">
        <v>38</v>
      </c>
      <c r="B22" s="36"/>
      <c r="C22" s="37"/>
      <c r="D22" s="37"/>
      <c r="E22" s="31" t="s">
        <v>44</v>
      </c>
      <c r="F22" s="37"/>
      <c r="G22" s="37"/>
      <c r="H22" s="37"/>
      <c r="I22" s="37"/>
      <c r="J22" s="38"/>
    </row>
    <row r="23">
      <c r="A23" s="29" t="s">
        <v>29</v>
      </c>
      <c r="B23" s="29">
        <v>4</v>
      </c>
      <c r="C23" s="30" t="s">
        <v>67</v>
      </c>
      <c r="D23" s="29" t="s">
        <v>31</v>
      </c>
      <c r="E23" s="31" t="s">
        <v>68</v>
      </c>
      <c r="F23" s="32" t="s">
        <v>33</v>
      </c>
      <c r="G23" s="33">
        <v>1</v>
      </c>
      <c r="H23" s="34">
        <v>0</v>
      </c>
      <c r="I23" s="34">
        <f>ROUND(G23*H23,P4)</f>
        <v>0</v>
      </c>
      <c r="J23" s="29"/>
      <c r="O23" s="35">
        <f>I23*0.21</f>
        <v>0</v>
      </c>
      <c r="P23">
        <v>3</v>
      </c>
    </row>
    <row r="24" ht="28.8">
      <c r="A24" s="29" t="s">
        <v>34</v>
      </c>
      <c r="B24" s="36"/>
      <c r="C24" s="37"/>
      <c r="D24" s="37"/>
      <c r="E24" s="31" t="s">
        <v>1558</v>
      </c>
      <c r="F24" s="37"/>
      <c r="G24" s="37"/>
      <c r="H24" s="37"/>
      <c r="I24" s="37"/>
      <c r="J24" s="38"/>
    </row>
    <row r="25">
      <c r="A25" s="29" t="s">
        <v>36</v>
      </c>
      <c r="B25" s="36"/>
      <c r="C25" s="37"/>
      <c r="D25" s="37"/>
      <c r="E25" s="39" t="s">
        <v>1559</v>
      </c>
      <c r="F25" s="37"/>
      <c r="G25" s="37"/>
      <c r="H25" s="37"/>
      <c r="I25" s="37"/>
      <c r="J25" s="38"/>
    </row>
    <row r="26" ht="57.6">
      <c r="A26" s="29" t="s">
        <v>38</v>
      </c>
      <c r="B26" s="36"/>
      <c r="C26" s="37"/>
      <c r="D26" s="37"/>
      <c r="E26" s="31" t="s">
        <v>1365</v>
      </c>
      <c r="F26" s="37"/>
      <c r="G26" s="37"/>
      <c r="H26" s="37"/>
      <c r="I26" s="37"/>
      <c r="J26" s="38"/>
    </row>
    <row r="27">
      <c r="A27" s="23" t="s">
        <v>26</v>
      </c>
      <c r="B27" s="24"/>
      <c r="C27" s="25" t="s">
        <v>111</v>
      </c>
      <c r="D27" s="26"/>
      <c r="E27" s="23" t="s">
        <v>112</v>
      </c>
      <c r="F27" s="26"/>
      <c r="G27" s="26"/>
      <c r="H27" s="26"/>
      <c r="I27" s="27">
        <f>SUMIFS(I28:I67,A28:A67,"P")</f>
        <v>0</v>
      </c>
      <c r="J27" s="28"/>
    </row>
    <row r="28">
      <c r="A28" s="29" t="s">
        <v>29</v>
      </c>
      <c r="B28" s="29">
        <v>5</v>
      </c>
      <c r="C28" s="30" t="s">
        <v>1377</v>
      </c>
      <c r="D28" s="29" t="s">
        <v>31</v>
      </c>
      <c r="E28" s="31" t="s">
        <v>1378</v>
      </c>
      <c r="F28" s="32" t="s">
        <v>1379</v>
      </c>
      <c r="G28" s="33">
        <v>200</v>
      </c>
      <c r="H28" s="34">
        <v>0</v>
      </c>
      <c r="I28" s="34">
        <f>ROUND(G28*H28,P4)</f>
        <v>0</v>
      </c>
      <c r="J28" s="29"/>
      <c r="O28" s="35">
        <f>I28*0.21</f>
        <v>0</v>
      </c>
      <c r="P28">
        <v>3</v>
      </c>
    </row>
    <row r="29">
      <c r="A29" s="29" t="s">
        <v>34</v>
      </c>
      <c r="B29" s="36"/>
      <c r="C29" s="37"/>
      <c r="D29" s="37"/>
      <c r="E29" s="31" t="s">
        <v>1380</v>
      </c>
      <c r="F29" s="37"/>
      <c r="G29" s="37"/>
      <c r="H29" s="37"/>
      <c r="I29" s="37"/>
      <c r="J29" s="38"/>
    </row>
    <row r="30">
      <c r="A30" s="29" t="s">
        <v>36</v>
      </c>
      <c r="B30" s="36"/>
      <c r="C30" s="37"/>
      <c r="D30" s="37"/>
      <c r="E30" s="39" t="s">
        <v>1381</v>
      </c>
      <c r="F30" s="37"/>
      <c r="G30" s="37"/>
      <c r="H30" s="37"/>
      <c r="I30" s="37"/>
      <c r="J30" s="38"/>
    </row>
    <row r="31" ht="43.2">
      <c r="A31" s="29" t="s">
        <v>38</v>
      </c>
      <c r="B31" s="36"/>
      <c r="C31" s="37"/>
      <c r="D31" s="37"/>
      <c r="E31" s="31" t="s">
        <v>1382</v>
      </c>
      <c r="F31" s="37"/>
      <c r="G31" s="37"/>
      <c r="H31" s="37"/>
      <c r="I31" s="37"/>
      <c r="J31" s="38"/>
    </row>
    <row r="32">
      <c r="A32" s="29" t="s">
        <v>29</v>
      </c>
      <c r="B32" s="29">
        <v>6</v>
      </c>
      <c r="C32" s="30" t="s">
        <v>1390</v>
      </c>
      <c r="D32" s="29" t="s">
        <v>31</v>
      </c>
      <c r="E32" s="31" t="s">
        <v>1391</v>
      </c>
      <c r="F32" s="32" t="s">
        <v>84</v>
      </c>
      <c r="G32" s="33">
        <v>179.54400000000001</v>
      </c>
      <c r="H32" s="34">
        <v>0</v>
      </c>
      <c r="I32" s="34">
        <f>ROUND(G32*H32,P4)</f>
        <v>0</v>
      </c>
      <c r="J32" s="29"/>
      <c r="O32" s="35">
        <f>I32*0.21</f>
        <v>0</v>
      </c>
      <c r="P32">
        <v>3</v>
      </c>
    </row>
    <row r="33" ht="43.2">
      <c r="A33" s="29" t="s">
        <v>34</v>
      </c>
      <c r="B33" s="36"/>
      <c r="C33" s="37"/>
      <c r="D33" s="37"/>
      <c r="E33" s="31" t="s">
        <v>1392</v>
      </c>
      <c r="F33" s="37"/>
      <c r="G33" s="37"/>
      <c r="H33" s="37"/>
      <c r="I33" s="37"/>
      <c r="J33" s="38"/>
    </row>
    <row r="34" ht="28.8">
      <c r="A34" s="29" t="s">
        <v>36</v>
      </c>
      <c r="B34" s="36"/>
      <c r="C34" s="37"/>
      <c r="D34" s="37"/>
      <c r="E34" s="39" t="s">
        <v>1655</v>
      </c>
      <c r="F34" s="37"/>
      <c r="G34" s="37"/>
      <c r="H34" s="37"/>
      <c r="I34" s="37"/>
      <c r="J34" s="38"/>
    </row>
    <row r="35" ht="409.5">
      <c r="A35" s="29" t="s">
        <v>38</v>
      </c>
      <c r="B35" s="36"/>
      <c r="C35" s="37"/>
      <c r="D35" s="37"/>
      <c r="E35" s="31" t="s">
        <v>1394</v>
      </c>
      <c r="F35" s="37"/>
      <c r="G35" s="37"/>
      <c r="H35" s="37"/>
      <c r="I35" s="37"/>
      <c r="J35" s="38"/>
    </row>
    <row r="36">
      <c r="A36" s="29" t="s">
        <v>29</v>
      </c>
      <c r="B36" s="29">
        <v>7</v>
      </c>
      <c r="C36" s="30" t="s">
        <v>1112</v>
      </c>
      <c r="D36" s="29" t="s">
        <v>31</v>
      </c>
      <c r="E36" s="31" t="s">
        <v>1113</v>
      </c>
      <c r="F36" s="32" t="s">
        <v>84</v>
      </c>
      <c r="G36" s="33">
        <v>398.47500000000002</v>
      </c>
      <c r="H36" s="34">
        <v>0</v>
      </c>
      <c r="I36" s="34">
        <f>ROUND(G36*H36,P4)</f>
        <v>0</v>
      </c>
      <c r="J36" s="29"/>
      <c r="O36" s="35">
        <f>I36*0.21</f>
        <v>0</v>
      </c>
      <c r="P36">
        <v>3</v>
      </c>
    </row>
    <row r="37" ht="72">
      <c r="A37" s="29" t="s">
        <v>34</v>
      </c>
      <c r="B37" s="36"/>
      <c r="C37" s="37"/>
      <c r="D37" s="37"/>
      <c r="E37" s="31" t="s">
        <v>1400</v>
      </c>
      <c r="F37" s="37"/>
      <c r="G37" s="37"/>
      <c r="H37" s="37"/>
      <c r="I37" s="37"/>
      <c r="J37" s="38"/>
    </row>
    <row r="38">
      <c r="A38" s="29" t="s">
        <v>36</v>
      </c>
      <c r="B38" s="36"/>
      <c r="C38" s="37"/>
      <c r="D38" s="37"/>
      <c r="E38" s="39" t="s">
        <v>1656</v>
      </c>
      <c r="F38" s="37"/>
      <c r="G38" s="37"/>
      <c r="H38" s="37"/>
      <c r="I38" s="37"/>
      <c r="J38" s="38"/>
    </row>
    <row r="39" ht="409.5">
      <c r="A39" s="29" t="s">
        <v>38</v>
      </c>
      <c r="B39" s="36"/>
      <c r="C39" s="37"/>
      <c r="D39" s="37"/>
      <c r="E39" s="31" t="s">
        <v>1120</v>
      </c>
      <c r="F39" s="37"/>
      <c r="G39" s="37"/>
      <c r="H39" s="37"/>
      <c r="I39" s="37"/>
      <c r="J39" s="38"/>
    </row>
    <row r="40">
      <c r="A40" s="29" t="s">
        <v>29</v>
      </c>
      <c r="B40" s="29">
        <v>8</v>
      </c>
      <c r="C40" s="30" t="s">
        <v>1117</v>
      </c>
      <c r="D40" s="29" t="s">
        <v>31</v>
      </c>
      <c r="E40" s="31" t="s">
        <v>1118</v>
      </c>
      <c r="F40" s="32" t="s">
        <v>84</v>
      </c>
      <c r="G40" s="33">
        <v>398.47500000000002</v>
      </c>
      <c r="H40" s="34">
        <v>0</v>
      </c>
      <c r="I40" s="34">
        <f>ROUND(G40*H40,P4)</f>
        <v>0</v>
      </c>
      <c r="J40" s="29"/>
      <c r="O40" s="35">
        <f>I40*0.21</f>
        <v>0</v>
      </c>
      <c r="P40">
        <v>3</v>
      </c>
    </row>
    <row r="41" ht="72">
      <c r="A41" s="29" t="s">
        <v>34</v>
      </c>
      <c r="B41" s="36"/>
      <c r="C41" s="37"/>
      <c r="D41" s="37"/>
      <c r="E41" s="31" t="s">
        <v>1400</v>
      </c>
      <c r="F41" s="37"/>
      <c r="G41" s="37"/>
      <c r="H41" s="37"/>
      <c r="I41" s="37"/>
      <c r="J41" s="38"/>
    </row>
    <row r="42">
      <c r="A42" s="29" t="s">
        <v>36</v>
      </c>
      <c r="B42" s="36"/>
      <c r="C42" s="37"/>
      <c r="D42" s="37"/>
      <c r="E42" s="39" t="s">
        <v>1656</v>
      </c>
      <c r="F42" s="37"/>
      <c r="G42" s="37"/>
      <c r="H42" s="37"/>
      <c r="I42" s="37"/>
      <c r="J42" s="38"/>
    </row>
    <row r="43" ht="409.5">
      <c r="A43" s="29" t="s">
        <v>38</v>
      </c>
      <c r="B43" s="36"/>
      <c r="C43" s="37"/>
      <c r="D43" s="37"/>
      <c r="E43" s="31" t="s">
        <v>1120</v>
      </c>
      <c r="F43" s="37"/>
      <c r="G43" s="37"/>
      <c r="H43" s="37"/>
      <c r="I43" s="37"/>
      <c r="J43" s="38"/>
    </row>
    <row r="44">
      <c r="A44" s="29" t="s">
        <v>29</v>
      </c>
      <c r="B44" s="29">
        <v>9</v>
      </c>
      <c r="C44" s="30" t="s">
        <v>1297</v>
      </c>
      <c r="D44" s="29" t="s">
        <v>31</v>
      </c>
      <c r="E44" s="31" t="s">
        <v>1298</v>
      </c>
      <c r="F44" s="32" t="s">
        <v>84</v>
      </c>
      <c r="G44" s="33">
        <v>2385.6439999999998</v>
      </c>
      <c r="H44" s="34">
        <v>0</v>
      </c>
      <c r="I44" s="34">
        <f>ROUND(G44*H44,P4)</f>
        <v>0</v>
      </c>
      <c r="J44" s="29"/>
      <c r="O44" s="35">
        <f>I44*0.21</f>
        <v>0</v>
      </c>
      <c r="P44">
        <v>3</v>
      </c>
    </row>
    <row r="45" ht="72">
      <c r="A45" s="29" t="s">
        <v>34</v>
      </c>
      <c r="B45" s="36"/>
      <c r="C45" s="37"/>
      <c r="D45" s="37"/>
      <c r="E45" s="31" t="s">
        <v>1400</v>
      </c>
      <c r="F45" s="37"/>
      <c r="G45" s="37"/>
      <c r="H45" s="37"/>
      <c r="I45" s="37"/>
      <c r="J45" s="38"/>
    </row>
    <row r="46" ht="43.2">
      <c r="A46" s="29" t="s">
        <v>36</v>
      </c>
      <c r="B46" s="36"/>
      <c r="C46" s="37"/>
      <c r="D46" s="37"/>
      <c r="E46" s="39" t="s">
        <v>1657</v>
      </c>
      <c r="F46" s="37"/>
      <c r="G46" s="37"/>
      <c r="H46" s="37"/>
      <c r="I46" s="37"/>
      <c r="J46" s="38"/>
    </row>
    <row r="47" ht="409.5">
      <c r="A47" s="29" t="s">
        <v>38</v>
      </c>
      <c r="B47" s="36"/>
      <c r="C47" s="37"/>
      <c r="D47" s="37"/>
      <c r="E47" s="31" t="s">
        <v>1120</v>
      </c>
      <c r="F47" s="37"/>
      <c r="G47" s="37"/>
      <c r="H47" s="37"/>
      <c r="I47" s="37"/>
      <c r="J47" s="38"/>
    </row>
    <row r="48">
      <c r="A48" s="29" t="s">
        <v>29</v>
      </c>
      <c r="B48" s="29">
        <v>10</v>
      </c>
      <c r="C48" s="30" t="s">
        <v>1301</v>
      </c>
      <c r="D48" s="29" t="s">
        <v>31</v>
      </c>
      <c r="E48" s="31" t="s">
        <v>1302</v>
      </c>
      <c r="F48" s="32" t="s">
        <v>84</v>
      </c>
      <c r="G48" s="33">
        <v>2385.6439999999998</v>
      </c>
      <c r="H48" s="34">
        <v>0</v>
      </c>
      <c r="I48" s="34">
        <f>ROUND(G48*H48,P4)</f>
        <v>0</v>
      </c>
      <c r="J48" s="29"/>
      <c r="O48" s="35">
        <f>I48*0.21</f>
        <v>0</v>
      </c>
      <c r="P48">
        <v>3</v>
      </c>
    </row>
    <row r="49" ht="72">
      <c r="A49" s="29" t="s">
        <v>34</v>
      </c>
      <c r="B49" s="36"/>
      <c r="C49" s="37"/>
      <c r="D49" s="37"/>
      <c r="E49" s="31" t="s">
        <v>1400</v>
      </c>
      <c r="F49" s="37"/>
      <c r="G49" s="37"/>
      <c r="H49" s="37"/>
      <c r="I49" s="37"/>
      <c r="J49" s="38"/>
    </row>
    <row r="50" ht="43.2">
      <c r="A50" s="29" t="s">
        <v>36</v>
      </c>
      <c r="B50" s="36"/>
      <c r="C50" s="37"/>
      <c r="D50" s="37"/>
      <c r="E50" s="39" t="s">
        <v>1657</v>
      </c>
      <c r="F50" s="37"/>
      <c r="G50" s="37"/>
      <c r="H50" s="37"/>
      <c r="I50" s="37"/>
      <c r="J50" s="38"/>
    </row>
    <row r="51" ht="409.5">
      <c r="A51" s="29" t="s">
        <v>38</v>
      </c>
      <c r="B51" s="36"/>
      <c r="C51" s="37"/>
      <c r="D51" s="37"/>
      <c r="E51" s="31" t="s">
        <v>1120</v>
      </c>
      <c r="F51" s="37"/>
      <c r="G51" s="37"/>
      <c r="H51" s="37"/>
      <c r="I51" s="37"/>
      <c r="J51" s="38"/>
    </row>
    <row r="52">
      <c r="A52" s="29" t="s">
        <v>29</v>
      </c>
      <c r="B52" s="29">
        <v>11</v>
      </c>
      <c r="C52" s="30" t="s">
        <v>168</v>
      </c>
      <c r="D52" s="29" t="s">
        <v>31</v>
      </c>
      <c r="E52" s="31" t="s">
        <v>169</v>
      </c>
      <c r="F52" s="32" t="s">
        <v>84</v>
      </c>
      <c r="G52" s="33">
        <v>5747.7820000000002</v>
      </c>
      <c r="H52" s="34">
        <v>0</v>
      </c>
      <c r="I52" s="34">
        <f>ROUND(G52*H52,P4)</f>
        <v>0</v>
      </c>
      <c r="J52" s="29"/>
      <c r="O52" s="35">
        <f>I52*0.21</f>
        <v>0</v>
      </c>
      <c r="P52">
        <v>3</v>
      </c>
    </row>
    <row r="53">
      <c r="A53" s="29" t="s">
        <v>34</v>
      </c>
      <c r="B53" s="36"/>
      <c r="C53" s="37"/>
      <c r="D53" s="37"/>
      <c r="E53" s="40" t="s">
        <v>31</v>
      </c>
      <c r="F53" s="37"/>
      <c r="G53" s="37"/>
      <c r="H53" s="37"/>
      <c r="I53" s="37"/>
      <c r="J53" s="38"/>
    </row>
    <row r="54" ht="28.8">
      <c r="A54" s="29" t="s">
        <v>36</v>
      </c>
      <c r="B54" s="36"/>
      <c r="C54" s="37"/>
      <c r="D54" s="37"/>
      <c r="E54" s="39" t="s">
        <v>1658</v>
      </c>
      <c r="F54" s="37"/>
      <c r="G54" s="37"/>
      <c r="H54" s="37"/>
      <c r="I54" s="37"/>
      <c r="J54" s="38"/>
    </row>
    <row r="55" ht="216">
      <c r="A55" s="29" t="s">
        <v>38</v>
      </c>
      <c r="B55" s="36"/>
      <c r="C55" s="37"/>
      <c r="D55" s="37"/>
      <c r="E55" s="31" t="s">
        <v>171</v>
      </c>
      <c r="F55" s="37"/>
      <c r="G55" s="37"/>
      <c r="H55" s="37"/>
      <c r="I55" s="37"/>
      <c r="J55" s="38"/>
    </row>
    <row r="56">
      <c r="A56" s="29" t="s">
        <v>29</v>
      </c>
      <c r="B56" s="29">
        <v>12</v>
      </c>
      <c r="C56" s="30" t="s">
        <v>1122</v>
      </c>
      <c r="D56" s="29" t="s">
        <v>31</v>
      </c>
      <c r="E56" s="31" t="s">
        <v>1123</v>
      </c>
      <c r="F56" s="32" t="s">
        <v>84</v>
      </c>
      <c r="G56" s="33">
        <v>280.25700000000001</v>
      </c>
      <c r="H56" s="34">
        <v>0</v>
      </c>
      <c r="I56" s="34">
        <f>ROUND(G56*H56,P4)</f>
        <v>0</v>
      </c>
      <c r="J56" s="29"/>
      <c r="O56" s="35">
        <f>I56*0.21</f>
        <v>0</v>
      </c>
      <c r="P56">
        <v>3</v>
      </c>
    </row>
    <row r="57">
      <c r="A57" s="29" t="s">
        <v>34</v>
      </c>
      <c r="B57" s="36"/>
      <c r="C57" s="37"/>
      <c r="D57" s="37"/>
      <c r="E57" s="31" t="s">
        <v>1659</v>
      </c>
      <c r="F57" s="37"/>
      <c r="G57" s="37"/>
      <c r="H57" s="37"/>
      <c r="I57" s="37"/>
      <c r="J57" s="38"/>
    </row>
    <row r="58" ht="43.2">
      <c r="A58" s="29" t="s">
        <v>36</v>
      </c>
      <c r="B58" s="36"/>
      <c r="C58" s="37"/>
      <c r="D58" s="37"/>
      <c r="E58" s="39" t="s">
        <v>1660</v>
      </c>
      <c r="F58" s="37"/>
      <c r="G58" s="37"/>
      <c r="H58" s="37"/>
      <c r="I58" s="37"/>
      <c r="J58" s="38"/>
    </row>
    <row r="59" ht="302.4">
      <c r="A59" s="29" t="s">
        <v>38</v>
      </c>
      <c r="B59" s="36"/>
      <c r="C59" s="37"/>
      <c r="D59" s="37"/>
      <c r="E59" s="31" t="s">
        <v>1126</v>
      </c>
      <c r="F59" s="37"/>
      <c r="G59" s="37"/>
      <c r="H59" s="37"/>
      <c r="I59" s="37"/>
      <c r="J59" s="38"/>
    </row>
    <row r="60">
      <c r="A60" s="29" t="s">
        <v>29</v>
      </c>
      <c r="B60" s="29">
        <v>13</v>
      </c>
      <c r="C60" s="30" t="s">
        <v>731</v>
      </c>
      <c r="D60" s="29" t="s">
        <v>31</v>
      </c>
      <c r="E60" s="31" t="s">
        <v>732</v>
      </c>
      <c r="F60" s="32" t="s">
        <v>84</v>
      </c>
      <c r="G60" s="33">
        <v>2683.8159999999998</v>
      </c>
      <c r="H60" s="34">
        <v>0</v>
      </c>
      <c r="I60" s="34">
        <f>ROUND(G60*H60,P4)</f>
        <v>0</v>
      </c>
      <c r="J60" s="29"/>
      <c r="O60" s="35">
        <f>I60*0.21</f>
        <v>0</v>
      </c>
      <c r="P60">
        <v>3</v>
      </c>
    </row>
    <row r="61">
      <c r="A61" s="29" t="s">
        <v>34</v>
      </c>
      <c r="B61" s="36"/>
      <c r="C61" s="37"/>
      <c r="D61" s="37"/>
      <c r="E61" s="31" t="s">
        <v>733</v>
      </c>
      <c r="F61" s="37"/>
      <c r="G61" s="37"/>
      <c r="H61" s="37"/>
      <c r="I61" s="37"/>
      <c r="J61" s="38"/>
    </row>
    <row r="62" ht="115.2">
      <c r="A62" s="29" t="s">
        <v>36</v>
      </c>
      <c r="B62" s="36"/>
      <c r="C62" s="37"/>
      <c r="D62" s="37"/>
      <c r="E62" s="39" t="s">
        <v>1661</v>
      </c>
      <c r="F62" s="37"/>
      <c r="G62" s="37"/>
      <c r="H62" s="37"/>
      <c r="I62" s="37"/>
      <c r="J62" s="38"/>
    </row>
    <row r="63" ht="273.6">
      <c r="A63" s="29" t="s">
        <v>38</v>
      </c>
      <c r="B63" s="36"/>
      <c r="C63" s="37"/>
      <c r="D63" s="37"/>
      <c r="E63" s="31" t="s">
        <v>735</v>
      </c>
      <c r="F63" s="37"/>
      <c r="G63" s="37"/>
      <c r="H63" s="37"/>
      <c r="I63" s="37"/>
      <c r="J63" s="38"/>
    </row>
    <row r="64">
      <c r="A64" s="29" t="s">
        <v>29</v>
      </c>
      <c r="B64" s="29">
        <v>14</v>
      </c>
      <c r="C64" s="30" t="s">
        <v>1316</v>
      </c>
      <c r="D64" s="29" t="s">
        <v>31</v>
      </c>
      <c r="E64" s="31" t="s">
        <v>1317</v>
      </c>
      <c r="F64" s="32" t="s">
        <v>84</v>
      </c>
      <c r="G64" s="33">
        <v>1135.962</v>
      </c>
      <c r="H64" s="34">
        <v>0</v>
      </c>
      <c r="I64" s="34">
        <f>ROUND(G64*H64,P4)</f>
        <v>0</v>
      </c>
      <c r="J64" s="29"/>
      <c r="O64" s="35">
        <f>I64*0.21</f>
        <v>0</v>
      </c>
      <c r="P64">
        <v>3</v>
      </c>
    </row>
    <row r="65">
      <c r="A65" s="29" t="s">
        <v>34</v>
      </c>
      <c r="B65" s="36"/>
      <c r="C65" s="37"/>
      <c r="D65" s="37"/>
      <c r="E65" s="31" t="s">
        <v>1318</v>
      </c>
      <c r="F65" s="37"/>
      <c r="G65" s="37"/>
      <c r="H65" s="37"/>
      <c r="I65" s="37"/>
      <c r="J65" s="38"/>
    </row>
    <row r="66" ht="43.2">
      <c r="A66" s="29" t="s">
        <v>36</v>
      </c>
      <c r="B66" s="36"/>
      <c r="C66" s="37"/>
      <c r="D66" s="37"/>
      <c r="E66" s="39" t="s">
        <v>1662</v>
      </c>
      <c r="F66" s="37"/>
      <c r="G66" s="37"/>
      <c r="H66" s="37"/>
      <c r="I66" s="37"/>
      <c r="J66" s="38"/>
    </row>
    <row r="67" ht="360">
      <c r="A67" s="29" t="s">
        <v>38</v>
      </c>
      <c r="B67" s="36"/>
      <c r="C67" s="37"/>
      <c r="D67" s="37"/>
      <c r="E67" s="31" t="s">
        <v>1320</v>
      </c>
      <c r="F67" s="37"/>
      <c r="G67" s="37"/>
      <c r="H67" s="37"/>
      <c r="I67" s="37"/>
      <c r="J67" s="38"/>
    </row>
    <row r="68">
      <c r="A68" s="23" t="s">
        <v>26</v>
      </c>
      <c r="B68" s="24"/>
      <c r="C68" s="25" t="s">
        <v>193</v>
      </c>
      <c r="D68" s="26"/>
      <c r="E68" s="23" t="s">
        <v>194</v>
      </c>
      <c r="F68" s="26"/>
      <c r="G68" s="26"/>
      <c r="H68" s="26"/>
      <c r="I68" s="27">
        <f>SUMIFS(I69:I92,A69:A92,"P")</f>
        <v>0</v>
      </c>
      <c r="J68" s="28"/>
    </row>
    <row r="69">
      <c r="A69" s="29" t="s">
        <v>29</v>
      </c>
      <c r="B69" s="29">
        <v>15</v>
      </c>
      <c r="C69" s="30" t="s">
        <v>1416</v>
      </c>
      <c r="D69" s="29" t="s">
        <v>31</v>
      </c>
      <c r="E69" s="31" t="s">
        <v>1417</v>
      </c>
      <c r="F69" s="32" t="s">
        <v>149</v>
      </c>
      <c r="G69" s="33">
        <v>977</v>
      </c>
      <c r="H69" s="34">
        <v>0</v>
      </c>
      <c r="I69" s="34">
        <f>ROUND(G69*H69,P4)</f>
        <v>0</v>
      </c>
      <c r="J69" s="29"/>
      <c r="O69" s="35">
        <f>I69*0.21</f>
        <v>0</v>
      </c>
      <c r="P69">
        <v>3</v>
      </c>
    </row>
    <row r="70">
      <c r="A70" s="29" t="s">
        <v>34</v>
      </c>
      <c r="B70" s="36"/>
      <c r="C70" s="37"/>
      <c r="D70" s="37"/>
      <c r="E70" s="31" t="s">
        <v>1418</v>
      </c>
      <c r="F70" s="37"/>
      <c r="G70" s="37"/>
      <c r="H70" s="37"/>
      <c r="I70" s="37"/>
      <c r="J70" s="38"/>
    </row>
    <row r="71">
      <c r="A71" s="29" t="s">
        <v>36</v>
      </c>
      <c r="B71" s="36"/>
      <c r="C71" s="37"/>
      <c r="D71" s="37"/>
      <c r="E71" s="39" t="s">
        <v>1663</v>
      </c>
      <c r="F71" s="37"/>
      <c r="G71" s="37"/>
      <c r="H71" s="37"/>
      <c r="I71" s="37"/>
      <c r="J71" s="38"/>
    </row>
    <row r="72" ht="187.2">
      <c r="A72" s="29" t="s">
        <v>38</v>
      </c>
      <c r="B72" s="36"/>
      <c r="C72" s="37"/>
      <c r="D72" s="37"/>
      <c r="E72" s="31" t="s">
        <v>741</v>
      </c>
      <c r="F72" s="37"/>
      <c r="G72" s="37"/>
      <c r="H72" s="37"/>
      <c r="I72" s="37"/>
      <c r="J72" s="38"/>
    </row>
    <row r="73">
      <c r="A73" s="29" t="s">
        <v>29</v>
      </c>
      <c r="B73" s="29">
        <v>16</v>
      </c>
      <c r="C73" s="30" t="s">
        <v>1569</v>
      </c>
      <c r="D73" s="29" t="s">
        <v>31</v>
      </c>
      <c r="E73" s="31" t="s">
        <v>1570</v>
      </c>
      <c r="F73" s="32" t="s">
        <v>90</v>
      </c>
      <c r="G73" s="33">
        <v>63.445999999999998</v>
      </c>
      <c r="H73" s="34">
        <v>0</v>
      </c>
      <c r="I73" s="34">
        <f>ROUND(G73*H73,P4)</f>
        <v>0</v>
      </c>
      <c r="J73" s="29"/>
      <c r="O73" s="35">
        <f>I73*0.21</f>
        <v>0</v>
      </c>
      <c r="P73">
        <v>3</v>
      </c>
    </row>
    <row r="74" ht="28.8">
      <c r="A74" s="29" t="s">
        <v>34</v>
      </c>
      <c r="B74" s="36"/>
      <c r="C74" s="37"/>
      <c r="D74" s="37"/>
      <c r="E74" s="31" t="s">
        <v>1664</v>
      </c>
      <c r="F74" s="37"/>
      <c r="G74" s="37"/>
      <c r="H74" s="37"/>
      <c r="I74" s="37"/>
      <c r="J74" s="38"/>
    </row>
    <row r="75" ht="72">
      <c r="A75" s="29" t="s">
        <v>36</v>
      </c>
      <c r="B75" s="36"/>
      <c r="C75" s="37"/>
      <c r="D75" s="37"/>
      <c r="E75" s="39" t="s">
        <v>1665</v>
      </c>
      <c r="F75" s="37"/>
      <c r="G75" s="37"/>
      <c r="H75" s="37"/>
      <c r="I75" s="37"/>
      <c r="J75" s="38"/>
    </row>
    <row r="76" ht="129.6">
      <c r="A76" s="29" t="s">
        <v>38</v>
      </c>
      <c r="B76" s="36"/>
      <c r="C76" s="37"/>
      <c r="D76" s="37"/>
      <c r="E76" s="31" t="s">
        <v>1573</v>
      </c>
      <c r="F76" s="37"/>
      <c r="G76" s="37"/>
      <c r="H76" s="37"/>
      <c r="I76" s="37"/>
      <c r="J76" s="38"/>
    </row>
    <row r="77">
      <c r="A77" s="29" t="s">
        <v>29</v>
      </c>
      <c r="B77" s="29">
        <v>17</v>
      </c>
      <c r="C77" s="30" t="s">
        <v>1574</v>
      </c>
      <c r="D77" s="29" t="s">
        <v>31</v>
      </c>
      <c r="E77" s="31" t="s">
        <v>1575</v>
      </c>
      <c r="F77" s="32" t="s">
        <v>115</v>
      </c>
      <c r="G77" s="33">
        <v>285</v>
      </c>
      <c r="H77" s="34">
        <v>0</v>
      </c>
      <c r="I77" s="34">
        <f>ROUND(G77*H77,P4)</f>
        <v>0</v>
      </c>
      <c r="J77" s="29"/>
      <c r="O77" s="35">
        <f>I77*0.21</f>
        <v>0</v>
      </c>
      <c r="P77">
        <v>3</v>
      </c>
    </row>
    <row r="78">
      <c r="A78" s="29" t="s">
        <v>34</v>
      </c>
      <c r="B78" s="36"/>
      <c r="C78" s="37"/>
      <c r="D78" s="37"/>
      <c r="E78" s="31" t="s">
        <v>1576</v>
      </c>
      <c r="F78" s="37"/>
      <c r="G78" s="37"/>
      <c r="H78" s="37"/>
      <c r="I78" s="37"/>
      <c r="J78" s="38"/>
    </row>
    <row r="79">
      <c r="A79" s="29" t="s">
        <v>36</v>
      </c>
      <c r="B79" s="36"/>
      <c r="C79" s="37"/>
      <c r="D79" s="37"/>
      <c r="E79" s="39" t="s">
        <v>1666</v>
      </c>
      <c r="F79" s="37"/>
      <c r="G79" s="37"/>
      <c r="H79" s="37"/>
      <c r="I79" s="37"/>
      <c r="J79" s="38"/>
    </row>
    <row r="80" ht="86.4">
      <c r="A80" s="29" t="s">
        <v>38</v>
      </c>
      <c r="B80" s="36"/>
      <c r="C80" s="37"/>
      <c r="D80" s="37"/>
      <c r="E80" s="31" t="s">
        <v>1578</v>
      </c>
      <c r="F80" s="37"/>
      <c r="G80" s="37"/>
      <c r="H80" s="37"/>
      <c r="I80" s="37"/>
      <c r="J80" s="38"/>
    </row>
    <row r="81">
      <c r="A81" s="29" t="s">
        <v>29</v>
      </c>
      <c r="B81" s="29">
        <v>18</v>
      </c>
      <c r="C81" s="30" t="s">
        <v>1579</v>
      </c>
      <c r="D81" s="29" t="s">
        <v>31</v>
      </c>
      <c r="E81" s="31" t="s">
        <v>1580</v>
      </c>
      <c r="F81" s="32" t="s">
        <v>149</v>
      </c>
      <c r="G81" s="33">
        <v>448</v>
      </c>
      <c r="H81" s="34">
        <v>0</v>
      </c>
      <c r="I81" s="34">
        <f>ROUND(G81*H81,P4)</f>
        <v>0</v>
      </c>
      <c r="J81" s="29"/>
      <c r="O81" s="35">
        <f>I81*0.21</f>
        <v>0</v>
      </c>
      <c r="P81">
        <v>3</v>
      </c>
    </row>
    <row r="82">
      <c r="A82" s="29" t="s">
        <v>34</v>
      </c>
      <c r="B82" s="36"/>
      <c r="C82" s="37"/>
      <c r="D82" s="37"/>
      <c r="E82" s="31" t="s">
        <v>1667</v>
      </c>
      <c r="F82" s="37"/>
      <c r="G82" s="37"/>
      <c r="H82" s="37"/>
      <c r="I82" s="37"/>
      <c r="J82" s="38"/>
    </row>
    <row r="83">
      <c r="A83" s="29" t="s">
        <v>36</v>
      </c>
      <c r="B83" s="36"/>
      <c r="C83" s="37"/>
      <c r="D83" s="37"/>
      <c r="E83" s="39" t="s">
        <v>1668</v>
      </c>
      <c r="F83" s="37"/>
      <c r="G83" s="37"/>
      <c r="H83" s="37"/>
      <c r="I83" s="37"/>
      <c r="J83" s="38"/>
    </row>
    <row r="84" ht="144">
      <c r="A84" s="29" t="s">
        <v>38</v>
      </c>
      <c r="B84" s="36"/>
      <c r="C84" s="37"/>
      <c r="D84" s="37"/>
      <c r="E84" s="31" t="s">
        <v>1583</v>
      </c>
      <c r="F84" s="37"/>
      <c r="G84" s="37"/>
      <c r="H84" s="37"/>
      <c r="I84" s="37"/>
      <c r="J84" s="38"/>
    </row>
    <row r="85">
      <c r="A85" s="29" t="s">
        <v>29</v>
      </c>
      <c r="B85" s="29">
        <v>19</v>
      </c>
      <c r="C85" s="30" t="s">
        <v>1420</v>
      </c>
      <c r="D85" s="29" t="s">
        <v>31</v>
      </c>
      <c r="E85" s="31" t="s">
        <v>1421</v>
      </c>
      <c r="F85" s="32" t="s">
        <v>84</v>
      </c>
      <c r="G85" s="33">
        <v>1.5589999999999999</v>
      </c>
      <c r="H85" s="34">
        <v>0</v>
      </c>
      <c r="I85" s="34">
        <f>ROUND(G85*H85,P4)</f>
        <v>0</v>
      </c>
      <c r="J85" s="29"/>
      <c r="O85" s="35">
        <f>I85*0.21</f>
        <v>0</v>
      </c>
      <c r="P85">
        <v>3</v>
      </c>
    </row>
    <row r="86">
      <c r="A86" s="29" t="s">
        <v>34</v>
      </c>
      <c r="B86" s="36"/>
      <c r="C86" s="37"/>
      <c r="D86" s="37"/>
      <c r="E86" s="40" t="s">
        <v>31</v>
      </c>
      <c r="F86" s="37"/>
      <c r="G86" s="37"/>
      <c r="H86" s="37"/>
      <c r="I86" s="37"/>
      <c r="J86" s="38"/>
    </row>
    <row r="87" ht="28.8">
      <c r="A87" s="29" t="s">
        <v>36</v>
      </c>
      <c r="B87" s="36"/>
      <c r="C87" s="37"/>
      <c r="D87" s="37"/>
      <c r="E87" s="39" t="s">
        <v>1422</v>
      </c>
      <c r="F87" s="37"/>
      <c r="G87" s="37"/>
      <c r="H87" s="37"/>
      <c r="I87" s="37"/>
      <c r="J87" s="38"/>
    </row>
    <row r="88" ht="409.5">
      <c r="A88" s="29" t="s">
        <v>38</v>
      </c>
      <c r="B88" s="36"/>
      <c r="C88" s="37"/>
      <c r="D88" s="37"/>
      <c r="E88" s="31" t="s">
        <v>1148</v>
      </c>
      <c r="F88" s="37"/>
      <c r="G88" s="37"/>
      <c r="H88" s="37"/>
      <c r="I88" s="37"/>
      <c r="J88" s="38"/>
    </row>
    <row r="89">
      <c r="A89" s="29" t="s">
        <v>29</v>
      </c>
      <c r="B89" s="29">
        <v>20</v>
      </c>
      <c r="C89" s="30" t="s">
        <v>1585</v>
      </c>
      <c r="D89" s="29" t="s">
        <v>31</v>
      </c>
      <c r="E89" s="31" t="s">
        <v>1586</v>
      </c>
      <c r="F89" s="32" t="s">
        <v>84</v>
      </c>
      <c r="G89" s="33">
        <v>28.134</v>
      </c>
      <c r="H89" s="34">
        <v>0</v>
      </c>
      <c r="I89" s="34">
        <f>ROUND(G89*H89,P4)</f>
        <v>0</v>
      </c>
      <c r="J89" s="29"/>
      <c r="O89" s="35">
        <f>I89*0.21</f>
        <v>0</v>
      </c>
      <c r="P89">
        <v>3</v>
      </c>
    </row>
    <row r="90">
      <c r="A90" s="29" t="s">
        <v>34</v>
      </c>
      <c r="B90" s="36"/>
      <c r="C90" s="37"/>
      <c r="D90" s="37"/>
      <c r="E90" s="31" t="s">
        <v>1587</v>
      </c>
      <c r="F90" s="37"/>
      <c r="G90" s="37"/>
      <c r="H90" s="37"/>
      <c r="I90" s="37"/>
      <c r="J90" s="38"/>
    </row>
    <row r="91">
      <c r="A91" s="29" t="s">
        <v>36</v>
      </c>
      <c r="B91" s="36"/>
      <c r="C91" s="37"/>
      <c r="D91" s="37"/>
      <c r="E91" s="39" t="s">
        <v>1669</v>
      </c>
      <c r="F91" s="37"/>
      <c r="G91" s="37"/>
      <c r="H91" s="37"/>
      <c r="I91" s="37"/>
      <c r="J91" s="38"/>
    </row>
    <row r="92" ht="129.6">
      <c r="A92" s="29" t="s">
        <v>38</v>
      </c>
      <c r="B92" s="36"/>
      <c r="C92" s="37"/>
      <c r="D92" s="37"/>
      <c r="E92" s="31" t="s">
        <v>1589</v>
      </c>
      <c r="F92" s="37"/>
      <c r="G92" s="37"/>
      <c r="H92" s="37"/>
      <c r="I92" s="37"/>
      <c r="J92" s="38"/>
    </row>
    <row r="93">
      <c r="A93" s="23" t="s">
        <v>26</v>
      </c>
      <c r="B93" s="24"/>
      <c r="C93" s="25" t="s">
        <v>216</v>
      </c>
      <c r="D93" s="26"/>
      <c r="E93" s="23" t="s">
        <v>217</v>
      </c>
      <c r="F93" s="26"/>
      <c r="G93" s="26"/>
      <c r="H93" s="26"/>
      <c r="I93" s="27">
        <f>SUMIFS(I94:I113,A94:A113,"P")</f>
        <v>0</v>
      </c>
      <c r="J93" s="28"/>
    </row>
    <row r="94">
      <c r="A94" s="29" t="s">
        <v>29</v>
      </c>
      <c r="B94" s="29">
        <v>21</v>
      </c>
      <c r="C94" s="30" t="s">
        <v>234</v>
      </c>
      <c r="D94" s="29" t="s">
        <v>31</v>
      </c>
      <c r="E94" s="31" t="s">
        <v>235</v>
      </c>
      <c r="F94" s="32" t="s">
        <v>84</v>
      </c>
      <c r="G94" s="33">
        <v>848.30399999999997</v>
      </c>
      <c r="H94" s="34">
        <v>0</v>
      </c>
      <c r="I94" s="34">
        <f>ROUND(G94*H94,P4)</f>
        <v>0</v>
      </c>
      <c r="J94" s="29"/>
      <c r="O94" s="35">
        <f>I94*0.21</f>
        <v>0</v>
      </c>
      <c r="P94">
        <v>3</v>
      </c>
    </row>
    <row r="95">
      <c r="A95" s="29" t="s">
        <v>34</v>
      </c>
      <c r="B95" s="36"/>
      <c r="C95" s="37"/>
      <c r="D95" s="37"/>
      <c r="E95" s="31" t="s">
        <v>1442</v>
      </c>
      <c r="F95" s="37"/>
      <c r="G95" s="37"/>
      <c r="H95" s="37"/>
      <c r="I95" s="37"/>
      <c r="J95" s="38"/>
    </row>
    <row r="96" ht="86.4">
      <c r="A96" s="29" t="s">
        <v>36</v>
      </c>
      <c r="B96" s="36"/>
      <c r="C96" s="37"/>
      <c r="D96" s="37"/>
      <c r="E96" s="39" t="s">
        <v>1670</v>
      </c>
      <c r="F96" s="37"/>
      <c r="G96" s="37"/>
      <c r="H96" s="37"/>
      <c r="I96" s="37"/>
      <c r="J96" s="38"/>
    </row>
    <row r="97" ht="409.5">
      <c r="A97" s="29" t="s">
        <v>38</v>
      </c>
      <c r="B97" s="36"/>
      <c r="C97" s="37"/>
      <c r="D97" s="37"/>
      <c r="E97" s="31" t="s">
        <v>238</v>
      </c>
      <c r="F97" s="37"/>
      <c r="G97" s="37"/>
      <c r="H97" s="37"/>
      <c r="I97" s="37"/>
      <c r="J97" s="38"/>
    </row>
    <row r="98">
      <c r="A98" s="29" t="s">
        <v>29</v>
      </c>
      <c r="B98" s="29">
        <v>22</v>
      </c>
      <c r="C98" s="30" t="s">
        <v>1593</v>
      </c>
      <c r="D98" s="29" t="s">
        <v>31</v>
      </c>
      <c r="E98" s="31" t="s">
        <v>1594</v>
      </c>
      <c r="F98" s="32" t="s">
        <v>84</v>
      </c>
      <c r="G98" s="33">
        <v>9.1430000000000007</v>
      </c>
      <c r="H98" s="34">
        <v>0</v>
      </c>
      <c r="I98" s="34">
        <f>ROUND(G98*H98,P4)</f>
        <v>0</v>
      </c>
      <c r="J98" s="29"/>
      <c r="O98" s="35">
        <f>I98*0.21</f>
        <v>0</v>
      </c>
      <c r="P98">
        <v>3</v>
      </c>
    </row>
    <row r="99">
      <c r="A99" s="29" t="s">
        <v>34</v>
      </c>
      <c r="B99" s="36"/>
      <c r="C99" s="37"/>
      <c r="D99" s="37"/>
      <c r="E99" s="31" t="s">
        <v>1595</v>
      </c>
      <c r="F99" s="37"/>
      <c r="G99" s="37"/>
      <c r="H99" s="37"/>
      <c r="I99" s="37"/>
      <c r="J99" s="38"/>
    </row>
    <row r="100">
      <c r="A100" s="29" t="s">
        <v>36</v>
      </c>
      <c r="B100" s="36"/>
      <c r="C100" s="37"/>
      <c r="D100" s="37"/>
      <c r="E100" s="39" t="s">
        <v>1596</v>
      </c>
      <c r="F100" s="37"/>
      <c r="G100" s="37"/>
      <c r="H100" s="37"/>
      <c r="I100" s="37"/>
      <c r="J100" s="38"/>
    </row>
    <row r="101" ht="409.5">
      <c r="A101" s="29" t="s">
        <v>38</v>
      </c>
      <c r="B101" s="36"/>
      <c r="C101" s="37"/>
      <c r="D101" s="37"/>
      <c r="E101" s="31" t="s">
        <v>578</v>
      </c>
      <c r="F101" s="37"/>
      <c r="G101" s="37"/>
      <c r="H101" s="37"/>
      <c r="I101" s="37"/>
      <c r="J101" s="38"/>
    </row>
    <row r="102">
      <c r="A102" s="29" t="s">
        <v>29</v>
      </c>
      <c r="B102" s="29">
        <v>23</v>
      </c>
      <c r="C102" s="30" t="s">
        <v>1597</v>
      </c>
      <c r="D102" s="29" t="s">
        <v>31</v>
      </c>
      <c r="E102" s="31" t="s">
        <v>1598</v>
      </c>
      <c r="F102" s="32" t="s">
        <v>90</v>
      </c>
      <c r="G102" s="33">
        <v>0.96299999999999997</v>
      </c>
      <c r="H102" s="34">
        <v>0</v>
      </c>
      <c r="I102" s="34">
        <f>ROUND(G102*H102,P4)</f>
        <v>0</v>
      </c>
      <c r="J102" s="29"/>
      <c r="O102" s="35">
        <f>I102*0.21</f>
        <v>0</v>
      </c>
      <c r="P102">
        <v>3</v>
      </c>
    </row>
    <row r="103">
      <c r="A103" s="29" t="s">
        <v>34</v>
      </c>
      <c r="B103" s="36"/>
      <c r="C103" s="37"/>
      <c r="D103" s="37"/>
      <c r="E103" s="31" t="s">
        <v>1599</v>
      </c>
      <c r="F103" s="37"/>
      <c r="G103" s="37"/>
      <c r="H103" s="37"/>
      <c r="I103" s="37"/>
      <c r="J103" s="38"/>
    </row>
    <row r="104">
      <c r="A104" s="29" t="s">
        <v>36</v>
      </c>
      <c r="B104" s="36"/>
      <c r="C104" s="37"/>
      <c r="D104" s="37"/>
      <c r="E104" s="39" t="s">
        <v>1600</v>
      </c>
      <c r="F104" s="37"/>
      <c r="G104" s="37"/>
      <c r="H104" s="37"/>
      <c r="I104" s="37"/>
      <c r="J104" s="38"/>
    </row>
    <row r="105" ht="345.6">
      <c r="A105" s="29" t="s">
        <v>38</v>
      </c>
      <c r="B105" s="36"/>
      <c r="C105" s="37"/>
      <c r="D105" s="37"/>
      <c r="E105" s="31" t="s">
        <v>1441</v>
      </c>
      <c r="F105" s="37"/>
      <c r="G105" s="37"/>
      <c r="H105" s="37"/>
      <c r="I105" s="37"/>
      <c r="J105" s="38"/>
    </row>
    <row r="106">
      <c r="A106" s="29" t="s">
        <v>29</v>
      </c>
      <c r="B106" s="29">
        <v>24</v>
      </c>
      <c r="C106" s="30" t="s">
        <v>1325</v>
      </c>
      <c r="D106" s="29" t="s">
        <v>31</v>
      </c>
      <c r="E106" s="31" t="s">
        <v>1326</v>
      </c>
      <c r="F106" s="32" t="s">
        <v>84</v>
      </c>
      <c r="G106" s="33">
        <v>5.4000000000000004</v>
      </c>
      <c r="H106" s="34">
        <v>0</v>
      </c>
      <c r="I106" s="34">
        <f>ROUND(G106*H106,P4)</f>
        <v>0</v>
      </c>
      <c r="J106" s="29"/>
      <c r="O106" s="35">
        <f>I106*0.21</f>
        <v>0</v>
      </c>
      <c r="P106">
        <v>3</v>
      </c>
    </row>
    <row r="107">
      <c r="A107" s="29" t="s">
        <v>34</v>
      </c>
      <c r="B107" s="36"/>
      <c r="C107" s="37"/>
      <c r="D107" s="37"/>
      <c r="E107" s="31" t="s">
        <v>1327</v>
      </c>
      <c r="F107" s="37"/>
      <c r="G107" s="37"/>
      <c r="H107" s="37"/>
      <c r="I107" s="37"/>
      <c r="J107" s="38"/>
    </row>
    <row r="108">
      <c r="A108" s="29" t="s">
        <v>36</v>
      </c>
      <c r="B108" s="36"/>
      <c r="C108" s="37"/>
      <c r="D108" s="37"/>
      <c r="E108" s="39" t="s">
        <v>1671</v>
      </c>
      <c r="F108" s="37"/>
      <c r="G108" s="37"/>
      <c r="H108" s="37"/>
      <c r="I108" s="37"/>
      <c r="J108" s="38"/>
    </row>
    <row r="109" ht="57.6">
      <c r="A109" s="29" t="s">
        <v>38</v>
      </c>
      <c r="B109" s="36"/>
      <c r="C109" s="37"/>
      <c r="D109" s="37"/>
      <c r="E109" s="31" t="s">
        <v>199</v>
      </c>
      <c r="F109" s="37"/>
      <c r="G109" s="37"/>
      <c r="H109" s="37"/>
      <c r="I109" s="37"/>
      <c r="J109" s="38"/>
    </row>
    <row r="110">
      <c r="A110" s="29" t="s">
        <v>29</v>
      </c>
      <c r="B110" s="29">
        <v>25</v>
      </c>
      <c r="C110" s="30" t="s">
        <v>1672</v>
      </c>
      <c r="D110" s="29" t="s">
        <v>31</v>
      </c>
      <c r="E110" s="31" t="s">
        <v>1673</v>
      </c>
      <c r="F110" s="32" t="s">
        <v>84</v>
      </c>
      <c r="G110" s="33">
        <v>4.6200000000000001</v>
      </c>
      <c r="H110" s="34">
        <v>0</v>
      </c>
      <c r="I110" s="34">
        <f>ROUND(G110*H110,P4)</f>
        <v>0</v>
      </c>
      <c r="J110" s="29"/>
      <c r="O110" s="35">
        <f>I110*0.21</f>
        <v>0</v>
      </c>
      <c r="P110">
        <v>3</v>
      </c>
    </row>
    <row r="111">
      <c r="A111" s="29" t="s">
        <v>34</v>
      </c>
      <c r="B111" s="36"/>
      <c r="C111" s="37"/>
      <c r="D111" s="37"/>
      <c r="E111" s="31" t="s">
        <v>1674</v>
      </c>
      <c r="F111" s="37"/>
      <c r="G111" s="37"/>
      <c r="H111" s="37"/>
      <c r="I111" s="37"/>
      <c r="J111" s="38"/>
    </row>
    <row r="112" ht="28.8">
      <c r="A112" s="29" t="s">
        <v>36</v>
      </c>
      <c r="B112" s="36"/>
      <c r="C112" s="37"/>
      <c r="D112" s="37"/>
      <c r="E112" s="39" t="s">
        <v>1675</v>
      </c>
      <c r="F112" s="37"/>
      <c r="G112" s="37"/>
      <c r="H112" s="37"/>
      <c r="I112" s="37"/>
      <c r="J112" s="38"/>
    </row>
    <row r="113" ht="409.5">
      <c r="A113" s="29" t="s">
        <v>38</v>
      </c>
      <c r="B113" s="36"/>
      <c r="C113" s="37"/>
      <c r="D113" s="37"/>
      <c r="E113" s="31" t="s">
        <v>753</v>
      </c>
      <c r="F113" s="37"/>
      <c r="G113" s="37"/>
      <c r="H113" s="37"/>
      <c r="I113" s="37"/>
      <c r="J113" s="38"/>
    </row>
    <row r="114">
      <c r="A114" s="23" t="s">
        <v>26</v>
      </c>
      <c r="B114" s="24"/>
      <c r="C114" s="25" t="s">
        <v>372</v>
      </c>
      <c r="D114" s="26"/>
      <c r="E114" s="23" t="s">
        <v>373</v>
      </c>
      <c r="F114" s="26"/>
      <c r="G114" s="26"/>
      <c r="H114" s="26"/>
      <c r="I114" s="27">
        <f>SUMIFS(I115:I118,A115:A118,"P")</f>
        <v>0</v>
      </c>
      <c r="J114" s="28"/>
    </row>
    <row r="115" ht="28.8">
      <c r="A115" s="29" t="s">
        <v>29</v>
      </c>
      <c r="B115" s="29">
        <v>26</v>
      </c>
      <c r="C115" s="30" t="s">
        <v>1199</v>
      </c>
      <c r="D115" s="29" t="s">
        <v>31</v>
      </c>
      <c r="E115" s="31" t="s">
        <v>1200</v>
      </c>
      <c r="F115" s="32" t="s">
        <v>115</v>
      </c>
      <c r="G115" s="33">
        <v>115.11199999999999</v>
      </c>
      <c r="H115" s="34">
        <v>0</v>
      </c>
      <c r="I115" s="34">
        <f>ROUND(G115*H115,P4)</f>
        <v>0</v>
      </c>
      <c r="J115" s="29"/>
      <c r="O115" s="35">
        <f>I115*0.21</f>
        <v>0</v>
      </c>
      <c r="P115">
        <v>3</v>
      </c>
    </row>
    <row r="116">
      <c r="A116" s="29" t="s">
        <v>34</v>
      </c>
      <c r="B116" s="36"/>
      <c r="C116" s="37"/>
      <c r="D116" s="37"/>
      <c r="E116" s="31" t="s">
        <v>1478</v>
      </c>
      <c r="F116" s="37"/>
      <c r="G116" s="37"/>
      <c r="H116" s="37"/>
      <c r="I116" s="37"/>
      <c r="J116" s="38"/>
    </row>
    <row r="117">
      <c r="A117" s="29" t="s">
        <v>36</v>
      </c>
      <c r="B117" s="36"/>
      <c r="C117" s="37"/>
      <c r="D117" s="37"/>
      <c r="E117" s="39" t="s">
        <v>1676</v>
      </c>
      <c r="F117" s="37"/>
      <c r="G117" s="37"/>
      <c r="H117" s="37"/>
      <c r="I117" s="37"/>
      <c r="J117" s="38"/>
    </row>
    <row r="118" ht="259.2">
      <c r="A118" s="29" t="s">
        <v>38</v>
      </c>
      <c r="B118" s="36"/>
      <c r="C118" s="37"/>
      <c r="D118" s="37"/>
      <c r="E118" s="31" t="s">
        <v>1203</v>
      </c>
      <c r="F118" s="37"/>
      <c r="G118" s="37"/>
      <c r="H118" s="37"/>
      <c r="I118" s="37"/>
      <c r="J118" s="38"/>
    </row>
    <row r="119">
      <c r="A119" s="23" t="s">
        <v>26</v>
      </c>
      <c r="B119" s="24"/>
      <c r="C119" s="25" t="s">
        <v>379</v>
      </c>
      <c r="D119" s="26"/>
      <c r="E119" s="23" t="s">
        <v>380</v>
      </c>
      <c r="F119" s="26"/>
      <c r="G119" s="26"/>
      <c r="H119" s="26"/>
      <c r="I119" s="27">
        <f>SUMIFS(I120:I179,A120:A179,"P")</f>
        <v>0</v>
      </c>
      <c r="J119" s="28"/>
    </row>
    <row r="120">
      <c r="A120" s="29" t="s">
        <v>29</v>
      </c>
      <c r="B120" s="29">
        <v>27</v>
      </c>
      <c r="C120" s="30" t="s">
        <v>1612</v>
      </c>
      <c r="D120" s="29" t="s">
        <v>31</v>
      </c>
      <c r="E120" s="31" t="s">
        <v>1613</v>
      </c>
      <c r="F120" s="32" t="s">
        <v>149</v>
      </c>
      <c r="G120" s="33">
        <v>101.5</v>
      </c>
      <c r="H120" s="34">
        <v>0</v>
      </c>
      <c r="I120" s="34">
        <f>ROUND(G120*H120,P4)</f>
        <v>0</v>
      </c>
      <c r="J120" s="29"/>
      <c r="O120" s="35">
        <f>I120*0.21</f>
        <v>0</v>
      </c>
      <c r="P120">
        <v>3</v>
      </c>
    </row>
    <row r="121">
      <c r="A121" s="29" t="s">
        <v>34</v>
      </c>
      <c r="B121" s="36"/>
      <c r="C121" s="37"/>
      <c r="D121" s="37"/>
      <c r="E121" s="31" t="s">
        <v>1614</v>
      </c>
      <c r="F121" s="37"/>
      <c r="G121" s="37"/>
      <c r="H121" s="37"/>
      <c r="I121" s="37"/>
      <c r="J121" s="38"/>
    </row>
    <row r="122">
      <c r="A122" s="29" t="s">
        <v>36</v>
      </c>
      <c r="B122" s="36"/>
      <c r="C122" s="37"/>
      <c r="D122" s="37"/>
      <c r="E122" s="39" t="s">
        <v>1677</v>
      </c>
      <c r="F122" s="37"/>
      <c r="G122" s="37"/>
      <c r="H122" s="37"/>
      <c r="I122" s="37"/>
      <c r="J122" s="38"/>
    </row>
    <row r="123" ht="316.8">
      <c r="A123" s="29" t="s">
        <v>38</v>
      </c>
      <c r="B123" s="36"/>
      <c r="C123" s="37"/>
      <c r="D123" s="37"/>
      <c r="E123" s="31" t="s">
        <v>1484</v>
      </c>
      <c r="F123" s="37"/>
      <c r="G123" s="37"/>
      <c r="H123" s="37"/>
      <c r="I123" s="37"/>
      <c r="J123" s="38"/>
    </row>
    <row r="124">
      <c r="A124" s="29" t="s">
        <v>29</v>
      </c>
      <c r="B124" s="29">
        <v>28</v>
      </c>
      <c r="C124" s="30" t="s">
        <v>1678</v>
      </c>
      <c r="D124" s="29" t="s">
        <v>31</v>
      </c>
      <c r="E124" s="31" t="s">
        <v>1679</v>
      </c>
      <c r="F124" s="32" t="s">
        <v>149</v>
      </c>
      <c r="G124" s="33">
        <v>214.5</v>
      </c>
      <c r="H124" s="34">
        <v>0</v>
      </c>
      <c r="I124" s="34">
        <f>ROUND(G124*H124,P4)</f>
        <v>0</v>
      </c>
      <c r="J124" s="29"/>
      <c r="O124" s="35">
        <f>I124*0.21</f>
        <v>0</v>
      </c>
      <c r="P124">
        <v>3</v>
      </c>
    </row>
    <row r="125">
      <c r="A125" s="29" t="s">
        <v>34</v>
      </c>
      <c r="B125" s="36"/>
      <c r="C125" s="37"/>
      <c r="D125" s="37"/>
      <c r="E125" s="31" t="s">
        <v>1614</v>
      </c>
      <c r="F125" s="37"/>
      <c r="G125" s="37"/>
      <c r="H125" s="37"/>
      <c r="I125" s="37"/>
      <c r="J125" s="38"/>
    </row>
    <row r="126">
      <c r="A126" s="29" t="s">
        <v>36</v>
      </c>
      <c r="B126" s="36"/>
      <c r="C126" s="37"/>
      <c r="D126" s="37"/>
      <c r="E126" s="39" t="s">
        <v>1680</v>
      </c>
      <c r="F126" s="37"/>
      <c r="G126" s="37"/>
      <c r="H126" s="37"/>
      <c r="I126" s="37"/>
      <c r="J126" s="38"/>
    </row>
    <row r="127" ht="316.8">
      <c r="A127" s="29" t="s">
        <v>38</v>
      </c>
      <c r="B127" s="36"/>
      <c r="C127" s="37"/>
      <c r="D127" s="37"/>
      <c r="E127" s="31" t="s">
        <v>1484</v>
      </c>
      <c r="F127" s="37"/>
      <c r="G127" s="37"/>
      <c r="H127" s="37"/>
      <c r="I127" s="37"/>
      <c r="J127" s="38"/>
    </row>
    <row r="128">
      <c r="A128" s="29" t="s">
        <v>29</v>
      </c>
      <c r="B128" s="29">
        <v>29</v>
      </c>
      <c r="C128" s="30" t="s">
        <v>1485</v>
      </c>
      <c r="D128" s="29" t="s">
        <v>31</v>
      </c>
      <c r="E128" s="31" t="s">
        <v>1486</v>
      </c>
      <c r="F128" s="32" t="s">
        <v>149</v>
      </c>
      <c r="G128" s="33">
        <v>238</v>
      </c>
      <c r="H128" s="34">
        <v>0</v>
      </c>
      <c r="I128" s="34">
        <f>ROUND(G128*H128,P4)</f>
        <v>0</v>
      </c>
      <c r="J128" s="29"/>
      <c r="O128" s="35">
        <f>I128*0.21</f>
        <v>0</v>
      </c>
      <c r="P128">
        <v>3</v>
      </c>
    </row>
    <row r="129">
      <c r="A129" s="29" t="s">
        <v>34</v>
      </c>
      <c r="B129" s="36"/>
      <c r="C129" s="37"/>
      <c r="D129" s="37"/>
      <c r="E129" s="31" t="s">
        <v>1614</v>
      </c>
      <c r="F129" s="37"/>
      <c r="G129" s="37"/>
      <c r="H129" s="37"/>
      <c r="I129" s="37"/>
      <c r="J129" s="38"/>
    </row>
    <row r="130">
      <c r="A130" s="29" t="s">
        <v>36</v>
      </c>
      <c r="B130" s="36"/>
      <c r="C130" s="37"/>
      <c r="D130" s="37"/>
      <c r="E130" s="39" t="s">
        <v>1681</v>
      </c>
      <c r="F130" s="37"/>
      <c r="G130" s="37"/>
      <c r="H130" s="37"/>
      <c r="I130" s="37"/>
      <c r="J130" s="38"/>
    </row>
    <row r="131" ht="316.8">
      <c r="A131" s="29" t="s">
        <v>38</v>
      </c>
      <c r="B131" s="36"/>
      <c r="C131" s="37"/>
      <c r="D131" s="37"/>
      <c r="E131" s="31" t="s">
        <v>1484</v>
      </c>
      <c r="F131" s="37"/>
      <c r="G131" s="37"/>
      <c r="H131" s="37"/>
      <c r="I131" s="37"/>
      <c r="J131" s="38"/>
    </row>
    <row r="132">
      <c r="A132" s="29" t="s">
        <v>29</v>
      </c>
      <c r="B132" s="29">
        <v>30</v>
      </c>
      <c r="C132" s="30" t="s">
        <v>1682</v>
      </c>
      <c r="D132" s="29" t="s">
        <v>31</v>
      </c>
      <c r="E132" s="31" t="s">
        <v>1683</v>
      </c>
      <c r="F132" s="32" t="s">
        <v>149</v>
      </c>
      <c r="G132" s="33">
        <v>423</v>
      </c>
      <c r="H132" s="34">
        <v>0</v>
      </c>
      <c r="I132" s="34">
        <f>ROUND(G132*H132,P4)</f>
        <v>0</v>
      </c>
      <c r="J132" s="29"/>
      <c r="O132" s="35">
        <f>I132*0.21</f>
        <v>0</v>
      </c>
      <c r="P132">
        <v>3</v>
      </c>
    </row>
    <row r="133">
      <c r="A133" s="29" t="s">
        <v>34</v>
      </c>
      <c r="B133" s="36"/>
      <c r="C133" s="37"/>
      <c r="D133" s="37"/>
      <c r="E133" s="31" t="s">
        <v>1614</v>
      </c>
      <c r="F133" s="37"/>
      <c r="G133" s="37"/>
      <c r="H133" s="37"/>
      <c r="I133" s="37"/>
      <c r="J133" s="38"/>
    </row>
    <row r="134">
      <c r="A134" s="29" t="s">
        <v>36</v>
      </c>
      <c r="B134" s="36"/>
      <c r="C134" s="37"/>
      <c r="D134" s="37"/>
      <c r="E134" s="39" t="s">
        <v>1684</v>
      </c>
      <c r="F134" s="37"/>
      <c r="G134" s="37"/>
      <c r="H134" s="37"/>
      <c r="I134" s="37"/>
      <c r="J134" s="38"/>
    </row>
    <row r="135" ht="316.8">
      <c r="A135" s="29" t="s">
        <v>38</v>
      </c>
      <c r="B135" s="36"/>
      <c r="C135" s="37"/>
      <c r="D135" s="37"/>
      <c r="E135" s="31" t="s">
        <v>1484</v>
      </c>
      <c r="F135" s="37"/>
      <c r="G135" s="37"/>
      <c r="H135" s="37"/>
      <c r="I135" s="37"/>
      <c r="J135" s="38"/>
    </row>
    <row r="136">
      <c r="A136" s="29" t="s">
        <v>29</v>
      </c>
      <c r="B136" s="29">
        <v>31</v>
      </c>
      <c r="C136" s="30" t="s">
        <v>1685</v>
      </c>
      <c r="D136" s="29" t="s">
        <v>31</v>
      </c>
      <c r="E136" s="31" t="s">
        <v>1686</v>
      </c>
      <c r="F136" s="32" t="s">
        <v>72</v>
      </c>
      <c r="G136" s="33">
        <v>1</v>
      </c>
      <c r="H136" s="34">
        <v>0</v>
      </c>
      <c r="I136" s="34">
        <f>ROUND(G136*H136,P4)</f>
        <v>0</v>
      </c>
      <c r="J136" s="29"/>
      <c r="O136" s="35">
        <f>I136*0.21</f>
        <v>0</v>
      </c>
      <c r="P136">
        <v>3</v>
      </c>
    </row>
    <row r="137" ht="28.8">
      <c r="A137" s="29" t="s">
        <v>34</v>
      </c>
      <c r="B137" s="36"/>
      <c r="C137" s="37"/>
      <c r="D137" s="37"/>
      <c r="E137" s="31" t="s">
        <v>1687</v>
      </c>
      <c r="F137" s="37"/>
      <c r="G137" s="37"/>
      <c r="H137" s="37"/>
      <c r="I137" s="37"/>
      <c r="J137" s="38"/>
    </row>
    <row r="138">
      <c r="A138" s="29" t="s">
        <v>36</v>
      </c>
      <c r="B138" s="36"/>
      <c r="C138" s="37"/>
      <c r="D138" s="37"/>
      <c r="E138" s="39" t="s">
        <v>43</v>
      </c>
      <c r="F138" s="37"/>
      <c r="G138" s="37"/>
      <c r="H138" s="37"/>
      <c r="I138" s="37"/>
      <c r="J138" s="38"/>
    </row>
    <row r="139" ht="331.2">
      <c r="A139" s="29" t="s">
        <v>38</v>
      </c>
      <c r="B139" s="36"/>
      <c r="C139" s="37"/>
      <c r="D139" s="37"/>
      <c r="E139" s="31" t="s">
        <v>1688</v>
      </c>
      <c r="F139" s="37"/>
      <c r="G139" s="37"/>
      <c r="H139" s="37"/>
      <c r="I139" s="37"/>
      <c r="J139" s="38"/>
    </row>
    <row r="140">
      <c r="A140" s="29" t="s">
        <v>29</v>
      </c>
      <c r="B140" s="29">
        <v>32</v>
      </c>
      <c r="C140" s="30" t="s">
        <v>1615</v>
      </c>
      <c r="D140" s="29" t="s">
        <v>31</v>
      </c>
      <c r="E140" s="31" t="s">
        <v>1616</v>
      </c>
      <c r="F140" s="32" t="s">
        <v>72</v>
      </c>
      <c r="G140" s="33">
        <v>3</v>
      </c>
      <c r="H140" s="34">
        <v>0</v>
      </c>
      <c r="I140" s="34">
        <f>ROUND(G140*H140,P4)</f>
        <v>0</v>
      </c>
      <c r="J140" s="29"/>
      <c r="O140" s="35">
        <f>I140*0.21</f>
        <v>0</v>
      </c>
      <c r="P140">
        <v>3</v>
      </c>
    </row>
    <row r="141" ht="28.8">
      <c r="A141" s="29" t="s">
        <v>34</v>
      </c>
      <c r="B141" s="36"/>
      <c r="C141" s="37"/>
      <c r="D141" s="37"/>
      <c r="E141" s="31" t="s">
        <v>1689</v>
      </c>
      <c r="F141" s="37"/>
      <c r="G141" s="37"/>
      <c r="H141" s="37"/>
      <c r="I141" s="37"/>
      <c r="J141" s="38"/>
    </row>
    <row r="142">
      <c r="A142" s="29" t="s">
        <v>36</v>
      </c>
      <c r="B142" s="36"/>
      <c r="C142" s="37"/>
      <c r="D142" s="37"/>
      <c r="E142" s="39" t="s">
        <v>1248</v>
      </c>
      <c r="F142" s="37"/>
      <c r="G142" s="37"/>
      <c r="H142" s="37"/>
      <c r="I142" s="37"/>
      <c r="J142" s="38"/>
    </row>
    <row r="143" ht="316.8">
      <c r="A143" s="29" t="s">
        <v>38</v>
      </c>
      <c r="B143" s="36"/>
      <c r="C143" s="37"/>
      <c r="D143" s="37"/>
      <c r="E143" s="31" t="s">
        <v>1502</v>
      </c>
      <c r="F143" s="37"/>
      <c r="G143" s="37"/>
      <c r="H143" s="37"/>
      <c r="I143" s="37"/>
      <c r="J143" s="38"/>
    </row>
    <row r="144">
      <c r="A144" s="29" t="s">
        <v>29</v>
      </c>
      <c r="B144" s="29">
        <v>33</v>
      </c>
      <c r="C144" s="30" t="s">
        <v>1690</v>
      </c>
      <c r="D144" s="29" t="s">
        <v>31</v>
      </c>
      <c r="E144" s="31" t="s">
        <v>1691</v>
      </c>
      <c r="F144" s="32" t="s">
        <v>72</v>
      </c>
      <c r="G144" s="33">
        <v>5</v>
      </c>
      <c r="H144" s="34">
        <v>0</v>
      </c>
      <c r="I144" s="34">
        <f>ROUND(G144*H144,P4)</f>
        <v>0</v>
      </c>
      <c r="J144" s="29"/>
      <c r="O144" s="35">
        <f>I144*0.21</f>
        <v>0</v>
      </c>
      <c r="P144">
        <v>3</v>
      </c>
    </row>
    <row r="145" ht="28.8">
      <c r="A145" s="29" t="s">
        <v>34</v>
      </c>
      <c r="B145" s="36"/>
      <c r="C145" s="37"/>
      <c r="D145" s="37"/>
      <c r="E145" s="31" t="s">
        <v>1689</v>
      </c>
      <c r="F145" s="37"/>
      <c r="G145" s="37"/>
      <c r="H145" s="37"/>
      <c r="I145" s="37"/>
      <c r="J145" s="38"/>
    </row>
    <row r="146">
      <c r="A146" s="29" t="s">
        <v>36</v>
      </c>
      <c r="B146" s="36"/>
      <c r="C146" s="37"/>
      <c r="D146" s="37"/>
      <c r="E146" s="39" t="s">
        <v>1618</v>
      </c>
      <c r="F146" s="37"/>
      <c r="G146" s="37"/>
      <c r="H146" s="37"/>
      <c r="I146" s="37"/>
      <c r="J146" s="38"/>
    </row>
    <row r="147" ht="316.8">
      <c r="A147" s="29" t="s">
        <v>38</v>
      </c>
      <c r="B147" s="36"/>
      <c r="C147" s="37"/>
      <c r="D147" s="37"/>
      <c r="E147" s="31" t="s">
        <v>1502</v>
      </c>
      <c r="F147" s="37"/>
      <c r="G147" s="37"/>
      <c r="H147" s="37"/>
      <c r="I147" s="37"/>
      <c r="J147" s="38"/>
    </row>
    <row r="148">
      <c r="A148" s="29" t="s">
        <v>29</v>
      </c>
      <c r="B148" s="29">
        <v>34</v>
      </c>
      <c r="C148" s="30" t="s">
        <v>1503</v>
      </c>
      <c r="D148" s="29" t="s">
        <v>31</v>
      </c>
      <c r="E148" s="31" t="s">
        <v>1504</v>
      </c>
      <c r="F148" s="32" t="s">
        <v>72</v>
      </c>
      <c r="G148" s="33">
        <v>6</v>
      </c>
      <c r="H148" s="34">
        <v>0</v>
      </c>
      <c r="I148" s="34">
        <f>ROUND(G148*H148,P4)</f>
        <v>0</v>
      </c>
      <c r="J148" s="29"/>
      <c r="O148" s="35">
        <f>I148*0.21</f>
        <v>0</v>
      </c>
      <c r="P148">
        <v>3</v>
      </c>
    </row>
    <row r="149" ht="28.8">
      <c r="A149" s="29" t="s">
        <v>34</v>
      </c>
      <c r="B149" s="36"/>
      <c r="C149" s="37"/>
      <c r="D149" s="37"/>
      <c r="E149" s="31" t="s">
        <v>1689</v>
      </c>
      <c r="F149" s="37"/>
      <c r="G149" s="37"/>
      <c r="H149" s="37"/>
      <c r="I149" s="37"/>
      <c r="J149" s="38"/>
    </row>
    <row r="150">
      <c r="A150" s="29" t="s">
        <v>36</v>
      </c>
      <c r="B150" s="36"/>
      <c r="C150" s="37"/>
      <c r="D150" s="37"/>
      <c r="E150" s="39" t="s">
        <v>1692</v>
      </c>
      <c r="F150" s="37"/>
      <c r="G150" s="37"/>
      <c r="H150" s="37"/>
      <c r="I150" s="37"/>
      <c r="J150" s="38"/>
    </row>
    <row r="151" ht="316.8">
      <c r="A151" s="29" t="s">
        <v>38</v>
      </c>
      <c r="B151" s="36"/>
      <c r="C151" s="37"/>
      <c r="D151" s="37"/>
      <c r="E151" s="31" t="s">
        <v>1502</v>
      </c>
      <c r="F151" s="37"/>
      <c r="G151" s="37"/>
      <c r="H151" s="37"/>
      <c r="I151" s="37"/>
      <c r="J151" s="38"/>
    </row>
    <row r="152">
      <c r="A152" s="29" t="s">
        <v>29</v>
      </c>
      <c r="B152" s="29">
        <v>35</v>
      </c>
      <c r="C152" s="30" t="s">
        <v>1693</v>
      </c>
      <c r="D152" s="29" t="s">
        <v>31</v>
      </c>
      <c r="E152" s="31" t="s">
        <v>1694</v>
      </c>
      <c r="F152" s="32" t="s">
        <v>72</v>
      </c>
      <c r="G152" s="33">
        <v>10</v>
      </c>
      <c r="H152" s="34">
        <v>0</v>
      </c>
      <c r="I152" s="34">
        <f>ROUND(G152*H152,P4)</f>
        <v>0</v>
      </c>
      <c r="J152" s="29"/>
      <c r="O152" s="35">
        <f>I152*0.21</f>
        <v>0</v>
      </c>
      <c r="P152">
        <v>3</v>
      </c>
    </row>
    <row r="153" ht="28.8">
      <c r="A153" s="29" t="s">
        <v>34</v>
      </c>
      <c r="B153" s="36"/>
      <c r="C153" s="37"/>
      <c r="D153" s="37"/>
      <c r="E153" s="31" t="s">
        <v>1689</v>
      </c>
      <c r="F153" s="37"/>
      <c r="G153" s="37"/>
      <c r="H153" s="37"/>
      <c r="I153" s="37"/>
      <c r="J153" s="38"/>
    </row>
    <row r="154">
      <c r="A154" s="29" t="s">
        <v>36</v>
      </c>
      <c r="B154" s="36"/>
      <c r="C154" s="37"/>
      <c r="D154" s="37"/>
      <c r="E154" s="39" t="s">
        <v>1695</v>
      </c>
      <c r="F154" s="37"/>
      <c r="G154" s="37"/>
      <c r="H154" s="37"/>
      <c r="I154" s="37"/>
      <c r="J154" s="38"/>
    </row>
    <row r="155" ht="316.8">
      <c r="A155" s="29" t="s">
        <v>38</v>
      </c>
      <c r="B155" s="36"/>
      <c r="C155" s="37"/>
      <c r="D155" s="37"/>
      <c r="E155" s="31" t="s">
        <v>1502</v>
      </c>
      <c r="F155" s="37"/>
      <c r="G155" s="37"/>
      <c r="H155" s="37"/>
      <c r="I155" s="37"/>
      <c r="J155" s="38"/>
    </row>
    <row r="156">
      <c r="A156" s="29" t="s">
        <v>29</v>
      </c>
      <c r="B156" s="29">
        <v>36</v>
      </c>
      <c r="C156" s="30" t="s">
        <v>1507</v>
      </c>
      <c r="D156" s="29" t="s">
        <v>31</v>
      </c>
      <c r="E156" s="31" t="s">
        <v>1508</v>
      </c>
      <c r="F156" s="32" t="s">
        <v>149</v>
      </c>
      <c r="G156" s="33">
        <v>977</v>
      </c>
      <c r="H156" s="34">
        <v>0</v>
      </c>
      <c r="I156" s="34">
        <f>ROUND(G156*H156,P4)</f>
        <v>0</v>
      </c>
      <c r="J156" s="29"/>
      <c r="O156" s="35">
        <f>I156*0.21</f>
        <v>0</v>
      </c>
      <c r="P156">
        <v>3</v>
      </c>
    </row>
    <row r="157">
      <c r="A157" s="29" t="s">
        <v>34</v>
      </c>
      <c r="B157" s="36"/>
      <c r="C157" s="37"/>
      <c r="D157" s="37"/>
      <c r="E157" s="40" t="s">
        <v>31</v>
      </c>
      <c r="F157" s="37"/>
      <c r="G157" s="37"/>
      <c r="H157" s="37"/>
      <c r="I157" s="37"/>
      <c r="J157" s="38"/>
    </row>
    <row r="158">
      <c r="A158" s="29" t="s">
        <v>36</v>
      </c>
      <c r="B158" s="36"/>
      <c r="C158" s="37"/>
      <c r="D158" s="37"/>
      <c r="E158" s="39" t="s">
        <v>1663</v>
      </c>
      <c r="F158" s="37"/>
      <c r="G158" s="37"/>
      <c r="H158" s="37"/>
      <c r="I158" s="37"/>
      <c r="J158" s="38"/>
    </row>
    <row r="159" ht="86.4">
      <c r="A159" s="29" t="s">
        <v>38</v>
      </c>
      <c r="B159" s="36"/>
      <c r="C159" s="37"/>
      <c r="D159" s="37"/>
      <c r="E159" s="31" t="s">
        <v>1509</v>
      </c>
      <c r="F159" s="37"/>
      <c r="G159" s="37"/>
      <c r="H159" s="37"/>
      <c r="I159" s="37"/>
      <c r="J159" s="38"/>
    </row>
    <row r="160">
      <c r="A160" s="29" t="s">
        <v>29</v>
      </c>
      <c r="B160" s="29">
        <v>37</v>
      </c>
      <c r="C160" s="30" t="s">
        <v>1625</v>
      </c>
      <c r="D160" s="29" t="s">
        <v>31</v>
      </c>
      <c r="E160" s="31" t="s">
        <v>1626</v>
      </c>
      <c r="F160" s="32" t="s">
        <v>149</v>
      </c>
      <c r="G160" s="33">
        <v>101.5</v>
      </c>
      <c r="H160" s="34">
        <v>0</v>
      </c>
      <c r="I160" s="34">
        <f>ROUND(G160*H160,P4)</f>
        <v>0</v>
      </c>
      <c r="J160" s="29"/>
      <c r="O160" s="35">
        <f>I160*0.21</f>
        <v>0</v>
      </c>
      <c r="P160">
        <v>3</v>
      </c>
    </row>
    <row r="161">
      <c r="A161" s="29" t="s">
        <v>34</v>
      </c>
      <c r="B161" s="36"/>
      <c r="C161" s="37"/>
      <c r="D161" s="37"/>
      <c r="E161" s="31" t="s">
        <v>1516</v>
      </c>
      <c r="F161" s="37"/>
      <c r="G161" s="37"/>
      <c r="H161" s="37"/>
      <c r="I161" s="37"/>
      <c r="J161" s="38"/>
    </row>
    <row r="162">
      <c r="A162" s="29" t="s">
        <v>36</v>
      </c>
      <c r="B162" s="36"/>
      <c r="C162" s="37"/>
      <c r="D162" s="37"/>
      <c r="E162" s="39" t="s">
        <v>1677</v>
      </c>
      <c r="F162" s="37"/>
      <c r="G162" s="37"/>
      <c r="H162" s="37"/>
      <c r="I162" s="37"/>
      <c r="J162" s="38"/>
    </row>
    <row r="163" ht="129.6">
      <c r="A163" s="29" t="s">
        <v>38</v>
      </c>
      <c r="B163" s="36"/>
      <c r="C163" s="37"/>
      <c r="D163" s="37"/>
      <c r="E163" s="31" t="s">
        <v>1627</v>
      </c>
      <c r="F163" s="37"/>
      <c r="G163" s="37"/>
      <c r="H163" s="37"/>
      <c r="I163" s="37"/>
      <c r="J163" s="38"/>
    </row>
    <row r="164">
      <c r="A164" s="29" t="s">
        <v>29</v>
      </c>
      <c r="B164" s="29">
        <v>38</v>
      </c>
      <c r="C164" s="30" t="s">
        <v>1514</v>
      </c>
      <c r="D164" s="29" t="s">
        <v>31</v>
      </c>
      <c r="E164" s="31" t="s">
        <v>1515</v>
      </c>
      <c r="F164" s="32" t="s">
        <v>149</v>
      </c>
      <c r="G164" s="33">
        <v>452.5</v>
      </c>
      <c r="H164" s="34">
        <v>0</v>
      </c>
      <c r="I164" s="34">
        <f>ROUND(G164*H164,P4)</f>
        <v>0</v>
      </c>
      <c r="J164" s="29"/>
      <c r="O164" s="35">
        <f>I164*0.21</f>
        <v>0</v>
      </c>
      <c r="P164">
        <v>3</v>
      </c>
    </row>
    <row r="165">
      <c r="A165" s="29" t="s">
        <v>34</v>
      </c>
      <c r="B165" s="36"/>
      <c r="C165" s="37"/>
      <c r="D165" s="37"/>
      <c r="E165" s="31" t="s">
        <v>1516</v>
      </c>
      <c r="F165" s="37"/>
      <c r="G165" s="37"/>
      <c r="H165" s="37"/>
      <c r="I165" s="37"/>
      <c r="J165" s="38"/>
    </row>
    <row r="166">
      <c r="A166" s="29" t="s">
        <v>36</v>
      </c>
      <c r="B166" s="36"/>
      <c r="C166" s="37"/>
      <c r="D166" s="37"/>
      <c r="E166" s="39" t="s">
        <v>1696</v>
      </c>
      <c r="F166" s="37"/>
      <c r="G166" s="37"/>
      <c r="H166" s="37"/>
      <c r="I166" s="37"/>
      <c r="J166" s="38"/>
    </row>
    <row r="167" ht="129.6">
      <c r="A167" s="29" t="s">
        <v>38</v>
      </c>
      <c r="B167" s="36"/>
      <c r="C167" s="37"/>
      <c r="D167" s="37"/>
      <c r="E167" s="31" t="s">
        <v>1627</v>
      </c>
      <c r="F167" s="37"/>
      <c r="G167" s="37"/>
      <c r="H167" s="37"/>
      <c r="I167" s="37"/>
      <c r="J167" s="38"/>
    </row>
    <row r="168">
      <c r="A168" s="29" t="s">
        <v>29</v>
      </c>
      <c r="B168" s="29">
        <v>39</v>
      </c>
      <c r="C168" s="30" t="s">
        <v>1697</v>
      </c>
      <c r="D168" s="29" t="s">
        <v>31</v>
      </c>
      <c r="E168" s="31" t="s">
        <v>1698</v>
      </c>
      <c r="F168" s="32" t="s">
        <v>149</v>
      </c>
      <c r="G168" s="33">
        <v>423</v>
      </c>
      <c r="H168" s="34">
        <v>0</v>
      </c>
      <c r="I168" s="34">
        <f>ROUND(G168*H168,P4)</f>
        <v>0</v>
      </c>
      <c r="J168" s="29"/>
      <c r="O168" s="35">
        <f>I168*0.21</f>
        <v>0</v>
      </c>
      <c r="P168">
        <v>3</v>
      </c>
    </row>
    <row r="169">
      <c r="A169" s="29" t="s">
        <v>34</v>
      </c>
      <c r="B169" s="36"/>
      <c r="C169" s="37"/>
      <c r="D169" s="37"/>
      <c r="E169" s="31" t="s">
        <v>1516</v>
      </c>
      <c r="F169" s="37"/>
      <c r="G169" s="37"/>
      <c r="H169" s="37"/>
      <c r="I169" s="37"/>
      <c r="J169" s="38"/>
    </row>
    <row r="170">
      <c r="A170" s="29" t="s">
        <v>36</v>
      </c>
      <c r="B170" s="36"/>
      <c r="C170" s="37"/>
      <c r="D170" s="37"/>
      <c r="E170" s="39" t="s">
        <v>1684</v>
      </c>
      <c r="F170" s="37"/>
      <c r="G170" s="37"/>
      <c r="H170" s="37"/>
      <c r="I170" s="37"/>
      <c r="J170" s="38"/>
    </row>
    <row r="171" ht="129.6">
      <c r="A171" s="29" t="s">
        <v>38</v>
      </c>
      <c r="B171" s="36"/>
      <c r="C171" s="37"/>
      <c r="D171" s="37"/>
      <c r="E171" s="31" t="s">
        <v>1627</v>
      </c>
      <c r="F171" s="37"/>
      <c r="G171" s="37"/>
      <c r="H171" s="37"/>
      <c r="I171" s="37"/>
      <c r="J171" s="38"/>
    </row>
    <row r="172">
      <c r="A172" s="29" t="s">
        <v>29</v>
      </c>
      <c r="B172" s="29">
        <v>40</v>
      </c>
      <c r="C172" s="30" t="s">
        <v>1519</v>
      </c>
      <c r="D172" s="29" t="s">
        <v>31</v>
      </c>
      <c r="E172" s="31" t="s">
        <v>1520</v>
      </c>
      <c r="F172" s="32" t="s">
        <v>72</v>
      </c>
      <c r="G172" s="33">
        <v>24</v>
      </c>
      <c r="H172" s="34">
        <v>0</v>
      </c>
      <c r="I172" s="34">
        <f>ROUND(G172*H172,P4)</f>
        <v>0</v>
      </c>
      <c r="J172" s="29"/>
      <c r="O172" s="35">
        <f>I172*0.21</f>
        <v>0</v>
      </c>
      <c r="P172">
        <v>3</v>
      </c>
    </row>
    <row r="173">
      <c r="A173" s="29" t="s">
        <v>34</v>
      </c>
      <c r="B173" s="36"/>
      <c r="C173" s="37"/>
      <c r="D173" s="37"/>
      <c r="E173" s="31" t="s">
        <v>1516</v>
      </c>
      <c r="F173" s="37"/>
      <c r="G173" s="37"/>
      <c r="H173" s="37"/>
      <c r="I173" s="37"/>
      <c r="J173" s="38"/>
    </row>
    <row r="174">
      <c r="A174" s="29" t="s">
        <v>36</v>
      </c>
      <c r="B174" s="36"/>
      <c r="C174" s="37"/>
      <c r="D174" s="37"/>
      <c r="E174" s="39" t="s">
        <v>1699</v>
      </c>
      <c r="F174" s="37"/>
      <c r="G174" s="37"/>
      <c r="H174" s="37"/>
      <c r="I174" s="37"/>
      <c r="J174" s="38"/>
    </row>
    <row r="175" ht="129.6">
      <c r="A175" s="29" t="s">
        <v>38</v>
      </c>
      <c r="B175" s="36"/>
      <c r="C175" s="37"/>
      <c r="D175" s="37"/>
      <c r="E175" s="31" t="s">
        <v>1627</v>
      </c>
      <c r="F175" s="37"/>
      <c r="G175" s="37"/>
      <c r="H175" s="37"/>
      <c r="I175" s="37"/>
      <c r="J175" s="38"/>
    </row>
    <row r="176">
      <c r="A176" s="29" t="s">
        <v>29</v>
      </c>
      <c r="B176" s="29">
        <v>41</v>
      </c>
      <c r="C176" s="30" t="s">
        <v>1521</v>
      </c>
      <c r="D176" s="29" t="s">
        <v>31</v>
      </c>
      <c r="E176" s="31" t="s">
        <v>1522</v>
      </c>
      <c r="F176" s="32" t="s">
        <v>149</v>
      </c>
      <c r="G176" s="33">
        <v>977</v>
      </c>
      <c r="H176" s="34">
        <v>0</v>
      </c>
      <c r="I176" s="34">
        <f>ROUND(G176*H176,P4)</f>
        <v>0</v>
      </c>
      <c r="J176" s="29"/>
      <c r="O176" s="35">
        <f>I176*0.21</f>
        <v>0</v>
      </c>
      <c r="P176">
        <v>3</v>
      </c>
    </row>
    <row r="177">
      <c r="A177" s="29" t="s">
        <v>34</v>
      </c>
      <c r="B177" s="36"/>
      <c r="C177" s="37"/>
      <c r="D177" s="37"/>
      <c r="E177" s="31" t="s">
        <v>1523</v>
      </c>
      <c r="F177" s="37"/>
      <c r="G177" s="37"/>
      <c r="H177" s="37"/>
      <c r="I177" s="37"/>
      <c r="J177" s="38"/>
    </row>
    <row r="178">
      <c r="A178" s="29" t="s">
        <v>36</v>
      </c>
      <c r="B178" s="36"/>
      <c r="C178" s="37"/>
      <c r="D178" s="37"/>
      <c r="E178" s="39" t="s">
        <v>1663</v>
      </c>
      <c r="F178" s="37"/>
      <c r="G178" s="37"/>
      <c r="H178" s="37"/>
      <c r="I178" s="37"/>
      <c r="J178" s="38"/>
    </row>
    <row r="179" ht="28.8">
      <c r="A179" s="29" t="s">
        <v>38</v>
      </c>
      <c r="B179" s="41"/>
      <c r="C179" s="42"/>
      <c r="D179" s="42"/>
      <c r="E179" s="31" t="s">
        <v>1525</v>
      </c>
      <c r="F179" s="42"/>
      <c r="G179" s="42"/>
      <c r="H179" s="42"/>
      <c r="I179" s="42"/>
      <c r="J17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1700</v>
      </c>
      <c r="I3" s="16">
        <f>SUMIFS(I10:I87,A10:A87,"SD")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1700</v>
      </c>
      <c r="D6" s="13"/>
      <c r="E6" s="14" t="s">
        <v>1701</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171.03399999999999</v>
      </c>
      <c r="H11" s="34">
        <v>0</v>
      </c>
      <c r="I11" s="34">
        <f>ROUND(G11*H11,P4)</f>
        <v>0</v>
      </c>
      <c r="J11" s="29"/>
      <c r="O11" s="35">
        <f>I11*0.21</f>
        <v>0</v>
      </c>
      <c r="P11">
        <v>3</v>
      </c>
    </row>
    <row r="12" ht="43.2">
      <c r="A12" s="29" t="s">
        <v>34</v>
      </c>
      <c r="B12" s="36"/>
      <c r="C12" s="37"/>
      <c r="D12" s="37"/>
      <c r="E12" s="31" t="s">
        <v>91</v>
      </c>
      <c r="F12" s="37"/>
      <c r="G12" s="37"/>
      <c r="H12" s="37"/>
      <c r="I12" s="37"/>
      <c r="J12" s="38"/>
    </row>
    <row r="13">
      <c r="A13" s="29" t="s">
        <v>36</v>
      </c>
      <c r="B13" s="36"/>
      <c r="C13" s="37"/>
      <c r="D13" s="37"/>
      <c r="E13" s="39" t="s">
        <v>1702</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188.53200000000001</v>
      </c>
      <c r="H15" s="34">
        <v>0</v>
      </c>
      <c r="I15" s="34">
        <f>ROUND(G15*H15,P4)</f>
        <v>0</v>
      </c>
      <c r="J15" s="29"/>
      <c r="O15" s="35">
        <f>I15*0.21</f>
        <v>0</v>
      </c>
      <c r="P15">
        <v>3</v>
      </c>
    </row>
    <row r="16" ht="43.2">
      <c r="A16" s="29" t="s">
        <v>34</v>
      </c>
      <c r="B16" s="36"/>
      <c r="C16" s="37"/>
      <c r="D16" s="37"/>
      <c r="E16" s="31" t="s">
        <v>91</v>
      </c>
      <c r="F16" s="37"/>
      <c r="G16" s="37"/>
      <c r="H16" s="37"/>
      <c r="I16" s="37"/>
      <c r="J16" s="38"/>
    </row>
    <row r="17" ht="43.2">
      <c r="A17" s="29" t="s">
        <v>36</v>
      </c>
      <c r="B17" s="36"/>
      <c r="C17" s="37"/>
      <c r="D17" s="37"/>
      <c r="E17" s="39" t="s">
        <v>1703</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SUMIFS(I20:I43,A20:A43,"P")</f>
        <v>0</v>
      </c>
      <c r="J19" s="28"/>
    </row>
    <row r="20">
      <c r="A20" s="29" t="s">
        <v>29</v>
      </c>
      <c r="B20" s="29">
        <v>3</v>
      </c>
      <c r="C20" s="30" t="s">
        <v>1390</v>
      </c>
      <c r="D20" s="29" t="s">
        <v>31</v>
      </c>
      <c r="E20" s="31" t="s">
        <v>1391</v>
      </c>
      <c r="F20" s="32" t="s">
        <v>84</v>
      </c>
      <c r="G20" s="33">
        <v>8.7490000000000006</v>
      </c>
      <c r="H20" s="34">
        <v>0</v>
      </c>
      <c r="I20" s="34">
        <f>ROUND(G20*H20,P4)</f>
        <v>0</v>
      </c>
      <c r="J20" s="29"/>
      <c r="O20" s="35">
        <f>I20*0.21</f>
        <v>0</v>
      </c>
      <c r="P20">
        <v>3</v>
      </c>
    </row>
    <row r="21" ht="43.2">
      <c r="A21" s="29" t="s">
        <v>34</v>
      </c>
      <c r="B21" s="36"/>
      <c r="C21" s="37"/>
      <c r="D21" s="37"/>
      <c r="E21" s="31" t="s">
        <v>1392</v>
      </c>
      <c r="F21" s="37"/>
      <c r="G21" s="37"/>
      <c r="H21" s="37"/>
      <c r="I21" s="37"/>
      <c r="J21" s="38"/>
    </row>
    <row r="22">
      <c r="A22" s="29" t="s">
        <v>36</v>
      </c>
      <c r="B22" s="36"/>
      <c r="C22" s="37"/>
      <c r="D22" s="37"/>
      <c r="E22" s="39" t="s">
        <v>1704</v>
      </c>
      <c r="F22" s="37"/>
      <c r="G22" s="37"/>
      <c r="H22" s="37"/>
      <c r="I22" s="37"/>
      <c r="J22" s="38"/>
    </row>
    <row r="23" ht="409.5">
      <c r="A23" s="29" t="s">
        <v>38</v>
      </c>
      <c r="B23" s="36"/>
      <c r="C23" s="37"/>
      <c r="D23" s="37"/>
      <c r="E23" s="31" t="s">
        <v>1394</v>
      </c>
      <c r="F23" s="37"/>
      <c r="G23" s="37"/>
      <c r="H23" s="37"/>
      <c r="I23" s="37"/>
      <c r="J23" s="38"/>
    </row>
    <row r="24">
      <c r="A24" s="29" t="s">
        <v>29</v>
      </c>
      <c r="B24" s="29">
        <v>4</v>
      </c>
      <c r="C24" s="30" t="s">
        <v>1297</v>
      </c>
      <c r="D24" s="29" t="s">
        <v>31</v>
      </c>
      <c r="E24" s="31" t="s">
        <v>1298</v>
      </c>
      <c r="F24" s="32" t="s">
        <v>84</v>
      </c>
      <c r="G24" s="33">
        <v>85.516999999999996</v>
      </c>
      <c r="H24" s="34">
        <v>0</v>
      </c>
      <c r="I24" s="34">
        <f>ROUND(G24*H24,P4)</f>
        <v>0</v>
      </c>
      <c r="J24" s="29"/>
      <c r="O24" s="35">
        <f>I24*0.21</f>
        <v>0</v>
      </c>
      <c r="P24">
        <v>3</v>
      </c>
    </row>
    <row r="25" ht="72">
      <c r="A25" s="29" t="s">
        <v>34</v>
      </c>
      <c r="B25" s="36"/>
      <c r="C25" s="37"/>
      <c r="D25" s="37"/>
      <c r="E25" s="31" t="s">
        <v>1400</v>
      </c>
      <c r="F25" s="37"/>
      <c r="G25" s="37"/>
      <c r="H25" s="37"/>
      <c r="I25" s="37"/>
      <c r="J25" s="38"/>
    </row>
    <row r="26">
      <c r="A26" s="29" t="s">
        <v>36</v>
      </c>
      <c r="B26" s="36"/>
      <c r="C26" s="37"/>
      <c r="D26" s="37"/>
      <c r="E26" s="39" t="s">
        <v>1705</v>
      </c>
      <c r="F26" s="37"/>
      <c r="G26" s="37"/>
      <c r="H26" s="37"/>
      <c r="I26" s="37"/>
      <c r="J26" s="38"/>
    </row>
    <row r="27" ht="409.5">
      <c r="A27" s="29" t="s">
        <v>38</v>
      </c>
      <c r="B27" s="36"/>
      <c r="C27" s="37"/>
      <c r="D27" s="37"/>
      <c r="E27" s="31" t="s">
        <v>1120</v>
      </c>
      <c r="F27" s="37"/>
      <c r="G27" s="37"/>
      <c r="H27" s="37"/>
      <c r="I27" s="37"/>
      <c r="J27" s="38"/>
    </row>
    <row r="28">
      <c r="A28" s="29" t="s">
        <v>29</v>
      </c>
      <c r="B28" s="29">
        <v>5</v>
      </c>
      <c r="C28" s="30" t="s">
        <v>1301</v>
      </c>
      <c r="D28" s="29" t="s">
        <v>31</v>
      </c>
      <c r="E28" s="31" t="s">
        <v>1302</v>
      </c>
      <c r="F28" s="32" t="s">
        <v>84</v>
      </c>
      <c r="G28" s="33">
        <v>85.516999999999996</v>
      </c>
      <c r="H28" s="34">
        <v>0</v>
      </c>
      <c r="I28" s="34">
        <f>ROUND(G28*H28,P4)</f>
        <v>0</v>
      </c>
      <c r="J28" s="29"/>
      <c r="O28" s="35">
        <f>I28*0.21</f>
        <v>0</v>
      </c>
      <c r="P28">
        <v>3</v>
      </c>
    </row>
    <row r="29" ht="72">
      <c r="A29" s="29" t="s">
        <v>34</v>
      </c>
      <c r="B29" s="36"/>
      <c r="C29" s="37"/>
      <c r="D29" s="37"/>
      <c r="E29" s="31" t="s">
        <v>1400</v>
      </c>
      <c r="F29" s="37"/>
      <c r="G29" s="37"/>
      <c r="H29" s="37"/>
      <c r="I29" s="37"/>
      <c r="J29" s="38"/>
    </row>
    <row r="30">
      <c r="A30" s="29" t="s">
        <v>36</v>
      </c>
      <c r="B30" s="36"/>
      <c r="C30" s="37"/>
      <c r="D30" s="37"/>
      <c r="E30" s="39" t="s">
        <v>1705</v>
      </c>
      <c r="F30" s="37"/>
      <c r="G30" s="37"/>
      <c r="H30" s="37"/>
      <c r="I30" s="37"/>
      <c r="J30" s="38"/>
    </row>
    <row r="31" ht="409.5">
      <c r="A31" s="29" t="s">
        <v>38</v>
      </c>
      <c r="B31" s="36"/>
      <c r="C31" s="37"/>
      <c r="D31" s="37"/>
      <c r="E31" s="31" t="s">
        <v>1120</v>
      </c>
      <c r="F31" s="37"/>
      <c r="G31" s="37"/>
      <c r="H31" s="37"/>
      <c r="I31" s="37"/>
      <c r="J31" s="38"/>
    </row>
    <row r="32">
      <c r="A32" s="29" t="s">
        <v>29</v>
      </c>
      <c r="B32" s="29">
        <v>6</v>
      </c>
      <c r="C32" s="30" t="s">
        <v>168</v>
      </c>
      <c r="D32" s="29" t="s">
        <v>31</v>
      </c>
      <c r="E32" s="31" t="s">
        <v>169</v>
      </c>
      <c r="F32" s="32" t="s">
        <v>84</v>
      </c>
      <c r="G32" s="33">
        <v>179.78299999999999</v>
      </c>
      <c r="H32" s="34">
        <v>0</v>
      </c>
      <c r="I32" s="34">
        <f>ROUND(G32*H32,P4)</f>
        <v>0</v>
      </c>
      <c r="J32" s="29"/>
      <c r="O32" s="35">
        <f>I32*0.21</f>
        <v>0</v>
      </c>
      <c r="P32">
        <v>3</v>
      </c>
    </row>
    <row r="33">
      <c r="A33" s="29" t="s">
        <v>34</v>
      </c>
      <c r="B33" s="36"/>
      <c r="C33" s="37"/>
      <c r="D33" s="37"/>
      <c r="E33" s="40" t="s">
        <v>31</v>
      </c>
      <c r="F33" s="37"/>
      <c r="G33" s="37"/>
      <c r="H33" s="37"/>
      <c r="I33" s="37"/>
      <c r="J33" s="38"/>
    </row>
    <row r="34">
      <c r="A34" s="29" t="s">
        <v>36</v>
      </c>
      <c r="B34" s="36"/>
      <c r="C34" s="37"/>
      <c r="D34" s="37"/>
      <c r="E34" s="39" t="s">
        <v>1706</v>
      </c>
      <c r="F34" s="37"/>
      <c r="G34" s="37"/>
      <c r="H34" s="37"/>
      <c r="I34" s="37"/>
      <c r="J34" s="38"/>
    </row>
    <row r="35" ht="216">
      <c r="A35" s="29" t="s">
        <v>38</v>
      </c>
      <c r="B35" s="36"/>
      <c r="C35" s="37"/>
      <c r="D35" s="37"/>
      <c r="E35" s="31" t="s">
        <v>171</v>
      </c>
      <c r="F35" s="37"/>
      <c r="G35" s="37"/>
      <c r="H35" s="37"/>
      <c r="I35" s="37"/>
      <c r="J35" s="38"/>
    </row>
    <row r="36">
      <c r="A36" s="29" t="s">
        <v>29</v>
      </c>
      <c r="B36" s="29">
        <v>7</v>
      </c>
      <c r="C36" s="30" t="s">
        <v>731</v>
      </c>
      <c r="D36" s="29" t="s">
        <v>31</v>
      </c>
      <c r="E36" s="31" t="s">
        <v>732</v>
      </c>
      <c r="F36" s="32" t="s">
        <v>84</v>
      </c>
      <c r="G36" s="33">
        <v>91.855999999999995</v>
      </c>
      <c r="H36" s="34">
        <v>0</v>
      </c>
      <c r="I36" s="34">
        <f>ROUND(G36*H36,P4)</f>
        <v>0</v>
      </c>
      <c r="J36" s="29"/>
      <c r="O36" s="35">
        <f>I36*0.21</f>
        <v>0</v>
      </c>
      <c r="P36">
        <v>3</v>
      </c>
    </row>
    <row r="37">
      <c r="A37" s="29" t="s">
        <v>34</v>
      </c>
      <c r="B37" s="36"/>
      <c r="C37" s="37"/>
      <c r="D37" s="37"/>
      <c r="E37" s="31" t="s">
        <v>733</v>
      </c>
      <c r="F37" s="37"/>
      <c r="G37" s="37"/>
      <c r="H37" s="37"/>
      <c r="I37" s="37"/>
      <c r="J37" s="38"/>
    </row>
    <row r="38" ht="28.8">
      <c r="A38" s="29" t="s">
        <v>36</v>
      </c>
      <c r="B38" s="36"/>
      <c r="C38" s="37"/>
      <c r="D38" s="37"/>
      <c r="E38" s="39" t="s">
        <v>1707</v>
      </c>
      <c r="F38" s="37"/>
      <c r="G38" s="37"/>
      <c r="H38" s="37"/>
      <c r="I38" s="37"/>
      <c r="J38" s="38"/>
    </row>
    <row r="39" ht="273.6">
      <c r="A39" s="29" t="s">
        <v>38</v>
      </c>
      <c r="B39" s="36"/>
      <c r="C39" s="37"/>
      <c r="D39" s="37"/>
      <c r="E39" s="31" t="s">
        <v>735</v>
      </c>
      <c r="F39" s="37"/>
      <c r="G39" s="37"/>
      <c r="H39" s="37"/>
      <c r="I39" s="37"/>
      <c r="J39" s="38"/>
    </row>
    <row r="40">
      <c r="A40" s="29" t="s">
        <v>29</v>
      </c>
      <c r="B40" s="29">
        <v>8</v>
      </c>
      <c r="C40" s="30" t="s">
        <v>1316</v>
      </c>
      <c r="D40" s="29" t="s">
        <v>31</v>
      </c>
      <c r="E40" s="31" t="s">
        <v>1317</v>
      </c>
      <c r="F40" s="32" t="s">
        <v>84</v>
      </c>
      <c r="G40" s="33">
        <v>44.475000000000001</v>
      </c>
      <c r="H40" s="34">
        <v>0</v>
      </c>
      <c r="I40" s="34">
        <f>ROUND(G40*H40,P4)</f>
        <v>0</v>
      </c>
      <c r="J40" s="29"/>
      <c r="O40" s="35">
        <f>I40*0.21</f>
        <v>0</v>
      </c>
      <c r="P40">
        <v>3</v>
      </c>
    </row>
    <row r="41">
      <c r="A41" s="29" t="s">
        <v>34</v>
      </c>
      <c r="B41" s="36"/>
      <c r="C41" s="37"/>
      <c r="D41" s="37"/>
      <c r="E41" s="31" t="s">
        <v>1318</v>
      </c>
      <c r="F41" s="37"/>
      <c r="G41" s="37"/>
      <c r="H41" s="37"/>
      <c r="I41" s="37"/>
      <c r="J41" s="38"/>
    </row>
    <row r="42">
      <c r="A42" s="29" t="s">
        <v>36</v>
      </c>
      <c r="B42" s="36"/>
      <c r="C42" s="37"/>
      <c r="D42" s="37"/>
      <c r="E42" s="39" t="s">
        <v>1708</v>
      </c>
      <c r="F42" s="37"/>
      <c r="G42" s="37"/>
      <c r="H42" s="37"/>
      <c r="I42" s="37"/>
      <c r="J42" s="38"/>
    </row>
    <row r="43" ht="360">
      <c r="A43" s="29" t="s">
        <v>38</v>
      </c>
      <c r="B43" s="36"/>
      <c r="C43" s="37"/>
      <c r="D43" s="37"/>
      <c r="E43" s="31" t="s">
        <v>1320</v>
      </c>
      <c r="F43" s="37"/>
      <c r="G43" s="37"/>
      <c r="H43" s="37"/>
      <c r="I43" s="37"/>
      <c r="J43" s="38"/>
    </row>
    <row r="44">
      <c r="A44" s="23" t="s">
        <v>26</v>
      </c>
      <c r="B44" s="24"/>
      <c r="C44" s="25" t="s">
        <v>193</v>
      </c>
      <c r="D44" s="26"/>
      <c r="E44" s="23" t="s">
        <v>194</v>
      </c>
      <c r="F44" s="26"/>
      <c r="G44" s="26"/>
      <c r="H44" s="26"/>
      <c r="I44" s="27">
        <f>SUMIFS(I45:I48,A45:A48,"P")</f>
        <v>0</v>
      </c>
      <c r="J44" s="28"/>
    </row>
    <row r="45">
      <c r="A45" s="29" t="s">
        <v>29</v>
      </c>
      <c r="B45" s="29">
        <v>9</v>
      </c>
      <c r="C45" s="30" t="s">
        <v>1416</v>
      </c>
      <c r="D45" s="29" t="s">
        <v>31</v>
      </c>
      <c r="E45" s="31" t="s">
        <v>1417</v>
      </c>
      <c r="F45" s="32" t="s">
        <v>149</v>
      </c>
      <c r="G45" s="33">
        <v>67.299999999999997</v>
      </c>
      <c r="H45" s="34">
        <v>0</v>
      </c>
      <c r="I45" s="34">
        <f>ROUND(G45*H45,P4)</f>
        <v>0</v>
      </c>
      <c r="J45" s="29"/>
      <c r="O45" s="35">
        <f>I45*0.21</f>
        <v>0</v>
      </c>
      <c r="P45">
        <v>3</v>
      </c>
    </row>
    <row r="46">
      <c r="A46" s="29" t="s">
        <v>34</v>
      </c>
      <c r="B46" s="36"/>
      <c r="C46" s="37"/>
      <c r="D46" s="37"/>
      <c r="E46" s="31" t="s">
        <v>1418</v>
      </c>
      <c r="F46" s="37"/>
      <c r="G46" s="37"/>
      <c r="H46" s="37"/>
      <c r="I46" s="37"/>
      <c r="J46" s="38"/>
    </row>
    <row r="47">
      <c r="A47" s="29" t="s">
        <v>36</v>
      </c>
      <c r="B47" s="36"/>
      <c r="C47" s="37"/>
      <c r="D47" s="37"/>
      <c r="E47" s="39" t="s">
        <v>1709</v>
      </c>
      <c r="F47" s="37"/>
      <c r="G47" s="37"/>
      <c r="H47" s="37"/>
      <c r="I47" s="37"/>
      <c r="J47" s="38"/>
    </row>
    <row r="48" ht="187.2">
      <c r="A48" s="29" t="s">
        <v>38</v>
      </c>
      <c r="B48" s="36"/>
      <c r="C48" s="37"/>
      <c r="D48" s="37"/>
      <c r="E48" s="31" t="s">
        <v>741</v>
      </c>
      <c r="F48" s="37"/>
      <c r="G48" s="37"/>
      <c r="H48" s="37"/>
      <c r="I48" s="37"/>
      <c r="J48" s="38"/>
    </row>
    <row r="49">
      <c r="A49" s="23" t="s">
        <v>26</v>
      </c>
      <c r="B49" s="24"/>
      <c r="C49" s="25" t="s">
        <v>216</v>
      </c>
      <c r="D49" s="26"/>
      <c r="E49" s="23" t="s">
        <v>217</v>
      </c>
      <c r="F49" s="26"/>
      <c r="G49" s="26"/>
      <c r="H49" s="26"/>
      <c r="I49" s="27">
        <f>SUMIFS(I50:I57,A50:A57,"P")</f>
        <v>0</v>
      </c>
      <c r="J49" s="28"/>
    </row>
    <row r="50">
      <c r="A50" s="29" t="s">
        <v>29</v>
      </c>
      <c r="B50" s="29">
        <v>10</v>
      </c>
      <c r="C50" s="30" t="s">
        <v>234</v>
      </c>
      <c r="D50" s="29" t="s">
        <v>31</v>
      </c>
      <c r="E50" s="31" t="s">
        <v>235</v>
      </c>
      <c r="F50" s="32" t="s">
        <v>84</v>
      </c>
      <c r="G50" s="33">
        <v>31.631</v>
      </c>
      <c r="H50" s="34">
        <v>0</v>
      </c>
      <c r="I50" s="34">
        <f>ROUND(G50*H50,P4)</f>
        <v>0</v>
      </c>
      <c r="J50" s="29"/>
      <c r="O50" s="35">
        <f>I50*0.21</f>
        <v>0</v>
      </c>
      <c r="P50">
        <v>3</v>
      </c>
    </row>
    <row r="51">
      <c r="A51" s="29" t="s">
        <v>34</v>
      </c>
      <c r="B51" s="36"/>
      <c r="C51" s="37"/>
      <c r="D51" s="37"/>
      <c r="E51" s="31" t="s">
        <v>1442</v>
      </c>
      <c r="F51" s="37"/>
      <c r="G51" s="37"/>
      <c r="H51" s="37"/>
      <c r="I51" s="37"/>
      <c r="J51" s="38"/>
    </row>
    <row r="52" ht="43.2">
      <c r="A52" s="29" t="s">
        <v>36</v>
      </c>
      <c r="B52" s="36"/>
      <c r="C52" s="37"/>
      <c r="D52" s="37"/>
      <c r="E52" s="39" t="s">
        <v>1710</v>
      </c>
      <c r="F52" s="37"/>
      <c r="G52" s="37"/>
      <c r="H52" s="37"/>
      <c r="I52" s="37"/>
      <c r="J52" s="38"/>
    </row>
    <row r="53" ht="409.5">
      <c r="A53" s="29" t="s">
        <v>38</v>
      </c>
      <c r="B53" s="36"/>
      <c r="C53" s="37"/>
      <c r="D53" s="37"/>
      <c r="E53" s="31" t="s">
        <v>238</v>
      </c>
      <c r="F53" s="37"/>
      <c r="G53" s="37"/>
      <c r="H53" s="37"/>
      <c r="I53" s="37"/>
      <c r="J53" s="38"/>
    </row>
    <row r="54">
      <c r="A54" s="29" t="s">
        <v>29</v>
      </c>
      <c r="B54" s="29">
        <v>11</v>
      </c>
      <c r="C54" s="30" t="s">
        <v>1325</v>
      </c>
      <c r="D54" s="29" t="s">
        <v>31</v>
      </c>
      <c r="E54" s="31" t="s">
        <v>1326</v>
      </c>
      <c r="F54" s="32" t="s">
        <v>84</v>
      </c>
      <c r="G54" s="33">
        <v>0.90000000000000002</v>
      </c>
      <c r="H54" s="34">
        <v>0</v>
      </c>
      <c r="I54" s="34">
        <f>ROUND(G54*H54,P4)</f>
        <v>0</v>
      </c>
      <c r="J54" s="29"/>
      <c r="O54" s="35">
        <f>I54*0.21</f>
        <v>0</v>
      </c>
      <c r="P54">
        <v>3</v>
      </c>
    </row>
    <row r="55">
      <c r="A55" s="29" t="s">
        <v>34</v>
      </c>
      <c r="B55" s="36"/>
      <c r="C55" s="37"/>
      <c r="D55" s="37"/>
      <c r="E55" s="31" t="s">
        <v>1327</v>
      </c>
      <c r="F55" s="37"/>
      <c r="G55" s="37"/>
      <c r="H55" s="37"/>
      <c r="I55" s="37"/>
      <c r="J55" s="38"/>
    </row>
    <row r="56">
      <c r="A56" s="29" t="s">
        <v>36</v>
      </c>
      <c r="B56" s="36"/>
      <c r="C56" s="37"/>
      <c r="D56" s="37"/>
      <c r="E56" s="39" t="s">
        <v>1711</v>
      </c>
      <c r="F56" s="37"/>
      <c r="G56" s="37"/>
      <c r="H56" s="37"/>
      <c r="I56" s="37"/>
      <c r="J56" s="38"/>
    </row>
    <row r="57" ht="57.6">
      <c r="A57" s="29" t="s">
        <v>38</v>
      </c>
      <c r="B57" s="36"/>
      <c r="C57" s="37"/>
      <c r="D57" s="37"/>
      <c r="E57" s="31" t="s">
        <v>199</v>
      </c>
      <c r="F57" s="37"/>
      <c r="G57" s="37"/>
      <c r="H57" s="37"/>
      <c r="I57" s="37"/>
      <c r="J57" s="38"/>
    </row>
    <row r="58">
      <c r="A58" s="23" t="s">
        <v>26</v>
      </c>
      <c r="B58" s="24"/>
      <c r="C58" s="25" t="s">
        <v>372</v>
      </c>
      <c r="D58" s="26"/>
      <c r="E58" s="23" t="s">
        <v>373</v>
      </c>
      <c r="F58" s="26"/>
      <c r="G58" s="26"/>
      <c r="H58" s="26"/>
      <c r="I58" s="27">
        <f>SUMIFS(I59:I62,A59:A62,"P")</f>
        <v>0</v>
      </c>
      <c r="J58" s="28"/>
    </row>
    <row r="59" ht="28.8">
      <c r="A59" s="29" t="s">
        <v>29</v>
      </c>
      <c r="B59" s="29">
        <v>12</v>
      </c>
      <c r="C59" s="30" t="s">
        <v>1199</v>
      </c>
      <c r="D59" s="29" t="s">
        <v>31</v>
      </c>
      <c r="E59" s="31" t="s">
        <v>1200</v>
      </c>
      <c r="F59" s="32" t="s">
        <v>115</v>
      </c>
      <c r="G59" s="33">
        <v>19.184999999999999</v>
      </c>
      <c r="H59" s="34">
        <v>0</v>
      </c>
      <c r="I59" s="34">
        <f>ROUND(G59*H59,P4)</f>
        <v>0</v>
      </c>
      <c r="J59" s="29"/>
      <c r="O59" s="35">
        <f>I59*0.21</f>
        <v>0</v>
      </c>
      <c r="P59">
        <v>3</v>
      </c>
    </row>
    <row r="60">
      <c r="A60" s="29" t="s">
        <v>34</v>
      </c>
      <c r="B60" s="36"/>
      <c r="C60" s="37"/>
      <c r="D60" s="37"/>
      <c r="E60" s="31" t="s">
        <v>1478</v>
      </c>
      <c r="F60" s="37"/>
      <c r="G60" s="37"/>
      <c r="H60" s="37"/>
      <c r="I60" s="37"/>
      <c r="J60" s="38"/>
    </row>
    <row r="61">
      <c r="A61" s="29" t="s">
        <v>36</v>
      </c>
      <c r="B61" s="36"/>
      <c r="C61" s="37"/>
      <c r="D61" s="37"/>
      <c r="E61" s="39" t="s">
        <v>1712</v>
      </c>
      <c r="F61" s="37"/>
      <c r="G61" s="37"/>
      <c r="H61" s="37"/>
      <c r="I61" s="37"/>
      <c r="J61" s="38"/>
    </row>
    <row r="62" ht="259.2">
      <c r="A62" s="29" t="s">
        <v>38</v>
      </c>
      <c r="B62" s="36"/>
      <c r="C62" s="37"/>
      <c r="D62" s="37"/>
      <c r="E62" s="31" t="s">
        <v>1203</v>
      </c>
      <c r="F62" s="37"/>
      <c r="G62" s="37"/>
      <c r="H62" s="37"/>
      <c r="I62" s="37"/>
      <c r="J62" s="38"/>
    </row>
    <row r="63">
      <c r="A63" s="23" t="s">
        <v>26</v>
      </c>
      <c r="B63" s="24"/>
      <c r="C63" s="25" t="s">
        <v>379</v>
      </c>
      <c r="D63" s="26"/>
      <c r="E63" s="23" t="s">
        <v>380</v>
      </c>
      <c r="F63" s="26"/>
      <c r="G63" s="26"/>
      <c r="H63" s="26"/>
      <c r="I63" s="27">
        <f>SUMIFS(I64:I87,A64:A87,"P")</f>
        <v>0</v>
      </c>
      <c r="J63" s="28"/>
    </row>
    <row r="64">
      <c r="A64" s="29" t="s">
        <v>29</v>
      </c>
      <c r="B64" s="29">
        <v>13</v>
      </c>
      <c r="C64" s="30" t="s">
        <v>1612</v>
      </c>
      <c r="D64" s="29" t="s">
        <v>31</v>
      </c>
      <c r="E64" s="31" t="s">
        <v>1613</v>
      </c>
      <c r="F64" s="32" t="s">
        <v>149</v>
      </c>
      <c r="G64" s="33">
        <v>67.299999999999997</v>
      </c>
      <c r="H64" s="34">
        <v>0</v>
      </c>
      <c r="I64" s="34">
        <f>ROUND(G64*H64,P4)</f>
        <v>0</v>
      </c>
      <c r="J64" s="29"/>
      <c r="O64" s="35">
        <f>I64*0.21</f>
        <v>0</v>
      </c>
      <c r="P64">
        <v>3</v>
      </c>
    </row>
    <row r="65">
      <c r="A65" s="29" t="s">
        <v>34</v>
      </c>
      <c r="B65" s="36"/>
      <c r="C65" s="37"/>
      <c r="D65" s="37"/>
      <c r="E65" s="31" t="s">
        <v>1614</v>
      </c>
      <c r="F65" s="37"/>
      <c r="G65" s="37"/>
      <c r="H65" s="37"/>
      <c r="I65" s="37"/>
      <c r="J65" s="38"/>
    </row>
    <row r="66">
      <c r="A66" s="29" t="s">
        <v>36</v>
      </c>
      <c r="B66" s="36"/>
      <c r="C66" s="37"/>
      <c r="D66" s="37"/>
      <c r="E66" s="39" t="s">
        <v>1709</v>
      </c>
      <c r="F66" s="37"/>
      <c r="G66" s="37"/>
      <c r="H66" s="37"/>
      <c r="I66" s="37"/>
      <c r="J66" s="38"/>
    </row>
    <row r="67" ht="316.8">
      <c r="A67" s="29" t="s">
        <v>38</v>
      </c>
      <c r="B67" s="36"/>
      <c r="C67" s="37"/>
      <c r="D67" s="37"/>
      <c r="E67" s="31" t="s">
        <v>1484</v>
      </c>
      <c r="F67" s="37"/>
      <c r="G67" s="37"/>
      <c r="H67" s="37"/>
      <c r="I67" s="37"/>
      <c r="J67" s="38"/>
    </row>
    <row r="68">
      <c r="A68" s="29" t="s">
        <v>29</v>
      </c>
      <c r="B68" s="29">
        <v>14</v>
      </c>
      <c r="C68" s="30" t="s">
        <v>1615</v>
      </c>
      <c r="D68" s="29" t="s">
        <v>31</v>
      </c>
      <c r="E68" s="31" t="s">
        <v>1616</v>
      </c>
      <c r="F68" s="32" t="s">
        <v>72</v>
      </c>
      <c r="G68" s="33">
        <v>4</v>
      </c>
      <c r="H68" s="34">
        <v>0</v>
      </c>
      <c r="I68" s="34">
        <f>ROUND(G68*H68,P4)</f>
        <v>0</v>
      </c>
      <c r="J68" s="29"/>
      <c r="O68" s="35">
        <f>I68*0.21</f>
        <v>0</v>
      </c>
      <c r="P68">
        <v>3</v>
      </c>
    </row>
    <row r="69" ht="28.8">
      <c r="A69" s="29" t="s">
        <v>34</v>
      </c>
      <c r="B69" s="36"/>
      <c r="C69" s="37"/>
      <c r="D69" s="37"/>
      <c r="E69" s="31" t="s">
        <v>1713</v>
      </c>
      <c r="F69" s="37"/>
      <c r="G69" s="37"/>
      <c r="H69" s="37"/>
      <c r="I69" s="37"/>
      <c r="J69" s="38"/>
    </row>
    <row r="70">
      <c r="A70" s="29" t="s">
        <v>36</v>
      </c>
      <c r="B70" s="36"/>
      <c r="C70" s="37"/>
      <c r="D70" s="37"/>
      <c r="E70" s="39" t="s">
        <v>1714</v>
      </c>
      <c r="F70" s="37"/>
      <c r="G70" s="37"/>
      <c r="H70" s="37"/>
      <c r="I70" s="37"/>
      <c r="J70" s="38"/>
    </row>
    <row r="71" ht="316.8">
      <c r="A71" s="29" t="s">
        <v>38</v>
      </c>
      <c r="B71" s="36"/>
      <c r="C71" s="37"/>
      <c r="D71" s="37"/>
      <c r="E71" s="31" t="s">
        <v>1502</v>
      </c>
      <c r="F71" s="37"/>
      <c r="G71" s="37"/>
      <c r="H71" s="37"/>
      <c r="I71" s="37"/>
      <c r="J71" s="38"/>
    </row>
    <row r="72">
      <c r="A72" s="29" t="s">
        <v>29</v>
      </c>
      <c r="B72" s="29">
        <v>15</v>
      </c>
      <c r="C72" s="30" t="s">
        <v>1507</v>
      </c>
      <c r="D72" s="29" t="s">
        <v>31</v>
      </c>
      <c r="E72" s="31" t="s">
        <v>1508</v>
      </c>
      <c r="F72" s="32" t="s">
        <v>149</v>
      </c>
      <c r="G72" s="33">
        <v>67.299999999999997</v>
      </c>
      <c r="H72" s="34">
        <v>0</v>
      </c>
      <c r="I72" s="34">
        <f>ROUND(G72*H72,P4)</f>
        <v>0</v>
      </c>
      <c r="J72" s="29"/>
      <c r="O72" s="35">
        <f>I72*0.21</f>
        <v>0</v>
      </c>
      <c r="P72">
        <v>3</v>
      </c>
    </row>
    <row r="73">
      <c r="A73" s="29" t="s">
        <v>34</v>
      </c>
      <c r="B73" s="36"/>
      <c r="C73" s="37"/>
      <c r="D73" s="37"/>
      <c r="E73" s="40" t="s">
        <v>31</v>
      </c>
      <c r="F73" s="37"/>
      <c r="G73" s="37"/>
      <c r="H73" s="37"/>
      <c r="I73" s="37"/>
      <c r="J73" s="38"/>
    </row>
    <row r="74">
      <c r="A74" s="29" t="s">
        <v>36</v>
      </c>
      <c r="B74" s="36"/>
      <c r="C74" s="37"/>
      <c r="D74" s="37"/>
      <c r="E74" s="39" t="s">
        <v>1709</v>
      </c>
      <c r="F74" s="37"/>
      <c r="G74" s="37"/>
      <c r="H74" s="37"/>
      <c r="I74" s="37"/>
      <c r="J74" s="38"/>
    </row>
    <row r="75" ht="86.4">
      <c r="A75" s="29" t="s">
        <v>38</v>
      </c>
      <c r="B75" s="36"/>
      <c r="C75" s="37"/>
      <c r="D75" s="37"/>
      <c r="E75" s="31" t="s">
        <v>1509</v>
      </c>
      <c r="F75" s="37"/>
      <c r="G75" s="37"/>
      <c r="H75" s="37"/>
      <c r="I75" s="37"/>
      <c r="J75" s="38"/>
    </row>
    <row r="76">
      <c r="A76" s="29" t="s">
        <v>29</v>
      </c>
      <c r="B76" s="29">
        <v>16</v>
      </c>
      <c r="C76" s="30" t="s">
        <v>1625</v>
      </c>
      <c r="D76" s="29" t="s">
        <v>31</v>
      </c>
      <c r="E76" s="31" t="s">
        <v>1626</v>
      </c>
      <c r="F76" s="32" t="s">
        <v>149</v>
      </c>
      <c r="G76" s="33">
        <v>67.299999999999997</v>
      </c>
      <c r="H76" s="34">
        <v>0</v>
      </c>
      <c r="I76" s="34">
        <f>ROUND(G76*H76,P4)</f>
        <v>0</v>
      </c>
      <c r="J76" s="29"/>
      <c r="O76" s="35">
        <f>I76*0.21</f>
        <v>0</v>
      </c>
      <c r="P76">
        <v>3</v>
      </c>
    </row>
    <row r="77">
      <c r="A77" s="29" t="s">
        <v>34</v>
      </c>
      <c r="B77" s="36"/>
      <c r="C77" s="37"/>
      <c r="D77" s="37"/>
      <c r="E77" s="31" t="s">
        <v>1516</v>
      </c>
      <c r="F77" s="37"/>
      <c r="G77" s="37"/>
      <c r="H77" s="37"/>
      <c r="I77" s="37"/>
      <c r="J77" s="38"/>
    </row>
    <row r="78">
      <c r="A78" s="29" t="s">
        <v>36</v>
      </c>
      <c r="B78" s="36"/>
      <c r="C78" s="37"/>
      <c r="D78" s="37"/>
      <c r="E78" s="39" t="s">
        <v>1709</v>
      </c>
      <c r="F78" s="37"/>
      <c r="G78" s="37"/>
      <c r="H78" s="37"/>
      <c r="I78" s="37"/>
      <c r="J78" s="38"/>
    </row>
    <row r="79" ht="129.6">
      <c r="A79" s="29" t="s">
        <v>38</v>
      </c>
      <c r="B79" s="36"/>
      <c r="C79" s="37"/>
      <c r="D79" s="37"/>
      <c r="E79" s="31" t="s">
        <v>1627</v>
      </c>
      <c r="F79" s="37"/>
      <c r="G79" s="37"/>
      <c r="H79" s="37"/>
      <c r="I79" s="37"/>
      <c r="J79" s="38"/>
    </row>
    <row r="80">
      <c r="A80" s="29" t="s">
        <v>29</v>
      </c>
      <c r="B80" s="29">
        <v>17</v>
      </c>
      <c r="C80" s="30" t="s">
        <v>1519</v>
      </c>
      <c r="D80" s="29" t="s">
        <v>31</v>
      </c>
      <c r="E80" s="31" t="s">
        <v>1520</v>
      </c>
      <c r="F80" s="32" t="s">
        <v>72</v>
      </c>
      <c r="G80" s="33">
        <v>4</v>
      </c>
      <c r="H80" s="34">
        <v>0</v>
      </c>
      <c r="I80" s="34">
        <f>ROUND(G80*H80,P4)</f>
        <v>0</v>
      </c>
      <c r="J80" s="29"/>
      <c r="O80" s="35">
        <f>I80*0.21</f>
        <v>0</v>
      </c>
      <c r="P80">
        <v>3</v>
      </c>
    </row>
    <row r="81">
      <c r="A81" s="29" t="s">
        <v>34</v>
      </c>
      <c r="B81" s="36"/>
      <c r="C81" s="37"/>
      <c r="D81" s="37"/>
      <c r="E81" s="31" t="s">
        <v>1516</v>
      </c>
      <c r="F81" s="37"/>
      <c r="G81" s="37"/>
      <c r="H81" s="37"/>
      <c r="I81" s="37"/>
      <c r="J81" s="38"/>
    </row>
    <row r="82">
      <c r="A82" s="29" t="s">
        <v>36</v>
      </c>
      <c r="B82" s="36"/>
      <c r="C82" s="37"/>
      <c r="D82" s="37"/>
      <c r="E82" s="39" t="s">
        <v>1714</v>
      </c>
      <c r="F82" s="37"/>
      <c r="G82" s="37"/>
      <c r="H82" s="37"/>
      <c r="I82" s="37"/>
      <c r="J82" s="38"/>
    </row>
    <row r="83" ht="129.6">
      <c r="A83" s="29" t="s">
        <v>38</v>
      </c>
      <c r="B83" s="36"/>
      <c r="C83" s="37"/>
      <c r="D83" s="37"/>
      <c r="E83" s="31" t="s">
        <v>1627</v>
      </c>
      <c r="F83" s="37"/>
      <c r="G83" s="37"/>
      <c r="H83" s="37"/>
      <c r="I83" s="37"/>
      <c r="J83" s="38"/>
    </row>
    <row r="84">
      <c r="A84" s="29" t="s">
        <v>29</v>
      </c>
      <c r="B84" s="29">
        <v>18</v>
      </c>
      <c r="C84" s="30" t="s">
        <v>1521</v>
      </c>
      <c r="D84" s="29" t="s">
        <v>31</v>
      </c>
      <c r="E84" s="31" t="s">
        <v>1522</v>
      </c>
      <c r="F84" s="32" t="s">
        <v>149</v>
      </c>
      <c r="G84" s="33">
        <v>67.299999999999997</v>
      </c>
      <c r="H84" s="34">
        <v>0</v>
      </c>
      <c r="I84" s="34">
        <f>ROUND(G84*H84,P4)</f>
        <v>0</v>
      </c>
      <c r="J84" s="29"/>
      <c r="O84" s="35">
        <f>I84*0.21</f>
        <v>0</v>
      </c>
      <c r="P84">
        <v>3</v>
      </c>
    </row>
    <row r="85">
      <c r="A85" s="29" t="s">
        <v>34</v>
      </c>
      <c r="B85" s="36"/>
      <c r="C85" s="37"/>
      <c r="D85" s="37"/>
      <c r="E85" s="31" t="s">
        <v>1523</v>
      </c>
      <c r="F85" s="37"/>
      <c r="G85" s="37"/>
      <c r="H85" s="37"/>
      <c r="I85" s="37"/>
      <c r="J85" s="38"/>
    </row>
    <row r="86">
      <c r="A86" s="29" t="s">
        <v>36</v>
      </c>
      <c r="B86" s="36"/>
      <c r="C86" s="37"/>
      <c r="D86" s="37"/>
      <c r="E86" s="39" t="s">
        <v>1709</v>
      </c>
      <c r="F86" s="37"/>
      <c r="G86" s="37"/>
      <c r="H86" s="37"/>
      <c r="I86" s="37"/>
      <c r="J86" s="38"/>
    </row>
    <row r="87" ht="28.8">
      <c r="A87" s="29" t="s">
        <v>38</v>
      </c>
      <c r="B87" s="41"/>
      <c r="C87" s="42"/>
      <c r="D87" s="42"/>
      <c r="E87" s="31" t="s">
        <v>1525</v>
      </c>
      <c r="F87" s="42"/>
      <c r="G87" s="42"/>
      <c r="H87" s="42"/>
      <c r="I87" s="42"/>
      <c r="J87"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1715</v>
      </c>
      <c r="I3" s="16">
        <f>SUMIFS(I10:I62,A10:A62,"SD")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1715</v>
      </c>
      <c r="D6" s="13"/>
      <c r="E6" s="14" t="s">
        <v>1716</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118.126</v>
      </c>
      <c r="H11" s="34">
        <v>0</v>
      </c>
      <c r="I11" s="34">
        <f>ROUND(G11*H11,P4)</f>
        <v>0</v>
      </c>
      <c r="J11" s="29"/>
      <c r="O11" s="35">
        <f>I11*0.21</f>
        <v>0</v>
      </c>
      <c r="P11">
        <v>3</v>
      </c>
    </row>
    <row r="12" ht="43.2">
      <c r="A12" s="29" t="s">
        <v>34</v>
      </c>
      <c r="B12" s="36"/>
      <c r="C12" s="37"/>
      <c r="D12" s="37"/>
      <c r="E12" s="31" t="s">
        <v>91</v>
      </c>
      <c r="F12" s="37"/>
      <c r="G12" s="37"/>
      <c r="H12" s="37"/>
      <c r="I12" s="37"/>
      <c r="J12" s="38"/>
    </row>
    <row r="13">
      <c r="A13" s="29" t="s">
        <v>36</v>
      </c>
      <c r="B13" s="36"/>
      <c r="C13" s="37"/>
      <c r="D13" s="37"/>
      <c r="E13" s="39" t="s">
        <v>1717</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29.532</v>
      </c>
      <c r="H15" s="34">
        <v>0</v>
      </c>
      <c r="I15" s="34">
        <f>ROUND(G15*H15,P4)</f>
        <v>0</v>
      </c>
      <c r="J15" s="29"/>
      <c r="O15" s="35">
        <f>I15*0.21</f>
        <v>0</v>
      </c>
      <c r="P15">
        <v>3</v>
      </c>
    </row>
    <row r="16" ht="43.2">
      <c r="A16" s="29" t="s">
        <v>34</v>
      </c>
      <c r="B16" s="36"/>
      <c r="C16" s="37"/>
      <c r="D16" s="37"/>
      <c r="E16" s="31" t="s">
        <v>91</v>
      </c>
      <c r="F16" s="37"/>
      <c r="G16" s="37"/>
      <c r="H16" s="37"/>
      <c r="I16" s="37"/>
      <c r="J16" s="38"/>
    </row>
    <row r="17">
      <c r="A17" s="29" t="s">
        <v>36</v>
      </c>
      <c r="B17" s="36"/>
      <c r="C17" s="37"/>
      <c r="D17" s="37"/>
      <c r="E17" s="39" t="s">
        <v>1718</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SUMIFS(I20:I39,A20:A39,"P")</f>
        <v>0</v>
      </c>
      <c r="J19" s="28"/>
    </row>
    <row r="20">
      <c r="A20" s="29" t="s">
        <v>29</v>
      </c>
      <c r="B20" s="29">
        <v>3</v>
      </c>
      <c r="C20" s="30" t="s">
        <v>1297</v>
      </c>
      <c r="D20" s="29" t="s">
        <v>31</v>
      </c>
      <c r="E20" s="31" t="s">
        <v>1298</v>
      </c>
      <c r="F20" s="32" t="s">
        <v>84</v>
      </c>
      <c r="G20" s="33">
        <v>59.063000000000002</v>
      </c>
      <c r="H20" s="34">
        <v>0</v>
      </c>
      <c r="I20" s="34">
        <f>ROUND(G20*H20,P4)</f>
        <v>0</v>
      </c>
      <c r="J20" s="29"/>
      <c r="O20" s="35">
        <f>I20*0.21</f>
        <v>0</v>
      </c>
      <c r="P20">
        <v>3</v>
      </c>
    </row>
    <row r="21" ht="72">
      <c r="A21" s="29" t="s">
        <v>34</v>
      </c>
      <c r="B21" s="36"/>
      <c r="C21" s="37"/>
      <c r="D21" s="37"/>
      <c r="E21" s="31" t="s">
        <v>1638</v>
      </c>
      <c r="F21" s="37"/>
      <c r="G21" s="37"/>
      <c r="H21" s="37"/>
      <c r="I21" s="37"/>
      <c r="J21" s="38"/>
    </row>
    <row r="22" ht="28.8">
      <c r="A22" s="29" t="s">
        <v>36</v>
      </c>
      <c r="B22" s="36"/>
      <c r="C22" s="37"/>
      <c r="D22" s="37"/>
      <c r="E22" s="39" t="s">
        <v>1719</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14.766</v>
      </c>
      <c r="H24" s="34">
        <v>0</v>
      </c>
      <c r="I24" s="34">
        <f>ROUND(G24*H24,P4)</f>
        <v>0</v>
      </c>
      <c r="J24" s="29"/>
      <c r="O24" s="35">
        <f>I24*0.21</f>
        <v>0</v>
      </c>
      <c r="P24">
        <v>3</v>
      </c>
    </row>
    <row r="25" ht="72">
      <c r="A25" s="29" t="s">
        <v>34</v>
      </c>
      <c r="B25" s="36"/>
      <c r="C25" s="37"/>
      <c r="D25" s="37"/>
      <c r="E25" s="31" t="s">
        <v>1640</v>
      </c>
      <c r="F25" s="37"/>
      <c r="G25" s="37"/>
      <c r="H25" s="37"/>
      <c r="I25" s="37"/>
      <c r="J25" s="38"/>
    </row>
    <row r="26" ht="28.8">
      <c r="A26" s="29" t="s">
        <v>36</v>
      </c>
      <c r="B26" s="36"/>
      <c r="C26" s="37"/>
      <c r="D26" s="37"/>
      <c r="E26" s="39" t="s">
        <v>1720</v>
      </c>
      <c r="F26" s="37"/>
      <c r="G26" s="37"/>
      <c r="H26" s="37"/>
      <c r="I26" s="37"/>
      <c r="J26" s="38"/>
    </row>
    <row r="27" ht="409.5">
      <c r="A27" s="29" t="s">
        <v>38</v>
      </c>
      <c r="B27" s="36"/>
      <c r="C27" s="37"/>
      <c r="D27" s="37"/>
      <c r="E27" s="31" t="s">
        <v>1120</v>
      </c>
      <c r="F27" s="37"/>
      <c r="G27" s="37"/>
      <c r="H27" s="37"/>
      <c r="I27" s="37"/>
      <c r="J27" s="38"/>
    </row>
    <row r="28">
      <c r="A28" s="29" t="s">
        <v>29</v>
      </c>
      <c r="B28" s="29">
        <v>5</v>
      </c>
      <c r="C28" s="30" t="s">
        <v>168</v>
      </c>
      <c r="D28" s="29" t="s">
        <v>31</v>
      </c>
      <c r="E28" s="31" t="s">
        <v>169</v>
      </c>
      <c r="F28" s="32" t="s">
        <v>84</v>
      </c>
      <c r="G28" s="33">
        <v>73.828999999999994</v>
      </c>
      <c r="H28" s="34">
        <v>0</v>
      </c>
      <c r="I28" s="34">
        <f>ROUND(G28*H28,P4)</f>
        <v>0</v>
      </c>
      <c r="J28" s="29"/>
      <c r="O28" s="35">
        <f>I28*0.21</f>
        <v>0</v>
      </c>
      <c r="P28">
        <v>3</v>
      </c>
    </row>
    <row r="29">
      <c r="A29" s="29" t="s">
        <v>34</v>
      </c>
      <c r="B29" s="36"/>
      <c r="C29" s="37"/>
      <c r="D29" s="37"/>
      <c r="E29" s="40" t="s">
        <v>31</v>
      </c>
      <c r="F29" s="37"/>
      <c r="G29" s="37"/>
      <c r="H29" s="37"/>
      <c r="I29" s="37"/>
      <c r="J29" s="38"/>
    </row>
    <row r="30">
      <c r="A30" s="29" t="s">
        <v>36</v>
      </c>
      <c r="B30" s="36"/>
      <c r="C30" s="37"/>
      <c r="D30" s="37"/>
      <c r="E30" s="39" t="s">
        <v>1721</v>
      </c>
      <c r="F30" s="37"/>
      <c r="G30" s="37"/>
      <c r="H30" s="37"/>
      <c r="I30" s="37"/>
      <c r="J30" s="38"/>
    </row>
    <row r="31" ht="216">
      <c r="A31" s="29" t="s">
        <v>38</v>
      </c>
      <c r="B31" s="36"/>
      <c r="C31" s="37"/>
      <c r="D31" s="37"/>
      <c r="E31" s="31" t="s">
        <v>171</v>
      </c>
      <c r="F31" s="37"/>
      <c r="G31" s="37"/>
      <c r="H31" s="37"/>
      <c r="I31" s="37"/>
      <c r="J31" s="38"/>
    </row>
    <row r="32">
      <c r="A32" s="29" t="s">
        <v>29</v>
      </c>
      <c r="B32" s="29">
        <v>6</v>
      </c>
      <c r="C32" s="30" t="s">
        <v>731</v>
      </c>
      <c r="D32" s="29" t="s">
        <v>31</v>
      </c>
      <c r="E32" s="31" t="s">
        <v>732</v>
      </c>
      <c r="F32" s="32" t="s">
        <v>84</v>
      </c>
      <c r="G32" s="33">
        <v>41.631999999999998</v>
      </c>
      <c r="H32" s="34">
        <v>0</v>
      </c>
      <c r="I32" s="34">
        <f>ROUND(G32*H32,P4)</f>
        <v>0</v>
      </c>
      <c r="J32" s="29"/>
      <c r="O32" s="35">
        <f>I32*0.21</f>
        <v>0</v>
      </c>
      <c r="P32">
        <v>3</v>
      </c>
    </row>
    <row r="33">
      <c r="A33" s="29" t="s">
        <v>34</v>
      </c>
      <c r="B33" s="36"/>
      <c r="C33" s="37"/>
      <c r="D33" s="37"/>
      <c r="E33" s="31" t="s">
        <v>733</v>
      </c>
      <c r="F33" s="37"/>
      <c r="G33" s="37"/>
      <c r="H33" s="37"/>
      <c r="I33" s="37"/>
      <c r="J33" s="38"/>
    </row>
    <row r="34" ht="28.8">
      <c r="A34" s="29" t="s">
        <v>36</v>
      </c>
      <c r="B34" s="36"/>
      <c r="C34" s="37"/>
      <c r="D34" s="37"/>
      <c r="E34" s="39" t="s">
        <v>1722</v>
      </c>
      <c r="F34" s="37"/>
      <c r="G34" s="37"/>
      <c r="H34" s="37"/>
      <c r="I34" s="37"/>
      <c r="J34" s="38"/>
    </row>
    <row r="35" ht="273.6">
      <c r="A35" s="29" t="s">
        <v>38</v>
      </c>
      <c r="B35" s="36"/>
      <c r="C35" s="37"/>
      <c r="D35" s="37"/>
      <c r="E35" s="31" t="s">
        <v>735</v>
      </c>
      <c r="F35" s="37"/>
      <c r="G35" s="37"/>
      <c r="H35" s="37"/>
      <c r="I35" s="37"/>
      <c r="J35" s="38"/>
    </row>
    <row r="36">
      <c r="A36" s="29" t="s">
        <v>29</v>
      </c>
      <c r="B36" s="29">
        <v>7</v>
      </c>
      <c r="C36" s="30" t="s">
        <v>1316</v>
      </c>
      <c r="D36" s="29" t="s">
        <v>31</v>
      </c>
      <c r="E36" s="31" t="s">
        <v>1317</v>
      </c>
      <c r="F36" s="32" t="s">
        <v>84</v>
      </c>
      <c r="G36" s="33">
        <v>22.579999999999998</v>
      </c>
      <c r="H36" s="34">
        <v>0</v>
      </c>
      <c r="I36" s="34">
        <f>ROUND(G36*H36,P4)</f>
        <v>0</v>
      </c>
      <c r="J36" s="29"/>
      <c r="O36" s="35">
        <f>I36*0.21</f>
        <v>0</v>
      </c>
      <c r="P36">
        <v>3</v>
      </c>
    </row>
    <row r="37">
      <c r="A37" s="29" t="s">
        <v>34</v>
      </c>
      <c r="B37" s="36"/>
      <c r="C37" s="37"/>
      <c r="D37" s="37"/>
      <c r="E37" s="31" t="s">
        <v>1318</v>
      </c>
      <c r="F37" s="37"/>
      <c r="G37" s="37"/>
      <c r="H37" s="37"/>
      <c r="I37" s="37"/>
      <c r="J37" s="38"/>
    </row>
    <row r="38" ht="28.8">
      <c r="A38" s="29" t="s">
        <v>36</v>
      </c>
      <c r="B38" s="36"/>
      <c r="C38" s="37"/>
      <c r="D38" s="37"/>
      <c r="E38" s="39" t="s">
        <v>1723</v>
      </c>
      <c r="F38" s="37"/>
      <c r="G38" s="37"/>
      <c r="H38" s="37"/>
      <c r="I38" s="37"/>
      <c r="J38" s="38"/>
    </row>
    <row r="39" ht="360">
      <c r="A39" s="29" t="s">
        <v>38</v>
      </c>
      <c r="B39" s="36"/>
      <c r="C39" s="37"/>
      <c r="D39" s="37"/>
      <c r="E39" s="31" t="s">
        <v>1320</v>
      </c>
      <c r="F39" s="37"/>
      <c r="G39" s="37"/>
      <c r="H39" s="37"/>
      <c r="I39" s="37"/>
      <c r="J39" s="38"/>
    </row>
    <row r="40">
      <c r="A40" s="23" t="s">
        <v>26</v>
      </c>
      <c r="B40" s="24"/>
      <c r="C40" s="25" t="s">
        <v>216</v>
      </c>
      <c r="D40" s="26"/>
      <c r="E40" s="23" t="s">
        <v>217</v>
      </c>
      <c r="F40" s="26"/>
      <c r="G40" s="26"/>
      <c r="H40" s="26"/>
      <c r="I40" s="27">
        <f>SUMIFS(I41:I44,A41:A44,"P")</f>
        <v>0</v>
      </c>
      <c r="J40" s="28"/>
    </row>
    <row r="41">
      <c r="A41" s="29" t="s">
        <v>29</v>
      </c>
      <c r="B41" s="29">
        <v>8</v>
      </c>
      <c r="C41" s="30" t="s">
        <v>1325</v>
      </c>
      <c r="D41" s="29" t="s">
        <v>31</v>
      </c>
      <c r="E41" s="31" t="s">
        <v>1326</v>
      </c>
      <c r="F41" s="32" t="s">
        <v>84</v>
      </c>
      <c r="G41" s="33">
        <v>8.6940000000000008</v>
      </c>
      <c r="H41" s="34">
        <v>0</v>
      </c>
      <c r="I41" s="34">
        <f>ROUND(G41*H41,P4)</f>
        <v>0</v>
      </c>
      <c r="J41" s="29"/>
      <c r="O41" s="35">
        <f>I41*0.21</f>
        <v>0</v>
      </c>
      <c r="P41">
        <v>3</v>
      </c>
    </row>
    <row r="42">
      <c r="A42" s="29" t="s">
        <v>34</v>
      </c>
      <c r="B42" s="36"/>
      <c r="C42" s="37"/>
      <c r="D42" s="37"/>
      <c r="E42" s="31" t="s">
        <v>1327</v>
      </c>
      <c r="F42" s="37"/>
      <c r="G42" s="37"/>
      <c r="H42" s="37"/>
      <c r="I42" s="37"/>
      <c r="J42" s="38"/>
    </row>
    <row r="43">
      <c r="A43" s="29" t="s">
        <v>36</v>
      </c>
      <c r="B43" s="36"/>
      <c r="C43" s="37"/>
      <c r="D43" s="37"/>
      <c r="E43" s="39" t="s">
        <v>1724</v>
      </c>
      <c r="F43" s="37"/>
      <c r="G43" s="37"/>
      <c r="H43" s="37"/>
      <c r="I43" s="37"/>
      <c r="J43" s="38"/>
    </row>
    <row r="44" ht="57.6">
      <c r="A44" s="29" t="s">
        <v>38</v>
      </c>
      <c r="B44" s="36"/>
      <c r="C44" s="37"/>
      <c r="D44" s="37"/>
      <c r="E44" s="31" t="s">
        <v>199</v>
      </c>
      <c r="F44" s="37"/>
      <c r="G44" s="37"/>
      <c r="H44" s="37"/>
      <c r="I44" s="37"/>
      <c r="J44" s="38"/>
    </row>
    <row r="45">
      <c r="A45" s="23" t="s">
        <v>26</v>
      </c>
      <c r="B45" s="24"/>
      <c r="C45" s="25" t="s">
        <v>372</v>
      </c>
      <c r="D45" s="26"/>
      <c r="E45" s="23" t="s">
        <v>373</v>
      </c>
      <c r="F45" s="26"/>
      <c r="G45" s="26"/>
      <c r="H45" s="26"/>
      <c r="I45" s="27">
        <f>SUMIFS(I46:I49,A46:A49,"P")</f>
        <v>0</v>
      </c>
      <c r="J45" s="28"/>
    </row>
    <row r="46">
      <c r="A46" s="29" t="s">
        <v>29</v>
      </c>
      <c r="B46" s="29">
        <v>9</v>
      </c>
      <c r="C46" s="30" t="s">
        <v>1329</v>
      </c>
      <c r="D46" s="29" t="s">
        <v>46</v>
      </c>
      <c r="E46" s="31" t="s">
        <v>1330</v>
      </c>
      <c r="F46" s="32" t="s">
        <v>72</v>
      </c>
      <c r="G46" s="33">
        <v>3</v>
      </c>
      <c r="H46" s="34">
        <v>0</v>
      </c>
      <c r="I46" s="34">
        <f>ROUND(G46*H46,P4)</f>
        <v>0</v>
      </c>
      <c r="J46" s="29"/>
      <c r="O46" s="35">
        <f>I46*0.21</f>
        <v>0</v>
      </c>
      <c r="P46">
        <v>3</v>
      </c>
    </row>
    <row r="47" ht="28.8">
      <c r="A47" s="29" t="s">
        <v>34</v>
      </c>
      <c r="B47" s="36"/>
      <c r="C47" s="37"/>
      <c r="D47" s="37"/>
      <c r="E47" s="31" t="s">
        <v>1331</v>
      </c>
      <c r="F47" s="37"/>
      <c r="G47" s="37"/>
      <c r="H47" s="37"/>
      <c r="I47" s="37"/>
      <c r="J47" s="38"/>
    </row>
    <row r="48" ht="28.8">
      <c r="A48" s="29" t="s">
        <v>36</v>
      </c>
      <c r="B48" s="36"/>
      <c r="C48" s="37"/>
      <c r="D48" s="37"/>
      <c r="E48" s="39" t="s">
        <v>1725</v>
      </c>
      <c r="F48" s="37"/>
      <c r="G48" s="37"/>
      <c r="H48" s="37"/>
      <c r="I48" s="37"/>
      <c r="J48" s="38"/>
    </row>
    <row r="49" ht="201.6">
      <c r="A49" s="29" t="s">
        <v>38</v>
      </c>
      <c r="B49" s="36"/>
      <c r="C49" s="37"/>
      <c r="D49" s="37"/>
      <c r="E49" s="31" t="s">
        <v>1333</v>
      </c>
      <c r="F49" s="37"/>
      <c r="G49" s="37"/>
      <c r="H49" s="37"/>
      <c r="I49" s="37"/>
      <c r="J49" s="38"/>
    </row>
    <row r="50">
      <c r="A50" s="23" t="s">
        <v>26</v>
      </c>
      <c r="B50" s="24"/>
      <c r="C50" s="25" t="s">
        <v>379</v>
      </c>
      <c r="D50" s="26"/>
      <c r="E50" s="23" t="s">
        <v>380</v>
      </c>
      <c r="F50" s="26"/>
      <c r="G50" s="26"/>
      <c r="H50" s="26"/>
      <c r="I50" s="27">
        <f>SUMIFS(I51:I62,A51:A62,"P")</f>
        <v>0</v>
      </c>
      <c r="J50" s="28"/>
    </row>
    <row r="51">
      <c r="A51" s="29" t="s">
        <v>29</v>
      </c>
      <c r="B51" s="29">
        <v>10</v>
      </c>
      <c r="C51" s="30" t="s">
        <v>1337</v>
      </c>
      <c r="D51" s="29" t="s">
        <v>46</v>
      </c>
      <c r="E51" s="31" t="s">
        <v>1338</v>
      </c>
      <c r="F51" s="32" t="s">
        <v>149</v>
      </c>
      <c r="G51" s="33">
        <v>45.950000000000003</v>
      </c>
      <c r="H51" s="34">
        <v>0</v>
      </c>
      <c r="I51" s="34">
        <f>ROUND(G51*H51,P4)</f>
        <v>0</v>
      </c>
      <c r="J51" s="29"/>
      <c r="O51" s="35">
        <f>I51*0.21</f>
        <v>0</v>
      </c>
      <c r="P51">
        <v>3</v>
      </c>
    </row>
    <row r="52">
      <c r="A52" s="29" t="s">
        <v>34</v>
      </c>
      <c r="B52" s="36"/>
      <c r="C52" s="37"/>
      <c r="D52" s="37"/>
      <c r="E52" s="31" t="s">
        <v>1339</v>
      </c>
      <c r="F52" s="37"/>
      <c r="G52" s="37"/>
      <c r="H52" s="37"/>
      <c r="I52" s="37"/>
      <c r="J52" s="38"/>
    </row>
    <row r="53">
      <c r="A53" s="29" t="s">
        <v>36</v>
      </c>
      <c r="B53" s="36"/>
      <c r="C53" s="37"/>
      <c r="D53" s="37"/>
      <c r="E53" s="39" t="s">
        <v>1726</v>
      </c>
      <c r="F53" s="37"/>
      <c r="G53" s="37"/>
      <c r="H53" s="37"/>
      <c r="I53" s="37"/>
      <c r="J53" s="38"/>
    </row>
    <row r="54" ht="316.8">
      <c r="A54" s="29" t="s">
        <v>38</v>
      </c>
      <c r="B54" s="36"/>
      <c r="C54" s="37"/>
      <c r="D54" s="37"/>
      <c r="E54" s="31" t="s">
        <v>1484</v>
      </c>
      <c r="F54" s="37"/>
      <c r="G54" s="37"/>
      <c r="H54" s="37"/>
      <c r="I54" s="37"/>
      <c r="J54" s="38"/>
    </row>
    <row r="55">
      <c r="A55" s="29" t="s">
        <v>29</v>
      </c>
      <c r="B55" s="29">
        <v>11</v>
      </c>
      <c r="C55" s="30" t="s">
        <v>1337</v>
      </c>
      <c r="D55" s="29" t="s">
        <v>49</v>
      </c>
      <c r="E55" s="31" t="s">
        <v>1338</v>
      </c>
      <c r="F55" s="32" t="s">
        <v>149</v>
      </c>
      <c r="G55" s="33">
        <v>4</v>
      </c>
      <c r="H55" s="34">
        <v>0</v>
      </c>
      <c r="I55" s="34">
        <f>ROUND(G55*H55,P4)</f>
        <v>0</v>
      </c>
      <c r="J55" s="29"/>
      <c r="O55" s="35">
        <f>I55*0.21</f>
        <v>0</v>
      </c>
      <c r="P55">
        <v>3</v>
      </c>
    </row>
    <row r="56">
      <c r="A56" s="29" t="s">
        <v>34</v>
      </c>
      <c r="B56" s="36"/>
      <c r="C56" s="37"/>
      <c r="D56" s="37"/>
      <c r="E56" s="31" t="s">
        <v>1341</v>
      </c>
      <c r="F56" s="37"/>
      <c r="G56" s="37"/>
      <c r="H56" s="37"/>
      <c r="I56" s="37"/>
      <c r="J56" s="38"/>
    </row>
    <row r="57" ht="28.8">
      <c r="A57" s="29" t="s">
        <v>36</v>
      </c>
      <c r="B57" s="36"/>
      <c r="C57" s="37"/>
      <c r="D57" s="37"/>
      <c r="E57" s="39" t="s">
        <v>1727</v>
      </c>
      <c r="F57" s="37"/>
      <c r="G57" s="37"/>
      <c r="H57" s="37"/>
      <c r="I57" s="37"/>
      <c r="J57" s="38"/>
    </row>
    <row r="58" ht="316.8">
      <c r="A58" s="29" t="s">
        <v>38</v>
      </c>
      <c r="B58" s="36"/>
      <c r="C58" s="37"/>
      <c r="D58" s="37"/>
      <c r="E58" s="31" t="s">
        <v>1223</v>
      </c>
      <c r="F58" s="37"/>
      <c r="G58" s="37"/>
      <c r="H58" s="37"/>
      <c r="I58" s="37"/>
      <c r="J58" s="38"/>
    </row>
    <row r="59">
      <c r="A59" s="29" t="s">
        <v>29</v>
      </c>
      <c r="B59" s="29">
        <v>12</v>
      </c>
      <c r="C59" s="30" t="s">
        <v>1348</v>
      </c>
      <c r="D59" s="29" t="s">
        <v>31</v>
      </c>
      <c r="E59" s="31" t="s">
        <v>1349</v>
      </c>
      <c r="F59" s="32" t="s">
        <v>84</v>
      </c>
      <c r="G59" s="33">
        <v>0.59999999999999998</v>
      </c>
      <c r="H59" s="34">
        <v>0</v>
      </c>
      <c r="I59" s="34">
        <f>ROUND(G59*H59,P4)</f>
        <v>0</v>
      </c>
      <c r="J59" s="29"/>
      <c r="O59" s="35">
        <f>I59*0.21</f>
        <v>0</v>
      </c>
      <c r="P59">
        <v>3</v>
      </c>
    </row>
    <row r="60" ht="28.8">
      <c r="A60" s="29" t="s">
        <v>34</v>
      </c>
      <c r="B60" s="36"/>
      <c r="C60" s="37"/>
      <c r="D60" s="37"/>
      <c r="E60" s="31" t="s">
        <v>1350</v>
      </c>
      <c r="F60" s="37"/>
      <c r="G60" s="37"/>
      <c r="H60" s="37"/>
      <c r="I60" s="37"/>
      <c r="J60" s="38"/>
    </row>
    <row r="61" ht="28.8">
      <c r="A61" s="29" t="s">
        <v>36</v>
      </c>
      <c r="B61" s="36"/>
      <c r="C61" s="37"/>
      <c r="D61" s="37"/>
      <c r="E61" s="39" t="s">
        <v>1728</v>
      </c>
      <c r="F61" s="37"/>
      <c r="G61" s="37"/>
      <c r="H61" s="37"/>
      <c r="I61" s="37"/>
      <c r="J61" s="38"/>
    </row>
    <row r="62" ht="409.5">
      <c r="A62" s="29" t="s">
        <v>38</v>
      </c>
      <c r="B62" s="41"/>
      <c r="C62" s="42"/>
      <c r="D62" s="42"/>
      <c r="E62" s="31" t="s">
        <v>238</v>
      </c>
      <c r="F62" s="42"/>
      <c r="G62" s="42"/>
      <c r="H62" s="42"/>
      <c r="I62" s="42"/>
      <c r="J62"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1729</v>
      </c>
      <c r="I3" s="16">
        <f>SUMIFS(I10:I69,A10:A69,"SD")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1729</v>
      </c>
      <c r="D6" s="13"/>
      <c r="E6" s="14" t="s">
        <v>1730</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22.283999999999999</v>
      </c>
      <c r="H11" s="34">
        <v>0</v>
      </c>
      <c r="I11" s="34">
        <f>ROUND(G11*H11,P4)</f>
        <v>0</v>
      </c>
      <c r="J11" s="29"/>
      <c r="O11" s="35">
        <f>I11*0.21</f>
        <v>0</v>
      </c>
      <c r="P11">
        <v>3</v>
      </c>
    </row>
    <row r="12" ht="43.2">
      <c r="A12" s="29" t="s">
        <v>34</v>
      </c>
      <c r="B12" s="36"/>
      <c r="C12" s="37"/>
      <c r="D12" s="37"/>
      <c r="E12" s="31" t="s">
        <v>91</v>
      </c>
      <c r="F12" s="37"/>
      <c r="G12" s="37"/>
      <c r="H12" s="37"/>
      <c r="I12" s="37"/>
      <c r="J12" s="38"/>
    </row>
    <row r="13" ht="43.2">
      <c r="A13" s="29" t="s">
        <v>36</v>
      </c>
      <c r="B13" s="36"/>
      <c r="C13" s="37"/>
      <c r="D13" s="37"/>
      <c r="E13" s="39" t="s">
        <v>1731</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5.5720000000000001</v>
      </c>
      <c r="H15" s="34">
        <v>0</v>
      </c>
      <c r="I15" s="34">
        <f>ROUND(G15*H15,P4)</f>
        <v>0</v>
      </c>
      <c r="J15" s="29"/>
      <c r="O15" s="35">
        <f>I15*0.21</f>
        <v>0</v>
      </c>
      <c r="P15">
        <v>3</v>
      </c>
    </row>
    <row r="16" ht="43.2">
      <c r="A16" s="29" t="s">
        <v>34</v>
      </c>
      <c r="B16" s="36"/>
      <c r="C16" s="37"/>
      <c r="D16" s="37"/>
      <c r="E16" s="31" t="s">
        <v>91</v>
      </c>
      <c r="F16" s="37"/>
      <c r="G16" s="37"/>
      <c r="H16" s="37"/>
      <c r="I16" s="37"/>
      <c r="J16" s="38"/>
    </row>
    <row r="17" ht="43.2">
      <c r="A17" s="29" t="s">
        <v>36</v>
      </c>
      <c r="B17" s="36"/>
      <c r="C17" s="37"/>
      <c r="D17" s="37"/>
      <c r="E17" s="39" t="s">
        <v>1732</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SUMIFS(I20:I51,A20:A51,"P")</f>
        <v>0</v>
      </c>
      <c r="J19" s="28"/>
    </row>
    <row r="20">
      <c r="A20" s="29" t="s">
        <v>29</v>
      </c>
      <c r="B20" s="29">
        <v>3</v>
      </c>
      <c r="C20" s="30" t="s">
        <v>1297</v>
      </c>
      <c r="D20" s="29" t="s">
        <v>31</v>
      </c>
      <c r="E20" s="31" t="s">
        <v>1298</v>
      </c>
      <c r="F20" s="32" t="s">
        <v>84</v>
      </c>
      <c r="G20" s="33">
        <v>7.3259999999999996</v>
      </c>
      <c r="H20" s="34">
        <v>0</v>
      </c>
      <c r="I20" s="34">
        <f>ROUND(G20*H20,P4)</f>
        <v>0</v>
      </c>
      <c r="J20" s="29"/>
      <c r="O20" s="35">
        <f>I20*0.21</f>
        <v>0</v>
      </c>
      <c r="P20">
        <v>3</v>
      </c>
    </row>
    <row r="21" ht="72">
      <c r="A21" s="29" t="s">
        <v>34</v>
      </c>
      <c r="B21" s="36"/>
      <c r="C21" s="37"/>
      <c r="D21" s="37"/>
      <c r="E21" s="31" t="s">
        <v>1638</v>
      </c>
      <c r="F21" s="37"/>
      <c r="G21" s="37"/>
      <c r="H21" s="37"/>
      <c r="I21" s="37"/>
      <c r="J21" s="38"/>
    </row>
    <row r="22" ht="28.8">
      <c r="A22" s="29" t="s">
        <v>36</v>
      </c>
      <c r="B22" s="36"/>
      <c r="C22" s="37"/>
      <c r="D22" s="37"/>
      <c r="E22" s="39" t="s">
        <v>1733</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1.8320000000000001</v>
      </c>
      <c r="H24" s="34">
        <v>0</v>
      </c>
      <c r="I24" s="34">
        <f>ROUND(G24*H24,P4)</f>
        <v>0</v>
      </c>
      <c r="J24" s="29"/>
      <c r="O24" s="35">
        <f>I24*0.21</f>
        <v>0</v>
      </c>
      <c r="P24">
        <v>3</v>
      </c>
    </row>
    <row r="25" ht="72">
      <c r="A25" s="29" t="s">
        <v>34</v>
      </c>
      <c r="B25" s="36"/>
      <c r="C25" s="37"/>
      <c r="D25" s="37"/>
      <c r="E25" s="31" t="s">
        <v>1640</v>
      </c>
      <c r="F25" s="37"/>
      <c r="G25" s="37"/>
      <c r="H25" s="37"/>
      <c r="I25" s="37"/>
      <c r="J25" s="38"/>
    </row>
    <row r="26" ht="28.8">
      <c r="A26" s="29" t="s">
        <v>36</v>
      </c>
      <c r="B26" s="36"/>
      <c r="C26" s="37"/>
      <c r="D26" s="37"/>
      <c r="E26" s="39" t="s">
        <v>1734</v>
      </c>
      <c r="F26" s="37"/>
      <c r="G26" s="37"/>
      <c r="H26" s="37"/>
      <c r="I26" s="37"/>
      <c r="J26" s="38"/>
    </row>
    <row r="27" ht="409.5">
      <c r="A27" s="29" t="s">
        <v>38</v>
      </c>
      <c r="B27" s="36"/>
      <c r="C27" s="37"/>
      <c r="D27" s="37"/>
      <c r="E27" s="31" t="s">
        <v>1120</v>
      </c>
      <c r="F27" s="37"/>
      <c r="G27" s="37"/>
      <c r="H27" s="37"/>
      <c r="I27" s="37"/>
      <c r="J27" s="38"/>
    </row>
    <row r="28">
      <c r="A28" s="29" t="s">
        <v>29</v>
      </c>
      <c r="B28" s="29">
        <v>5</v>
      </c>
      <c r="C28" s="30" t="s">
        <v>1305</v>
      </c>
      <c r="D28" s="29" t="s">
        <v>31</v>
      </c>
      <c r="E28" s="31" t="s">
        <v>1306</v>
      </c>
      <c r="F28" s="32" t="s">
        <v>84</v>
      </c>
      <c r="G28" s="33">
        <v>3.8159999999999998</v>
      </c>
      <c r="H28" s="34">
        <v>0</v>
      </c>
      <c r="I28" s="34">
        <f>ROUND(G28*H28,P4)</f>
        <v>0</v>
      </c>
      <c r="J28" s="29"/>
      <c r="O28" s="35">
        <f>I28*0.21</f>
        <v>0</v>
      </c>
      <c r="P28">
        <v>3</v>
      </c>
    </row>
    <row r="29" ht="57.6">
      <c r="A29" s="29" t="s">
        <v>34</v>
      </c>
      <c r="B29" s="36"/>
      <c r="C29" s="37"/>
      <c r="D29" s="37"/>
      <c r="E29" s="31" t="s">
        <v>1307</v>
      </c>
      <c r="F29" s="37"/>
      <c r="G29" s="37"/>
      <c r="H29" s="37"/>
      <c r="I29" s="37"/>
      <c r="J29" s="38"/>
    </row>
    <row r="30" ht="28.8">
      <c r="A30" s="29" t="s">
        <v>36</v>
      </c>
      <c r="B30" s="36"/>
      <c r="C30" s="37"/>
      <c r="D30" s="37"/>
      <c r="E30" s="39" t="s">
        <v>1735</v>
      </c>
      <c r="F30" s="37"/>
      <c r="G30" s="37"/>
      <c r="H30" s="37"/>
      <c r="I30" s="37"/>
      <c r="J30" s="38"/>
    </row>
    <row r="31" ht="374.4">
      <c r="A31" s="29" t="s">
        <v>38</v>
      </c>
      <c r="B31" s="36"/>
      <c r="C31" s="37"/>
      <c r="D31" s="37"/>
      <c r="E31" s="31" t="s">
        <v>1116</v>
      </c>
      <c r="F31" s="37"/>
      <c r="G31" s="37"/>
      <c r="H31" s="37"/>
      <c r="I31" s="37"/>
      <c r="J31" s="38"/>
    </row>
    <row r="32">
      <c r="A32" s="29" t="s">
        <v>29</v>
      </c>
      <c r="B32" s="29">
        <v>6</v>
      </c>
      <c r="C32" s="30" t="s">
        <v>1309</v>
      </c>
      <c r="D32" s="29" t="s">
        <v>31</v>
      </c>
      <c r="E32" s="31" t="s">
        <v>1310</v>
      </c>
      <c r="F32" s="32" t="s">
        <v>84</v>
      </c>
      <c r="G32" s="33">
        <v>0.95399999999999996</v>
      </c>
      <c r="H32" s="34">
        <v>0</v>
      </c>
      <c r="I32" s="34">
        <f>ROUND(G32*H32,P4)</f>
        <v>0</v>
      </c>
      <c r="J32" s="29"/>
      <c r="O32" s="35">
        <f>I32*0.21</f>
        <v>0</v>
      </c>
      <c r="P32">
        <v>3</v>
      </c>
    </row>
    <row r="33" ht="57.6">
      <c r="A33" s="29" t="s">
        <v>34</v>
      </c>
      <c r="B33" s="36"/>
      <c r="C33" s="37"/>
      <c r="D33" s="37"/>
      <c r="E33" s="31" t="s">
        <v>1311</v>
      </c>
      <c r="F33" s="37"/>
      <c r="G33" s="37"/>
      <c r="H33" s="37"/>
      <c r="I33" s="37"/>
      <c r="J33" s="38"/>
    </row>
    <row r="34" ht="28.8">
      <c r="A34" s="29" t="s">
        <v>36</v>
      </c>
      <c r="B34" s="36"/>
      <c r="C34" s="37"/>
      <c r="D34" s="37"/>
      <c r="E34" s="39" t="s">
        <v>1736</v>
      </c>
      <c r="F34" s="37"/>
      <c r="G34" s="37"/>
      <c r="H34" s="37"/>
      <c r="I34" s="37"/>
      <c r="J34" s="38"/>
    </row>
    <row r="35" ht="409.5">
      <c r="A35" s="29" t="s">
        <v>38</v>
      </c>
      <c r="B35" s="36"/>
      <c r="C35" s="37"/>
      <c r="D35" s="37"/>
      <c r="E35" s="31" t="s">
        <v>1120</v>
      </c>
      <c r="F35" s="37"/>
      <c r="G35" s="37"/>
      <c r="H35" s="37"/>
      <c r="I35" s="37"/>
      <c r="J35" s="38"/>
    </row>
    <row r="36">
      <c r="A36" s="29" t="s">
        <v>29</v>
      </c>
      <c r="B36" s="29">
        <v>7</v>
      </c>
      <c r="C36" s="30" t="s">
        <v>168</v>
      </c>
      <c r="D36" s="29" t="s">
        <v>31</v>
      </c>
      <c r="E36" s="31" t="s">
        <v>169</v>
      </c>
      <c r="F36" s="32" t="s">
        <v>84</v>
      </c>
      <c r="G36" s="33">
        <v>13.928000000000001</v>
      </c>
      <c r="H36" s="34">
        <v>0</v>
      </c>
      <c r="I36" s="34">
        <f>ROUND(G36*H36,P4)</f>
        <v>0</v>
      </c>
      <c r="J36" s="29"/>
      <c r="O36" s="35">
        <f>I36*0.21</f>
        <v>0</v>
      </c>
      <c r="P36">
        <v>3</v>
      </c>
    </row>
    <row r="37">
      <c r="A37" s="29" t="s">
        <v>34</v>
      </c>
      <c r="B37" s="36"/>
      <c r="C37" s="37"/>
      <c r="D37" s="37"/>
      <c r="E37" s="40" t="s">
        <v>31</v>
      </c>
      <c r="F37" s="37"/>
      <c r="G37" s="37"/>
      <c r="H37" s="37"/>
      <c r="I37" s="37"/>
      <c r="J37" s="38"/>
    </row>
    <row r="38" ht="28.8">
      <c r="A38" s="29" t="s">
        <v>36</v>
      </c>
      <c r="B38" s="36"/>
      <c r="C38" s="37"/>
      <c r="D38" s="37"/>
      <c r="E38" s="39" t="s">
        <v>1737</v>
      </c>
      <c r="F38" s="37"/>
      <c r="G38" s="37"/>
      <c r="H38" s="37"/>
      <c r="I38" s="37"/>
      <c r="J38" s="38"/>
    </row>
    <row r="39" ht="216">
      <c r="A39" s="29" t="s">
        <v>38</v>
      </c>
      <c r="B39" s="36"/>
      <c r="C39" s="37"/>
      <c r="D39" s="37"/>
      <c r="E39" s="31" t="s">
        <v>171</v>
      </c>
      <c r="F39" s="37"/>
      <c r="G39" s="37"/>
      <c r="H39" s="37"/>
      <c r="I39" s="37"/>
      <c r="J39" s="38"/>
    </row>
    <row r="40">
      <c r="A40" s="29" t="s">
        <v>29</v>
      </c>
      <c r="B40" s="29">
        <v>8</v>
      </c>
      <c r="C40" s="30" t="s">
        <v>731</v>
      </c>
      <c r="D40" s="29" t="s">
        <v>31</v>
      </c>
      <c r="E40" s="31" t="s">
        <v>732</v>
      </c>
      <c r="F40" s="32" t="s">
        <v>84</v>
      </c>
      <c r="G40" s="33">
        <v>3.9020000000000001</v>
      </c>
      <c r="H40" s="34">
        <v>0</v>
      </c>
      <c r="I40" s="34">
        <f>ROUND(G40*H40,P4)</f>
        <v>0</v>
      </c>
      <c r="J40" s="29"/>
      <c r="O40" s="35">
        <f>I40*0.21</f>
        <v>0</v>
      </c>
      <c r="P40">
        <v>3</v>
      </c>
    </row>
    <row r="41">
      <c r="A41" s="29" t="s">
        <v>34</v>
      </c>
      <c r="B41" s="36"/>
      <c r="C41" s="37"/>
      <c r="D41" s="37"/>
      <c r="E41" s="31" t="s">
        <v>733</v>
      </c>
      <c r="F41" s="37"/>
      <c r="G41" s="37"/>
      <c r="H41" s="37"/>
      <c r="I41" s="37"/>
      <c r="J41" s="38"/>
    </row>
    <row r="42" ht="28.8">
      <c r="A42" s="29" t="s">
        <v>36</v>
      </c>
      <c r="B42" s="36"/>
      <c r="C42" s="37"/>
      <c r="D42" s="37"/>
      <c r="E42" s="39" t="s">
        <v>1738</v>
      </c>
      <c r="F42" s="37"/>
      <c r="G42" s="37"/>
      <c r="H42" s="37"/>
      <c r="I42" s="37"/>
      <c r="J42" s="38"/>
    </row>
    <row r="43" ht="273.6">
      <c r="A43" s="29" t="s">
        <v>38</v>
      </c>
      <c r="B43" s="36"/>
      <c r="C43" s="37"/>
      <c r="D43" s="37"/>
      <c r="E43" s="31" t="s">
        <v>735</v>
      </c>
      <c r="F43" s="37"/>
      <c r="G43" s="37"/>
      <c r="H43" s="37"/>
      <c r="I43" s="37"/>
      <c r="J43" s="38"/>
    </row>
    <row r="44">
      <c r="A44" s="29" t="s">
        <v>29</v>
      </c>
      <c r="B44" s="29">
        <v>9</v>
      </c>
      <c r="C44" s="30" t="s">
        <v>1316</v>
      </c>
      <c r="D44" s="29" t="s">
        <v>46</v>
      </c>
      <c r="E44" s="31" t="s">
        <v>1317</v>
      </c>
      <c r="F44" s="32" t="s">
        <v>84</v>
      </c>
      <c r="G44" s="33">
        <v>3.6859999999999999</v>
      </c>
      <c r="H44" s="34">
        <v>0</v>
      </c>
      <c r="I44" s="34">
        <f>ROUND(G44*H44,P4)</f>
        <v>0</v>
      </c>
      <c r="J44" s="29"/>
      <c r="O44" s="35">
        <f>I44*0.21</f>
        <v>0</v>
      </c>
      <c r="P44">
        <v>3</v>
      </c>
    </row>
    <row r="45">
      <c r="A45" s="29" t="s">
        <v>34</v>
      </c>
      <c r="B45" s="36"/>
      <c r="C45" s="37"/>
      <c r="D45" s="37"/>
      <c r="E45" s="31" t="s">
        <v>1318</v>
      </c>
      <c r="F45" s="37"/>
      <c r="G45" s="37"/>
      <c r="H45" s="37"/>
      <c r="I45" s="37"/>
      <c r="J45" s="38"/>
    </row>
    <row r="46" ht="28.8">
      <c r="A46" s="29" t="s">
        <v>36</v>
      </c>
      <c r="B46" s="36"/>
      <c r="C46" s="37"/>
      <c r="D46" s="37"/>
      <c r="E46" s="39" t="s">
        <v>1739</v>
      </c>
      <c r="F46" s="37"/>
      <c r="G46" s="37"/>
      <c r="H46" s="37"/>
      <c r="I46" s="37"/>
      <c r="J46" s="38"/>
    </row>
    <row r="47" ht="360">
      <c r="A47" s="29" t="s">
        <v>38</v>
      </c>
      <c r="B47" s="36"/>
      <c r="C47" s="37"/>
      <c r="D47" s="37"/>
      <c r="E47" s="31" t="s">
        <v>1320</v>
      </c>
      <c r="F47" s="37"/>
      <c r="G47" s="37"/>
      <c r="H47" s="37"/>
      <c r="I47" s="37"/>
      <c r="J47" s="38"/>
    </row>
    <row r="48">
      <c r="A48" s="29" t="s">
        <v>29</v>
      </c>
      <c r="B48" s="29">
        <v>10</v>
      </c>
      <c r="C48" s="30" t="s">
        <v>1316</v>
      </c>
      <c r="D48" s="29" t="s">
        <v>52</v>
      </c>
      <c r="E48" s="31" t="s">
        <v>1317</v>
      </c>
      <c r="F48" s="32" t="s">
        <v>84</v>
      </c>
      <c r="G48" s="33">
        <v>4.2400000000000002</v>
      </c>
      <c r="H48" s="34">
        <v>0</v>
      </c>
      <c r="I48" s="34">
        <f>ROUND(G48*H48,P4)</f>
        <v>0</v>
      </c>
      <c r="J48" s="29"/>
      <c r="O48" s="35">
        <f>I48*0.21</f>
        <v>0</v>
      </c>
      <c r="P48">
        <v>3</v>
      </c>
    </row>
    <row r="49">
      <c r="A49" s="29" t="s">
        <v>34</v>
      </c>
      <c r="B49" s="36"/>
      <c r="C49" s="37"/>
      <c r="D49" s="37"/>
      <c r="E49" s="31" t="s">
        <v>1321</v>
      </c>
      <c r="F49" s="37"/>
      <c r="G49" s="37"/>
      <c r="H49" s="37"/>
      <c r="I49" s="37"/>
      <c r="J49" s="38"/>
    </row>
    <row r="50" ht="28.8">
      <c r="A50" s="29" t="s">
        <v>36</v>
      </c>
      <c r="B50" s="36"/>
      <c r="C50" s="37"/>
      <c r="D50" s="37"/>
      <c r="E50" s="39" t="s">
        <v>1740</v>
      </c>
      <c r="F50" s="37"/>
      <c r="G50" s="37"/>
      <c r="H50" s="37"/>
      <c r="I50" s="37"/>
      <c r="J50" s="38"/>
    </row>
    <row r="51" ht="388.8">
      <c r="A51" s="29" t="s">
        <v>38</v>
      </c>
      <c r="B51" s="36"/>
      <c r="C51" s="37"/>
      <c r="D51" s="37"/>
      <c r="E51" s="31" t="s">
        <v>1323</v>
      </c>
      <c r="F51" s="37"/>
      <c r="G51" s="37"/>
      <c r="H51" s="37"/>
      <c r="I51" s="37"/>
      <c r="J51" s="38"/>
    </row>
    <row r="52">
      <c r="A52" s="23" t="s">
        <v>26</v>
      </c>
      <c r="B52" s="24"/>
      <c r="C52" s="25" t="s">
        <v>216</v>
      </c>
      <c r="D52" s="26"/>
      <c r="E52" s="23" t="s">
        <v>217</v>
      </c>
      <c r="F52" s="26"/>
      <c r="G52" s="26"/>
      <c r="H52" s="26"/>
      <c r="I52" s="27">
        <f>SUMIFS(I53:I60,A53:A60,"P")</f>
        <v>0</v>
      </c>
      <c r="J52" s="28"/>
    </row>
    <row r="53">
      <c r="A53" s="29" t="s">
        <v>29</v>
      </c>
      <c r="B53" s="29">
        <v>11</v>
      </c>
      <c r="C53" s="30" t="s">
        <v>234</v>
      </c>
      <c r="D53" s="29" t="s">
        <v>31</v>
      </c>
      <c r="E53" s="31" t="s">
        <v>235</v>
      </c>
      <c r="F53" s="32" t="s">
        <v>84</v>
      </c>
      <c r="G53" s="33">
        <v>0.67500000000000004</v>
      </c>
      <c r="H53" s="34">
        <v>0</v>
      </c>
      <c r="I53" s="34">
        <f>ROUND(G53*H53,P4)</f>
        <v>0</v>
      </c>
      <c r="J53" s="29"/>
      <c r="O53" s="35">
        <f>I53*0.21</f>
        <v>0</v>
      </c>
      <c r="P53">
        <v>3</v>
      </c>
    </row>
    <row r="54">
      <c r="A54" s="29" t="s">
        <v>34</v>
      </c>
      <c r="B54" s="36"/>
      <c r="C54" s="37"/>
      <c r="D54" s="37"/>
      <c r="E54" s="40" t="s">
        <v>31</v>
      </c>
      <c r="F54" s="37"/>
      <c r="G54" s="37"/>
      <c r="H54" s="37"/>
      <c r="I54" s="37"/>
      <c r="J54" s="38"/>
    </row>
    <row r="55" ht="28.8">
      <c r="A55" s="29" t="s">
        <v>36</v>
      </c>
      <c r="B55" s="36"/>
      <c r="C55" s="37"/>
      <c r="D55" s="37"/>
      <c r="E55" s="39" t="s">
        <v>1741</v>
      </c>
      <c r="F55" s="37"/>
      <c r="G55" s="37"/>
      <c r="H55" s="37"/>
      <c r="I55" s="37"/>
      <c r="J55" s="38"/>
    </row>
    <row r="56" ht="409.5">
      <c r="A56" s="29" t="s">
        <v>38</v>
      </c>
      <c r="B56" s="36"/>
      <c r="C56" s="37"/>
      <c r="D56" s="37"/>
      <c r="E56" s="31" t="s">
        <v>238</v>
      </c>
      <c r="F56" s="37"/>
      <c r="G56" s="37"/>
      <c r="H56" s="37"/>
      <c r="I56" s="37"/>
      <c r="J56" s="38"/>
    </row>
    <row r="57">
      <c r="A57" s="29" t="s">
        <v>29</v>
      </c>
      <c r="B57" s="29">
        <v>12</v>
      </c>
      <c r="C57" s="30" t="s">
        <v>1325</v>
      </c>
      <c r="D57" s="29" t="s">
        <v>31</v>
      </c>
      <c r="E57" s="31" t="s">
        <v>1326</v>
      </c>
      <c r="F57" s="32" t="s">
        <v>84</v>
      </c>
      <c r="G57" s="33">
        <v>1.419</v>
      </c>
      <c r="H57" s="34">
        <v>0</v>
      </c>
      <c r="I57" s="34">
        <f>ROUND(G57*H57,P4)</f>
        <v>0</v>
      </c>
      <c r="J57" s="29"/>
      <c r="O57" s="35">
        <f>I57*0.21</f>
        <v>0</v>
      </c>
      <c r="P57">
        <v>3</v>
      </c>
    </row>
    <row r="58">
      <c r="A58" s="29" t="s">
        <v>34</v>
      </c>
      <c r="B58" s="36"/>
      <c r="C58" s="37"/>
      <c r="D58" s="37"/>
      <c r="E58" s="31" t="s">
        <v>1327</v>
      </c>
      <c r="F58" s="37"/>
      <c r="G58" s="37"/>
      <c r="H58" s="37"/>
      <c r="I58" s="37"/>
      <c r="J58" s="38"/>
    </row>
    <row r="59">
      <c r="A59" s="29" t="s">
        <v>36</v>
      </c>
      <c r="B59" s="36"/>
      <c r="C59" s="37"/>
      <c r="D59" s="37"/>
      <c r="E59" s="39" t="s">
        <v>1742</v>
      </c>
      <c r="F59" s="37"/>
      <c r="G59" s="37"/>
      <c r="H59" s="37"/>
      <c r="I59" s="37"/>
      <c r="J59" s="38"/>
    </row>
    <row r="60" ht="57.6">
      <c r="A60" s="29" t="s">
        <v>38</v>
      </c>
      <c r="B60" s="36"/>
      <c r="C60" s="37"/>
      <c r="D60" s="37"/>
      <c r="E60" s="31" t="s">
        <v>199</v>
      </c>
      <c r="F60" s="37"/>
      <c r="G60" s="37"/>
      <c r="H60" s="37"/>
      <c r="I60" s="37"/>
      <c r="J60" s="38"/>
    </row>
    <row r="61">
      <c r="A61" s="23" t="s">
        <v>26</v>
      </c>
      <c r="B61" s="24"/>
      <c r="C61" s="25" t="s">
        <v>379</v>
      </c>
      <c r="D61" s="26"/>
      <c r="E61" s="23" t="s">
        <v>380</v>
      </c>
      <c r="F61" s="26"/>
      <c r="G61" s="26"/>
      <c r="H61" s="26"/>
      <c r="I61" s="27">
        <f>SUMIFS(I62:I69,A62:A69,"P")</f>
        <v>0</v>
      </c>
      <c r="J61" s="28"/>
    </row>
    <row r="62">
      <c r="A62" s="29" t="s">
        <v>29</v>
      </c>
      <c r="B62" s="29">
        <v>13</v>
      </c>
      <c r="C62" s="30" t="s">
        <v>1337</v>
      </c>
      <c r="D62" s="29" t="s">
        <v>31</v>
      </c>
      <c r="E62" s="31" t="s">
        <v>1338</v>
      </c>
      <c r="F62" s="32" t="s">
        <v>149</v>
      </c>
      <c r="G62" s="33">
        <v>7.5</v>
      </c>
      <c r="H62" s="34">
        <v>0</v>
      </c>
      <c r="I62" s="34">
        <f>ROUND(G62*H62,P4)</f>
        <v>0</v>
      </c>
      <c r="J62" s="29"/>
      <c r="O62" s="35">
        <f>I62*0.21</f>
        <v>0</v>
      </c>
      <c r="P62">
        <v>3</v>
      </c>
    </row>
    <row r="63">
      <c r="A63" s="29" t="s">
        <v>34</v>
      </c>
      <c r="B63" s="36"/>
      <c r="C63" s="37"/>
      <c r="D63" s="37"/>
      <c r="E63" s="31" t="s">
        <v>1339</v>
      </c>
      <c r="F63" s="37"/>
      <c r="G63" s="37"/>
      <c r="H63" s="37"/>
      <c r="I63" s="37"/>
      <c r="J63" s="38"/>
    </row>
    <row r="64">
      <c r="A64" s="29" t="s">
        <v>36</v>
      </c>
      <c r="B64" s="36"/>
      <c r="C64" s="37"/>
      <c r="D64" s="37"/>
      <c r="E64" s="39" t="s">
        <v>1743</v>
      </c>
      <c r="F64" s="37"/>
      <c r="G64" s="37"/>
      <c r="H64" s="37"/>
      <c r="I64" s="37"/>
      <c r="J64" s="38"/>
    </row>
    <row r="65" ht="316.8">
      <c r="A65" s="29" t="s">
        <v>38</v>
      </c>
      <c r="B65" s="36"/>
      <c r="C65" s="37"/>
      <c r="D65" s="37"/>
      <c r="E65" s="31" t="s">
        <v>1484</v>
      </c>
      <c r="F65" s="37"/>
      <c r="G65" s="37"/>
      <c r="H65" s="37"/>
      <c r="I65" s="37"/>
      <c r="J65" s="38"/>
    </row>
    <row r="66">
      <c r="A66" s="29" t="s">
        <v>29</v>
      </c>
      <c r="B66" s="29">
        <v>14</v>
      </c>
      <c r="C66" s="30" t="s">
        <v>1343</v>
      </c>
      <c r="D66" s="29" t="s">
        <v>31</v>
      </c>
      <c r="E66" s="31" t="s">
        <v>1344</v>
      </c>
      <c r="F66" s="32" t="s">
        <v>72</v>
      </c>
      <c r="G66" s="33">
        <v>2</v>
      </c>
      <c r="H66" s="34">
        <v>0</v>
      </c>
      <c r="I66" s="34">
        <f>ROUND(G66*H66,P4)</f>
        <v>0</v>
      </c>
      <c r="J66" s="29"/>
      <c r="O66" s="35">
        <f>I66*0.21</f>
        <v>0</v>
      </c>
      <c r="P66">
        <v>3</v>
      </c>
    </row>
    <row r="67" ht="28.8">
      <c r="A67" s="29" t="s">
        <v>34</v>
      </c>
      <c r="B67" s="36"/>
      <c r="C67" s="37"/>
      <c r="D67" s="37"/>
      <c r="E67" s="31" t="s">
        <v>1345</v>
      </c>
      <c r="F67" s="37"/>
      <c r="G67" s="37"/>
      <c r="H67" s="37"/>
      <c r="I67" s="37"/>
      <c r="J67" s="38"/>
    </row>
    <row r="68">
      <c r="A68" s="29" t="s">
        <v>36</v>
      </c>
      <c r="B68" s="36"/>
      <c r="C68" s="37"/>
      <c r="D68" s="37"/>
      <c r="E68" s="39" t="s">
        <v>74</v>
      </c>
      <c r="F68" s="37"/>
      <c r="G68" s="37"/>
      <c r="H68" s="37"/>
      <c r="I68" s="37"/>
      <c r="J68" s="38"/>
    </row>
    <row r="69" ht="86.4">
      <c r="A69" s="29" t="s">
        <v>38</v>
      </c>
      <c r="B69" s="41"/>
      <c r="C69" s="42"/>
      <c r="D69" s="42"/>
      <c r="E69" s="31" t="s">
        <v>1347</v>
      </c>
      <c r="F69" s="42"/>
      <c r="G69" s="42"/>
      <c r="H69" s="42"/>
      <c r="I69" s="42"/>
      <c r="J6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1744</v>
      </c>
      <c r="I3" s="16">
        <f>SUMIFS(I10:I87,A10:A87,"SD")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1744</v>
      </c>
      <c r="D6" s="13"/>
      <c r="E6" s="14" t="s">
        <v>1745</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101.05</v>
      </c>
      <c r="H11" s="34">
        <v>0</v>
      </c>
      <c r="I11" s="34">
        <f>ROUND(G11*H11,P4)</f>
        <v>0</v>
      </c>
      <c r="J11" s="29"/>
      <c r="O11" s="35">
        <f>I11*0.21</f>
        <v>0</v>
      </c>
      <c r="P11">
        <v>3</v>
      </c>
    </row>
    <row r="12" ht="43.2">
      <c r="A12" s="29" t="s">
        <v>34</v>
      </c>
      <c r="B12" s="36"/>
      <c r="C12" s="37"/>
      <c r="D12" s="37"/>
      <c r="E12" s="31" t="s">
        <v>91</v>
      </c>
      <c r="F12" s="37"/>
      <c r="G12" s="37"/>
      <c r="H12" s="37"/>
      <c r="I12" s="37"/>
      <c r="J12" s="38"/>
    </row>
    <row r="13">
      <c r="A13" s="29" t="s">
        <v>36</v>
      </c>
      <c r="B13" s="36"/>
      <c r="C13" s="37"/>
      <c r="D13" s="37"/>
      <c r="E13" s="39" t="s">
        <v>1746</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110.41</v>
      </c>
      <c r="H15" s="34">
        <v>0</v>
      </c>
      <c r="I15" s="34">
        <f>ROUND(G15*H15,P4)</f>
        <v>0</v>
      </c>
      <c r="J15" s="29"/>
      <c r="O15" s="35">
        <f>I15*0.21</f>
        <v>0</v>
      </c>
      <c r="P15">
        <v>3</v>
      </c>
    </row>
    <row r="16" ht="43.2">
      <c r="A16" s="29" t="s">
        <v>34</v>
      </c>
      <c r="B16" s="36"/>
      <c r="C16" s="37"/>
      <c r="D16" s="37"/>
      <c r="E16" s="31" t="s">
        <v>91</v>
      </c>
      <c r="F16" s="37"/>
      <c r="G16" s="37"/>
      <c r="H16" s="37"/>
      <c r="I16" s="37"/>
      <c r="J16" s="38"/>
    </row>
    <row r="17" ht="43.2">
      <c r="A17" s="29" t="s">
        <v>36</v>
      </c>
      <c r="B17" s="36"/>
      <c r="C17" s="37"/>
      <c r="D17" s="37"/>
      <c r="E17" s="39" t="s">
        <v>1747</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SUMIFS(I20:I43,A20:A43,"P")</f>
        <v>0</v>
      </c>
      <c r="J19" s="28"/>
    </row>
    <row r="20">
      <c r="A20" s="29" t="s">
        <v>29</v>
      </c>
      <c r="B20" s="29">
        <v>3</v>
      </c>
      <c r="C20" s="30" t="s">
        <v>1390</v>
      </c>
      <c r="D20" s="29" t="s">
        <v>31</v>
      </c>
      <c r="E20" s="31" t="s">
        <v>1391</v>
      </c>
      <c r="F20" s="32" t="s">
        <v>84</v>
      </c>
      <c r="G20" s="33">
        <v>4.6799999999999997</v>
      </c>
      <c r="H20" s="34">
        <v>0</v>
      </c>
      <c r="I20" s="34">
        <f>ROUND(G20*H20,P4)</f>
        <v>0</v>
      </c>
      <c r="J20" s="29"/>
      <c r="O20" s="35">
        <f>I20*0.21</f>
        <v>0</v>
      </c>
      <c r="P20">
        <v>3</v>
      </c>
    </row>
    <row r="21" ht="43.2">
      <c r="A21" s="29" t="s">
        <v>34</v>
      </c>
      <c r="B21" s="36"/>
      <c r="C21" s="37"/>
      <c r="D21" s="37"/>
      <c r="E21" s="31" t="s">
        <v>1392</v>
      </c>
      <c r="F21" s="37"/>
      <c r="G21" s="37"/>
      <c r="H21" s="37"/>
      <c r="I21" s="37"/>
      <c r="J21" s="38"/>
    </row>
    <row r="22">
      <c r="A22" s="29" t="s">
        <v>36</v>
      </c>
      <c r="B22" s="36"/>
      <c r="C22" s="37"/>
      <c r="D22" s="37"/>
      <c r="E22" s="39" t="s">
        <v>1748</v>
      </c>
      <c r="F22" s="37"/>
      <c r="G22" s="37"/>
      <c r="H22" s="37"/>
      <c r="I22" s="37"/>
      <c r="J22" s="38"/>
    </row>
    <row r="23" ht="409.5">
      <c r="A23" s="29" t="s">
        <v>38</v>
      </c>
      <c r="B23" s="36"/>
      <c r="C23" s="37"/>
      <c r="D23" s="37"/>
      <c r="E23" s="31" t="s">
        <v>1394</v>
      </c>
      <c r="F23" s="37"/>
      <c r="G23" s="37"/>
      <c r="H23" s="37"/>
      <c r="I23" s="37"/>
      <c r="J23" s="38"/>
    </row>
    <row r="24">
      <c r="A24" s="29" t="s">
        <v>29</v>
      </c>
      <c r="B24" s="29">
        <v>4</v>
      </c>
      <c r="C24" s="30" t="s">
        <v>1297</v>
      </c>
      <c r="D24" s="29" t="s">
        <v>31</v>
      </c>
      <c r="E24" s="31" t="s">
        <v>1298</v>
      </c>
      <c r="F24" s="32" t="s">
        <v>84</v>
      </c>
      <c r="G24" s="33">
        <v>50.524999999999999</v>
      </c>
      <c r="H24" s="34">
        <v>0</v>
      </c>
      <c r="I24" s="34">
        <f>ROUND(G24*H24,P4)</f>
        <v>0</v>
      </c>
      <c r="J24" s="29"/>
      <c r="O24" s="35">
        <f>I24*0.21</f>
        <v>0</v>
      </c>
      <c r="P24">
        <v>3</v>
      </c>
    </row>
    <row r="25" ht="72">
      <c r="A25" s="29" t="s">
        <v>34</v>
      </c>
      <c r="B25" s="36"/>
      <c r="C25" s="37"/>
      <c r="D25" s="37"/>
      <c r="E25" s="31" t="s">
        <v>1400</v>
      </c>
      <c r="F25" s="37"/>
      <c r="G25" s="37"/>
      <c r="H25" s="37"/>
      <c r="I25" s="37"/>
      <c r="J25" s="38"/>
    </row>
    <row r="26">
      <c r="A26" s="29" t="s">
        <v>36</v>
      </c>
      <c r="B26" s="36"/>
      <c r="C26" s="37"/>
      <c r="D26" s="37"/>
      <c r="E26" s="39" t="s">
        <v>1749</v>
      </c>
      <c r="F26" s="37"/>
      <c r="G26" s="37"/>
      <c r="H26" s="37"/>
      <c r="I26" s="37"/>
      <c r="J26" s="38"/>
    </row>
    <row r="27" ht="374.4">
      <c r="A27" s="29" t="s">
        <v>38</v>
      </c>
      <c r="B27" s="36"/>
      <c r="C27" s="37"/>
      <c r="D27" s="37"/>
      <c r="E27" s="31" t="s">
        <v>1116</v>
      </c>
      <c r="F27" s="37"/>
      <c r="G27" s="37"/>
      <c r="H27" s="37"/>
      <c r="I27" s="37"/>
      <c r="J27" s="38"/>
    </row>
    <row r="28">
      <c r="A28" s="29" t="s">
        <v>29</v>
      </c>
      <c r="B28" s="29">
        <v>5</v>
      </c>
      <c r="C28" s="30" t="s">
        <v>1301</v>
      </c>
      <c r="D28" s="29" t="s">
        <v>31</v>
      </c>
      <c r="E28" s="31" t="s">
        <v>1302</v>
      </c>
      <c r="F28" s="32" t="s">
        <v>84</v>
      </c>
      <c r="G28" s="33">
        <v>50.524999999999999</v>
      </c>
      <c r="H28" s="34">
        <v>0</v>
      </c>
      <c r="I28" s="34">
        <f>ROUND(G28*H28,P4)</f>
        <v>0</v>
      </c>
      <c r="J28" s="29"/>
      <c r="O28" s="35">
        <f>I28*0.21</f>
        <v>0</v>
      </c>
      <c r="P28">
        <v>3</v>
      </c>
    </row>
    <row r="29" ht="72">
      <c r="A29" s="29" t="s">
        <v>34</v>
      </c>
      <c r="B29" s="36"/>
      <c r="C29" s="37"/>
      <c r="D29" s="37"/>
      <c r="E29" s="31" t="s">
        <v>1400</v>
      </c>
      <c r="F29" s="37"/>
      <c r="G29" s="37"/>
      <c r="H29" s="37"/>
      <c r="I29" s="37"/>
      <c r="J29" s="38"/>
    </row>
    <row r="30">
      <c r="A30" s="29" t="s">
        <v>36</v>
      </c>
      <c r="B30" s="36"/>
      <c r="C30" s="37"/>
      <c r="D30" s="37"/>
      <c r="E30" s="39" t="s">
        <v>1749</v>
      </c>
      <c r="F30" s="37"/>
      <c r="G30" s="37"/>
      <c r="H30" s="37"/>
      <c r="I30" s="37"/>
      <c r="J30" s="38"/>
    </row>
    <row r="31" ht="374.4">
      <c r="A31" s="29" t="s">
        <v>38</v>
      </c>
      <c r="B31" s="36"/>
      <c r="C31" s="37"/>
      <c r="D31" s="37"/>
      <c r="E31" s="31" t="s">
        <v>1402</v>
      </c>
      <c r="F31" s="37"/>
      <c r="G31" s="37"/>
      <c r="H31" s="37"/>
      <c r="I31" s="37"/>
      <c r="J31" s="38"/>
    </row>
    <row r="32">
      <c r="A32" s="29" t="s">
        <v>29</v>
      </c>
      <c r="B32" s="29">
        <v>6</v>
      </c>
      <c r="C32" s="30" t="s">
        <v>168</v>
      </c>
      <c r="D32" s="29" t="s">
        <v>31</v>
      </c>
      <c r="E32" s="31" t="s">
        <v>169</v>
      </c>
      <c r="F32" s="32" t="s">
        <v>84</v>
      </c>
      <c r="G32" s="33">
        <v>105.73</v>
      </c>
      <c r="H32" s="34">
        <v>0</v>
      </c>
      <c r="I32" s="34">
        <f>ROUND(G32*H32,P4)</f>
        <v>0</v>
      </c>
      <c r="J32" s="29"/>
      <c r="O32" s="35">
        <f>I32*0.21</f>
        <v>0</v>
      </c>
      <c r="P32">
        <v>3</v>
      </c>
    </row>
    <row r="33">
      <c r="A33" s="29" t="s">
        <v>34</v>
      </c>
      <c r="B33" s="36"/>
      <c r="C33" s="37"/>
      <c r="D33" s="37"/>
      <c r="E33" s="40" t="s">
        <v>31</v>
      </c>
      <c r="F33" s="37"/>
      <c r="G33" s="37"/>
      <c r="H33" s="37"/>
      <c r="I33" s="37"/>
      <c r="J33" s="38"/>
    </row>
    <row r="34">
      <c r="A34" s="29" t="s">
        <v>36</v>
      </c>
      <c r="B34" s="36"/>
      <c r="C34" s="37"/>
      <c r="D34" s="37"/>
      <c r="E34" s="39" t="s">
        <v>1750</v>
      </c>
      <c r="F34" s="37"/>
      <c r="G34" s="37"/>
      <c r="H34" s="37"/>
      <c r="I34" s="37"/>
      <c r="J34" s="38"/>
    </row>
    <row r="35" ht="216">
      <c r="A35" s="29" t="s">
        <v>38</v>
      </c>
      <c r="B35" s="36"/>
      <c r="C35" s="37"/>
      <c r="D35" s="37"/>
      <c r="E35" s="31" t="s">
        <v>171</v>
      </c>
      <c r="F35" s="37"/>
      <c r="G35" s="37"/>
      <c r="H35" s="37"/>
      <c r="I35" s="37"/>
      <c r="J35" s="38"/>
    </row>
    <row r="36">
      <c r="A36" s="29" t="s">
        <v>29</v>
      </c>
      <c r="B36" s="29">
        <v>7</v>
      </c>
      <c r="C36" s="30" t="s">
        <v>731</v>
      </c>
      <c r="D36" s="29" t="s">
        <v>31</v>
      </c>
      <c r="E36" s="31" t="s">
        <v>732</v>
      </c>
      <c r="F36" s="32" t="s">
        <v>84</v>
      </c>
      <c r="G36" s="33">
        <v>57.719999999999999</v>
      </c>
      <c r="H36" s="34">
        <v>0</v>
      </c>
      <c r="I36" s="34">
        <f>ROUND(G36*H36,P4)</f>
        <v>0</v>
      </c>
      <c r="J36" s="29"/>
      <c r="O36" s="35">
        <f>I36*0.21</f>
        <v>0</v>
      </c>
      <c r="P36">
        <v>3</v>
      </c>
    </row>
    <row r="37">
      <c r="A37" s="29" t="s">
        <v>34</v>
      </c>
      <c r="B37" s="36"/>
      <c r="C37" s="37"/>
      <c r="D37" s="37"/>
      <c r="E37" s="31" t="s">
        <v>733</v>
      </c>
      <c r="F37" s="37"/>
      <c r="G37" s="37"/>
      <c r="H37" s="37"/>
      <c r="I37" s="37"/>
      <c r="J37" s="38"/>
    </row>
    <row r="38" ht="28.8">
      <c r="A38" s="29" t="s">
        <v>36</v>
      </c>
      <c r="B38" s="36"/>
      <c r="C38" s="37"/>
      <c r="D38" s="37"/>
      <c r="E38" s="39" t="s">
        <v>1751</v>
      </c>
      <c r="F38" s="37"/>
      <c r="G38" s="37"/>
      <c r="H38" s="37"/>
      <c r="I38" s="37"/>
      <c r="J38" s="38"/>
    </row>
    <row r="39" ht="273.6">
      <c r="A39" s="29" t="s">
        <v>38</v>
      </c>
      <c r="B39" s="36"/>
      <c r="C39" s="37"/>
      <c r="D39" s="37"/>
      <c r="E39" s="31" t="s">
        <v>735</v>
      </c>
      <c r="F39" s="37"/>
      <c r="G39" s="37"/>
      <c r="H39" s="37"/>
      <c r="I39" s="37"/>
      <c r="J39" s="38"/>
    </row>
    <row r="40">
      <c r="A40" s="29" t="s">
        <v>29</v>
      </c>
      <c r="B40" s="29">
        <v>8</v>
      </c>
      <c r="C40" s="30" t="s">
        <v>1316</v>
      </c>
      <c r="D40" s="29" t="s">
        <v>31</v>
      </c>
      <c r="E40" s="31" t="s">
        <v>1317</v>
      </c>
      <c r="F40" s="32" t="s">
        <v>84</v>
      </c>
      <c r="G40" s="33">
        <v>23.791</v>
      </c>
      <c r="H40" s="34">
        <v>0</v>
      </c>
      <c r="I40" s="34">
        <f>ROUND(G40*H40,P4)</f>
        <v>0</v>
      </c>
      <c r="J40" s="29"/>
      <c r="O40" s="35">
        <f>I40*0.21</f>
        <v>0</v>
      </c>
      <c r="P40">
        <v>3</v>
      </c>
    </row>
    <row r="41">
      <c r="A41" s="29" t="s">
        <v>34</v>
      </c>
      <c r="B41" s="36"/>
      <c r="C41" s="37"/>
      <c r="D41" s="37"/>
      <c r="E41" s="31" t="s">
        <v>1318</v>
      </c>
      <c r="F41" s="37"/>
      <c r="G41" s="37"/>
      <c r="H41" s="37"/>
      <c r="I41" s="37"/>
      <c r="J41" s="38"/>
    </row>
    <row r="42">
      <c r="A42" s="29" t="s">
        <v>36</v>
      </c>
      <c r="B42" s="36"/>
      <c r="C42" s="37"/>
      <c r="D42" s="37"/>
      <c r="E42" s="39" t="s">
        <v>1752</v>
      </c>
      <c r="F42" s="37"/>
      <c r="G42" s="37"/>
      <c r="H42" s="37"/>
      <c r="I42" s="37"/>
      <c r="J42" s="38"/>
    </row>
    <row r="43" ht="360">
      <c r="A43" s="29" t="s">
        <v>38</v>
      </c>
      <c r="B43" s="36"/>
      <c r="C43" s="37"/>
      <c r="D43" s="37"/>
      <c r="E43" s="31" t="s">
        <v>1320</v>
      </c>
      <c r="F43" s="37"/>
      <c r="G43" s="37"/>
      <c r="H43" s="37"/>
      <c r="I43" s="37"/>
      <c r="J43" s="38"/>
    </row>
    <row r="44">
      <c r="A44" s="23" t="s">
        <v>26</v>
      </c>
      <c r="B44" s="24"/>
      <c r="C44" s="25" t="s">
        <v>193</v>
      </c>
      <c r="D44" s="26"/>
      <c r="E44" s="23" t="s">
        <v>194</v>
      </c>
      <c r="F44" s="26"/>
      <c r="G44" s="26"/>
      <c r="H44" s="26"/>
      <c r="I44" s="27">
        <f>SUMIFS(I45:I48,A45:A48,"P")</f>
        <v>0</v>
      </c>
      <c r="J44" s="28"/>
    </row>
    <row r="45">
      <c r="A45" s="29" t="s">
        <v>29</v>
      </c>
      <c r="B45" s="29">
        <v>9</v>
      </c>
      <c r="C45" s="30" t="s">
        <v>1416</v>
      </c>
      <c r="D45" s="29" t="s">
        <v>31</v>
      </c>
      <c r="E45" s="31" t="s">
        <v>1417</v>
      </c>
      <c r="F45" s="32" t="s">
        <v>149</v>
      </c>
      <c r="G45" s="33">
        <v>36</v>
      </c>
      <c r="H45" s="34">
        <v>0</v>
      </c>
      <c r="I45" s="34">
        <f>ROUND(G45*H45,P4)</f>
        <v>0</v>
      </c>
      <c r="J45" s="29"/>
      <c r="O45" s="35">
        <f>I45*0.21</f>
        <v>0</v>
      </c>
      <c r="P45">
        <v>3</v>
      </c>
    </row>
    <row r="46">
      <c r="A46" s="29" t="s">
        <v>34</v>
      </c>
      <c r="B46" s="36"/>
      <c r="C46" s="37"/>
      <c r="D46" s="37"/>
      <c r="E46" s="31" t="s">
        <v>1418</v>
      </c>
      <c r="F46" s="37"/>
      <c r="G46" s="37"/>
      <c r="H46" s="37"/>
      <c r="I46" s="37"/>
      <c r="J46" s="38"/>
    </row>
    <row r="47">
      <c r="A47" s="29" t="s">
        <v>36</v>
      </c>
      <c r="B47" s="36"/>
      <c r="C47" s="37"/>
      <c r="D47" s="37"/>
      <c r="E47" s="39" t="s">
        <v>1753</v>
      </c>
      <c r="F47" s="37"/>
      <c r="G47" s="37"/>
      <c r="H47" s="37"/>
      <c r="I47" s="37"/>
      <c r="J47" s="38"/>
    </row>
    <row r="48" ht="187.2">
      <c r="A48" s="29" t="s">
        <v>38</v>
      </c>
      <c r="B48" s="36"/>
      <c r="C48" s="37"/>
      <c r="D48" s="37"/>
      <c r="E48" s="31" t="s">
        <v>741</v>
      </c>
      <c r="F48" s="37"/>
      <c r="G48" s="37"/>
      <c r="H48" s="37"/>
      <c r="I48" s="37"/>
      <c r="J48" s="38"/>
    </row>
    <row r="49">
      <c r="A49" s="23" t="s">
        <v>26</v>
      </c>
      <c r="B49" s="24"/>
      <c r="C49" s="25" t="s">
        <v>216</v>
      </c>
      <c r="D49" s="26"/>
      <c r="E49" s="23" t="s">
        <v>217</v>
      </c>
      <c r="F49" s="26"/>
      <c r="G49" s="26"/>
      <c r="H49" s="26"/>
      <c r="I49" s="27">
        <f>SUMIFS(I50:I57,A50:A57,"P")</f>
        <v>0</v>
      </c>
      <c r="J49" s="28"/>
    </row>
    <row r="50">
      <c r="A50" s="29" t="s">
        <v>29</v>
      </c>
      <c r="B50" s="29">
        <v>10</v>
      </c>
      <c r="C50" s="30" t="s">
        <v>234</v>
      </c>
      <c r="D50" s="29" t="s">
        <v>31</v>
      </c>
      <c r="E50" s="31" t="s">
        <v>235</v>
      </c>
      <c r="F50" s="32" t="s">
        <v>84</v>
      </c>
      <c r="G50" s="33">
        <v>16.920000000000002</v>
      </c>
      <c r="H50" s="34">
        <v>0</v>
      </c>
      <c r="I50" s="34">
        <f>ROUND(G50*H50,P4)</f>
        <v>0</v>
      </c>
      <c r="J50" s="29"/>
      <c r="O50" s="35">
        <f>I50*0.21</f>
        <v>0</v>
      </c>
      <c r="P50">
        <v>3</v>
      </c>
    </row>
    <row r="51">
      <c r="A51" s="29" t="s">
        <v>34</v>
      </c>
      <c r="B51" s="36"/>
      <c r="C51" s="37"/>
      <c r="D51" s="37"/>
      <c r="E51" s="31" t="s">
        <v>1442</v>
      </c>
      <c r="F51" s="37"/>
      <c r="G51" s="37"/>
      <c r="H51" s="37"/>
      <c r="I51" s="37"/>
      <c r="J51" s="38"/>
    </row>
    <row r="52" ht="43.2">
      <c r="A52" s="29" t="s">
        <v>36</v>
      </c>
      <c r="B52" s="36"/>
      <c r="C52" s="37"/>
      <c r="D52" s="37"/>
      <c r="E52" s="39" t="s">
        <v>1754</v>
      </c>
      <c r="F52" s="37"/>
      <c r="G52" s="37"/>
      <c r="H52" s="37"/>
      <c r="I52" s="37"/>
      <c r="J52" s="38"/>
    </row>
    <row r="53" ht="409.5">
      <c r="A53" s="29" t="s">
        <v>38</v>
      </c>
      <c r="B53" s="36"/>
      <c r="C53" s="37"/>
      <c r="D53" s="37"/>
      <c r="E53" s="31" t="s">
        <v>238</v>
      </c>
      <c r="F53" s="37"/>
      <c r="G53" s="37"/>
      <c r="H53" s="37"/>
      <c r="I53" s="37"/>
      <c r="J53" s="38"/>
    </row>
    <row r="54">
      <c r="A54" s="29" t="s">
        <v>29</v>
      </c>
      <c r="B54" s="29">
        <v>11</v>
      </c>
      <c r="C54" s="30" t="s">
        <v>1325</v>
      </c>
      <c r="D54" s="29" t="s">
        <v>31</v>
      </c>
      <c r="E54" s="31" t="s">
        <v>1326</v>
      </c>
      <c r="F54" s="32" t="s">
        <v>84</v>
      </c>
      <c r="G54" s="33">
        <v>0.22500000000000001</v>
      </c>
      <c r="H54" s="34">
        <v>0</v>
      </c>
      <c r="I54" s="34">
        <f>ROUND(G54*H54,P4)</f>
        <v>0</v>
      </c>
      <c r="J54" s="29"/>
      <c r="O54" s="35">
        <f>I54*0.21</f>
        <v>0</v>
      </c>
      <c r="P54">
        <v>3</v>
      </c>
    </row>
    <row r="55">
      <c r="A55" s="29" t="s">
        <v>34</v>
      </c>
      <c r="B55" s="36"/>
      <c r="C55" s="37"/>
      <c r="D55" s="37"/>
      <c r="E55" s="31" t="s">
        <v>1327</v>
      </c>
      <c r="F55" s="37"/>
      <c r="G55" s="37"/>
      <c r="H55" s="37"/>
      <c r="I55" s="37"/>
      <c r="J55" s="38"/>
    </row>
    <row r="56">
      <c r="A56" s="29" t="s">
        <v>36</v>
      </c>
      <c r="B56" s="36"/>
      <c r="C56" s="37"/>
      <c r="D56" s="37"/>
      <c r="E56" s="39" t="s">
        <v>1755</v>
      </c>
      <c r="F56" s="37"/>
      <c r="G56" s="37"/>
      <c r="H56" s="37"/>
      <c r="I56" s="37"/>
      <c r="J56" s="38"/>
    </row>
    <row r="57" ht="57.6">
      <c r="A57" s="29" t="s">
        <v>38</v>
      </c>
      <c r="B57" s="36"/>
      <c r="C57" s="37"/>
      <c r="D57" s="37"/>
      <c r="E57" s="31" t="s">
        <v>199</v>
      </c>
      <c r="F57" s="37"/>
      <c r="G57" s="37"/>
      <c r="H57" s="37"/>
      <c r="I57" s="37"/>
      <c r="J57" s="38"/>
    </row>
    <row r="58">
      <c r="A58" s="23" t="s">
        <v>26</v>
      </c>
      <c r="B58" s="24"/>
      <c r="C58" s="25" t="s">
        <v>372</v>
      </c>
      <c r="D58" s="26"/>
      <c r="E58" s="23" t="s">
        <v>373</v>
      </c>
      <c r="F58" s="26"/>
      <c r="G58" s="26"/>
      <c r="H58" s="26"/>
      <c r="I58" s="27">
        <f>SUMIFS(I59:I62,A59:A62,"P")</f>
        <v>0</v>
      </c>
      <c r="J58" s="28"/>
    </row>
    <row r="59" ht="28.8">
      <c r="A59" s="29" t="s">
        <v>29</v>
      </c>
      <c r="B59" s="29">
        <v>12</v>
      </c>
      <c r="C59" s="30" t="s">
        <v>1199</v>
      </c>
      <c r="D59" s="29" t="s">
        <v>31</v>
      </c>
      <c r="E59" s="31" t="s">
        <v>1200</v>
      </c>
      <c r="F59" s="32" t="s">
        <v>115</v>
      </c>
      <c r="G59" s="33">
        <v>4.7960000000000003</v>
      </c>
      <c r="H59" s="34">
        <v>0</v>
      </c>
      <c r="I59" s="34">
        <f>ROUND(G59*H59,P4)</f>
        <v>0</v>
      </c>
      <c r="J59" s="29"/>
      <c r="O59" s="35">
        <f>I59*0.21</f>
        <v>0</v>
      </c>
      <c r="P59">
        <v>3</v>
      </c>
    </row>
    <row r="60">
      <c r="A60" s="29" t="s">
        <v>34</v>
      </c>
      <c r="B60" s="36"/>
      <c r="C60" s="37"/>
      <c r="D60" s="37"/>
      <c r="E60" s="31" t="s">
        <v>1478</v>
      </c>
      <c r="F60" s="37"/>
      <c r="G60" s="37"/>
      <c r="H60" s="37"/>
      <c r="I60" s="37"/>
      <c r="J60" s="38"/>
    </row>
    <row r="61">
      <c r="A61" s="29" t="s">
        <v>36</v>
      </c>
      <c r="B61" s="36"/>
      <c r="C61" s="37"/>
      <c r="D61" s="37"/>
      <c r="E61" s="39" t="s">
        <v>1756</v>
      </c>
      <c r="F61" s="37"/>
      <c r="G61" s="37"/>
      <c r="H61" s="37"/>
      <c r="I61" s="37"/>
      <c r="J61" s="38"/>
    </row>
    <row r="62" ht="259.2">
      <c r="A62" s="29" t="s">
        <v>38</v>
      </c>
      <c r="B62" s="36"/>
      <c r="C62" s="37"/>
      <c r="D62" s="37"/>
      <c r="E62" s="31" t="s">
        <v>1203</v>
      </c>
      <c r="F62" s="37"/>
      <c r="G62" s="37"/>
      <c r="H62" s="37"/>
      <c r="I62" s="37"/>
      <c r="J62" s="38"/>
    </row>
    <row r="63">
      <c r="A63" s="23" t="s">
        <v>26</v>
      </c>
      <c r="B63" s="24"/>
      <c r="C63" s="25" t="s">
        <v>379</v>
      </c>
      <c r="D63" s="26"/>
      <c r="E63" s="23" t="s">
        <v>380</v>
      </c>
      <c r="F63" s="26"/>
      <c r="G63" s="26"/>
      <c r="H63" s="26"/>
      <c r="I63" s="27">
        <f>SUMIFS(I64:I87,A64:A87,"P")</f>
        <v>0</v>
      </c>
      <c r="J63" s="28"/>
    </row>
    <row r="64">
      <c r="A64" s="29" t="s">
        <v>29</v>
      </c>
      <c r="B64" s="29">
        <v>13</v>
      </c>
      <c r="C64" s="30" t="s">
        <v>1612</v>
      </c>
      <c r="D64" s="29" t="s">
        <v>31</v>
      </c>
      <c r="E64" s="31" t="s">
        <v>1613</v>
      </c>
      <c r="F64" s="32" t="s">
        <v>149</v>
      </c>
      <c r="G64" s="33">
        <v>36</v>
      </c>
      <c r="H64" s="34">
        <v>0</v>
      </c>
      <c r="I64" s="34">
        <f>ROUND(G64*H64,P4)</f>
        <v>0</v>
      </c>
      <c r="J64" s="29"/>
      <c r="O64" s="35">
        <f>I64*0.21</f>
        <v>0</v>
      </c>
      <c r="P64">
        <v>3</v>
      </c>
    </row>
    <row r="65">
      <c r="A65" s="29" t="s">
        <v>34</v>
      </c>
      <c r="B65" s="36"/>
      <c r="C65" s="37"/>
      <c r="D65" s="37"/>
      <c r="E65" s="31" t="s">
        <v>1614</v>
      </c>
      <c r="F65" s="37"/>
      <c r="G65" s="37"/>
      <c r="H65" s="37"/>
      <c r="I65" s="37"/>
      <c r="J65" s="38"/>
    </row>
    <row r="66">
      <c r="A66" s="29" t="s">
        <v>36</v>
      </c>
      <c r="B66" s="36"/>
      <c r="C66" s="37"/>
      <c r="D66" s="37"/>
      <c r="E66" s="39" t="s">
        <v>1753</v>
      </c>
      <c r="F66" s="37"/>
      <c r="G66" s="37"/>
      <c r="H66" s="37"/>
      <c r="I66" s="37"/>
      <c r="J66" s="38"/>
    </row>
    <row r="67" ht="316.8">
      <c r="A67" s="29" t="s">
        <v>38</v>
      </c>
      <c r="B67" s="36"/>
      <c r="C67" s="37"/>
      <c r="D67" s="37"/>
      <c r="E67" s="31" t="s">
        <v>1484</v>
      </c>
      <c r="F67" s="37"/>
      <c r="G67" s="37"/>
      <c r="H67" s="37"/>
      <c r="I67" s="37"/>
      <c r="J67" s="38"/>
    </row>
    <row r="68">
      <c r="A68" s="29" t="s">
        <v>29</v>
      </c>
      <c r="B68" s="29">
        <v>14</v>
      </c>
      <c r="C68" s="30" t="s">
        <v>1615</v>
      </c>
      <c r="D68" s="29" t="s">
        <v>31</v>
      </c>
      <c r="E68" s="31" t="s">
        <v>1616</v>
      </c>
      <c r="F68" s="32" t="s">
        <v>72</v>
      </c>
      <c r="G68" s="33">
        <v>1</v>
      </c>
      <c r="H68" s="34">
        <v>0</v>
      </c>
      <c r="I68" s="34">
        <f>ROUND(G68*H68,P4)</f>
        <v>0</v>
      </c>
      <c r="J68" s="29"/>
      <c r="O68" s="35">
        <f>I68*0.21</f>
        <v>0</v>
      </c>
      <c r="P68">
        <v>3</v>
      </c>
    </row>
    <row r="69" ht="28.8">
      <c r="A69" s="29" t="s">
        <v>34</v>
      </c>
      <c r="B69" s="36"/>
      <c r="C69" s="37"/>
      <c r="D69" s="37"/>
      <c r="E69" s="31" t="s">
        <v>1757</v>
      </c>
      <c r="F69" s="37"/>
      <c r="G69" s="37"/>
      <c r="H69" s="37"/>
      <c r="I69" s="37"/>
      <c r="J69" s="38"/>
    </row>
    <row r="70">
      <c r="A70" s="29" t="s">
        <v>36</v>
      </c>
      <c r="B70" s="36"/>
      <c r="C70" s="37"/>
      <c r="D70" s="37"/>
      <c r="E70" s="39" t="s">
        <v>43</v>
      </c>
      <c r="F70" s="37"/>
      <c r="G70" s="37"/>
      <c r="H70" s="37"/>
      <c r="I70" s="37"/>
      <c r="J70" s="38"/>
    </row>
    <row r="71" ht="316.8">
      <c r="A71" s="29" t="s">
        <v>38</v>
      </c>
      <c r="B71" s="36"/>
      <c r="C71" s="37"/>
      <c r="D71" s="37"/>
      <c r="E71" s="31" t="s">
        <v>1502</v>
      </c>
      <c r="F71" s="37"/>
      <c r="G71" s="37"/>
      <c r="H71" s="37"/>
      <c r="I71" s="37"/>
      <c r="J71" s="38"/>
    </row>
    <row r="72">
      <c r="A72" s="29" t="s">
        <v>29</v>
      </c>
      <c r="B72" s="29">
        <v>15</v>
      </c>
      <c r="C72" s="30" t="s">
        <v>1507</v>
      </c>
      <c r="D72" s="29" t="s">
        <v>31</v>
      </c>
      <c r="E72" s="31" t="s">
        <v>1508</v>
      </c>
      <c r="F72" s="32" t="s">
        <v>149</v>
      </c>
      <c r="G72" s="33">
        <v>36</v>
      </c>
      <c r="H72" s="34">
        <v>0</v>
      </c>
      <c r="I72" s="34">
        <f>ROUND(G72*H72,P4)</f>
        <v>0</v>
      </c>
      <c r="J72" s="29"/>
      <c r="O72" s="35">
        <f>I72*0.21</f>
        <v>0</v>
      </c>
      <c r="P72">
        <v>3</v>
      </c>
    </row>
    <row r="73">
      <c r="A73" s="29" t="s">
        <v>34</v>
      </c>
      <c r="B73" s="36"/>
      <c r="C73" s="37"/>
      <c r="D73" s="37"/>
      <c r="E73" s="40" t="s">
        <v>31</v>
      </c>
      <c r="F73" s="37"/>
      <c r="G73" s="37"/>
      <c r="H73" s="37"/>
      <c r="I73" s="37"/>
      <c r="J73" s="38"/>
    </row>
    <row r="74">
      <c r="A74" s="29" t="s">
        <v>36</v>
      </c>
      <c r="B74" s="36"/>
      <c r="C74" s="37"/>
      <c r="D74" s="37"/>
      <c r="E74" s="39" t="s">
        <v>1753</v>
      </c>
      <c r="F74" s="37"/>
      <c r="G74" s="37"/>
      <c r="H74" s="37"/>
      <c r="I74" s="37"/>
      <c r="J74" s="38"/>
    </row>
    <row r="75" ht="86.4">
      <c r="A75" s="29" t="s">
        <v>38</v>
      </c>
      <c r="B75" s="36"/>
      <c r="C75" s="37"/>
      <c r="D75" s="37"/>
      <c r="E75" s="31" t="s">
        <v>1509</v>
      </c>
      <c r="F75" s="37"/>
      <c r="G75" s="37"/>
      <c r="H75" s="37"/>
      <c r="I75" s="37"/>
      <c r="J75" s="38"/>
    </row>
    <row r="76">
      <c r="A76" s="29" t="s">
        <v>29</v>
      </c>
      <c r="B76" s="29">
        <v>16</v>
      </c>
      <c r="C76" s="30" t="s">
        <v>1625</v>
      </c>
      <c r="D76" s="29" t="s">
        <v>31</v>
      </c>
      <c r="E76" s="31" t="s">
        <v>1626</v>
      </c>
      <c r="F76" s="32" t="s">
        <v>149</v>
      </c>
      <c r="G76" s="33">
        <v>36</v>
      </c>
      <c r="H76" s="34">
        <v>0</v>
      </c>
      <c r="I76" s="34">
        <f>ROUND(G76*H76,P4)</f>
        <v>0</v>
      </c>
      <c r="J76" s="29"/>
      <c r="O76" s="35">
        <f>I76*0.21</f>
        <v>0</v>
      </c>
      <c r="P76">
        <v>3</v>
      </c>
    </row>
    <row r="77">
      <c r="A77" s="29" t="s">
        <v>34</v>
      </c>
      <c r="B77" s="36"/>
      <c r="C77" s="37"/>
      <c r="D77" s="37"/>
      <c r="E77" s="31" t="s">
        <v>1516</v>
      </c>
      <c r="F77" s="37"/>
      <c r="G77" s="37"/>
      <c r="H77" s="37"/>
      <c r="I77" s="37"/>
      <c r="J77" s="38"/>
    </row>
    <row r="78">
      <c r="A78" s="29" t="s">
        <v>36</v>
      </c>
      <c r="B78" s="36"/>
      <c r="C78" s="37"/>
      <c r="D78" s="37"/>
      <c r="E78" s="39" t="s">
        <v>1753</v>
      </c>
      <c r="F78" s="37"/>
      <c r="G78" s="37"/>
      <c r="H78" s="37"/>
      <c r="I78" s="37"/>
      <c r="J78" s="38"/>
    </row>
    <row r="79" ht="129.6">
      <c r="A79" s="29" t="s">
        <v>38</v>
      </c>
      <c r="B79" s="36"/>
      <c r="C79" s="37"/>
      <c r="D79" s="37"/>
      <c r="E79" s="31" t="s">
        <v>1627</v>
      </c>
      <c r="F79" s="37"/>
      <c r="G79" s="37"/>
      <c r="H79" s="37"/>
      <c r="I79" s="37"/>
      <c r="J79" s="38"/>
    </row>
    <row r="80">
      <c r="A80" s="29" t="s">
        <v>29</v>
      </c>
      <c r="B80" s="29">
        <v>17</v>
      </c>
      <c r="C80" s="30" t="s">
        <v>1519</v>
      </c>
      <c r="D80" s="29" t="s">
        <v>31</v>
      </c>
      <c r="E80" s="31" t="s">
        <v>1520</v>
      </c>
      <c r="F80" s="32" t="s">
        <v>72</v>
      </c>
      <c r="G80" s="33">
        <v>1</v>
      </c>
      <c r="H80" s="34">
        <v>0</v>
      </c>
      <c r="I80" s="34">
        <f>ROUND(G80*H80,P4)</f>
        <v>0</v>
      </c>
      <c r="J80" s="29"/>
      <c r="O80" s="35">
        <f>I80*0.21</f>
        <v>0</v>
      </c>
      <c r="P80">
        <v>3</v>
      </c>
    </row>
    <row r="81">
      <c r="A81" s="29" t="s">
        <v>34</v>
      </c>
      <c r="B81" s="36"/>
      <c r="C81" s="37"/>
      <c r="D81" s="37"/>
      <c r="E81" s="31" t="s">
        <v>1516</v>
      </c>
      <c r="F81" s="37"/>
      <c r="G81" s="37"/>
      <c r="H81" s="37"/>
      <c r="I81" s="37"/>
      <c r="J81" s="38"/>
    </row>
    <row r="82">
      <c r="A82" s="29" t="s">
        <v>36</v>
      </c>
      <c r="B82" s="36"/>
      <c r="C82" s="37"/>
      <c r="D82" s="37"/>
      <c r="E82" s="39" t="s">
        <v>43</v>
      </c>
      <c r="F82" s="37"/>
      <c r="G82" s="37"/>
      <c r="H82" s="37"/>
      <c r="I82" s="37"/>
      <c r="J82" s="38"/>
    </row>
    <row r="83" ht="129.6">
      <c r="A83" s="29" t="s">
        <v>38</v>
      </c>
      <c r="B83" s="36"/>
      <c r="C83" s="37"/>
      <c r="D83" s="37"/>
      <c r="E83" s="31" t="s">
        <v>1627</v>
      </c>
      <c r="F83" s="37"/>
      <c r="G83" s="37"/>
      <c r="H83" s="37"/>
      <c r="I83" s="37"/>
      <c r="J83" s="38"/>
    </row>
    <row r="84">
      <c r="A84" s="29" t="s">
        <v>29</v>
      </c>
      <c r="B84" s="29">
        <v>18</v>
      </c>
      <c r="C84" s="30" t="s">
        <v>1521</v>
      </c>
      <c r="D84" s="29" t="s">
        <v>31</v>
      </c>
      <c r="E84" s="31" t="s">
        <v>1522</v>
      </c>
      <c r="F84" s="32" t="s">
        <v>149</v>
      </c>
      <c r="G84" s="33">
        <v>36</v>
      </c>
      <c r="H84" s="34">
        <v>0</v>
      </c>
      <c r="I84" s="34">
        <f>ROUND(G84*H84,P4)</f>
        <v>0</v>
      </c>
      <c r="J84" s="29"/>
      <c r="O84" s="35">
        <f>I84*0.21</f>
        <v>0</v>
      </c>
      <c r="P84">
        <v>3</v>
      </c>
    </row>
    <row r="85">
      <c r="A85" s="29" t="s">
        <v>34</v>
      </c>
      <c r="B85" s="36"/>
      <c r="C85" s="37"/>
      <c r="D85" s="37"/>
      <c r="E85" s="31" t="s">
        <v>1523</v>
      </c>
      <c r="F85" s="37"/>
      <c r="G85" s="37"/>
      <c r="H85" s="37"/>
      <c r="I85" s="37"/>
      <c r="J85" s="38"/>
    </row>
    <row r="86">
      <c r="A86" s="29" t="s">
        <v>36</v>
      </c>
      <c r="B86" s="36"/>
      <c r="C86" s="37"/>
      <c r="D86" s="37"/>
      <c r="E86" s="39" t="s">
        <v>1753</v>
      </c>
      <c r="F86" s="37"/>
      <c r="G86" s="37"/>
      <c r="H86" s="37"/>
      <c r="I86" s="37"/>
      <c r="J86" s="38"/>
    </row>
    <row r="87" ht="28.8">
      <c r="A87" s="29" t="s">
        <v>38</v>
      </c>
      <c r="B87" s="41"/>
      <c r="C87" s="42"/>
      <c r="D87" s="42"/>
      <c r="E87" s="31" t="s">
        <v>1525</v>
      </c>
      <c r="F87" s="42"/>
      <c r="G87" s="42"/>
      <c r="H87" s="42"/>
      <c r="I87" s="42"/>
      <c r="J87"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80</v>
      </c>
      <c r="I3" s="16">
        <f>SUMIFS(I9:I450,A9:A450,"SD")</f>
        <v>0</v>
      </c>
      <c r="J3" s="9"/>
      <c r="O3">
        <v>0</v>
      </c>
      <c r="P3">
        <v>2</v>
      </c>
    </row>
    <row r="4">
      <c r="A4" s="10" t="s">
        <v>8</v>
      </c>
      <c r="B4" s="11" t="s">
        <v>9</v>
      </c>
      <c r="C4" s="12" t="s">
        <v>10</v>
      </c>
      <c r="D4" s="13"/>
      <c r="E4" s="14" t="s">
        <v>11</v>
      </c>
      <c r="F4" s="7"/>
      <c r="G4" s="7"/>
      <c r="H4" s="7"/>
      <c r="I4" s="7"/>
      <c r="J4" s="9"/>
      <c r="O4">
        <v>0.12</v>
      </c>
      <c r="P4">
        <v>2</v>
      </c>
    </row>
    <row r="5" ht="27.6">
      <c r="A5" s="10" t="s">
        <v>12</v>
      </c>
      <c r="B5" s="11" t="s">
        <v>13</v>
      </c>
      <c r="C5" s="12" t="s">
        <v>80</v>
      </c>
      <c r="D5" s="13"/>
      <c r="E5" s="14" t="s">
        <v>81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SUMIFS(I10:I33,A10:A33,"P")</f>
        <v>0</v>
      </c>
      <c r="J9" s="28"/>
    </row>
    <row r="10">
      <c r="A10" s="29" t="s">
        <v>29</v>
      </c>
      <c r="B10" s="29">
        <v>1</v>
      </c>
      <c r="C10" s="30" t="s">
        <v>82</v>
      </c>
      <c r="D10" s="29" t="s">
        <v>31</v>
      </c>
      <c r="E10" s="31" t="s">
        <v>83</v>
      </c>
      <c r="F10" s="32" t="s">
        <v>84</v>
      </c>
      <c r="G10" s="33">
        <v>363</v>
      </c>
      <c r="H10" s="34">
        <v>0</v>
      </c>
      <c r="I10" s="34">
        <f>ROUND(G10*H10,P4)</f>
        <v>0</v>
      </c>
      <c r="J10" s="29"/>
      <c r="O10" s="35">
        <f>I10*0.21</f>
        <v>0</v>
      </c>
      <c r="P10">
        <v>3</v>
      </c>
    </row>
    <row r="11">
      <c r="A11" s="29" t="s">
        <v>34</v>
      </c>
      <c r="B11" s="36"/>
      <c r="C11" s="37"/>
      <c r="D11" s="37"/>
      <c r="E11" s="31" t="s">
        <v>85</v>
      </c>
      <c r="F11" s="37"/>
      <c r="G11" s="37"/>
      <c r="H11" s="37"/>
      <c r="I11" s="37"/>
      <c r="J11" s="38"/>
    </row>
    <row r="12">
      <c r="A12" s="29" t="s">
        <v>36</v>
      </c>
      <c r="B12" s="36"/>
      <c r="C12" s="37"/>
      <c r="D12" s="37"/>
      <c r="E12" s="39" t="s">
        <v>86</v>
      </c>
      <c r="F12" s="37"/>
      <c r="G12" s="37"/>
      <c r="H12" s="37"/>
      <c r="I12" s="37"/>
      <c r="J12" s="38"/>
    </row>
    <row r="13" ht="28.8">
      <c r="A13" s="29" t="s">
        <v>38</v>
      </c>
      <c r="B13" s="36"/>
      <c r="C13" s="37"/>
      <c r="D13" s="37"/>
      <c r="E13" s="31" t="s">
        <v>87</v>
      </c>
      <c r="F13" s="37"/>
      <c r="G13" s="37"/>
      <c r="H13" s="37"/>
      <c r="I13" s="37"/>
      <c r="J13" s="38"/>
    </row>
    <row r="14" ht="28.8">
      <c r="A14" s="29" t="s">
        <v>29</v>
      </c>
      <c r="B14" s="29">
        <v>2</v>
      </c>
      <c r="C14" s="30" t="s">
        <v>88</v>
      </c>
      <c r="D14" s="29" t="s">
        <v>31</v>
      </c>
      <c r="E14" s="31" t="s">
        <v>89</v>
      </c>
      <c r="F14" s="32" t="s">
        <v>90</v>
      </c>
      <c r="G14" s="33">
        <v>8005.4979999999996</v>
      </c>
      <c r="H14" s="34">
        <v>0</v>
      </c>
      <c r="I14" s="34">
        <f>ROUND(G14*H14,P4)</f>
        <v>0</v>
      </c>
      <c r="J14" s="29"/>
      <c r="O14" s="35">
        <f>I14*0.21</f>
        <v>0</v>
      </c>
      <c r="P14">
        <v>3</v>
      </c>
    </row>
    <row r="15" ht="43.2">
      <c r="A15" s="29" t="s">
        <v>34</v>
      </c>
      <c r="B15" s="36"/>
      <c r="C15" s="37"/>
      <c r="D15" s="37"/>
      <c r="E15" s="31" t="s">
        <v>91</v>
      </c>
      <c r="F15" s="37"/>
      <c r="G15" s="37"/>
      <c r="H15" s="37"/>
      <c r="I15" s="37"/>
      <c r="J15" s="38"/>
    </row>
    <row r="16" ht="100.8">
      <c r="A16" s="29" t="s">
        <v>36</v>
      </c>
      <c r="B16" s="36"/>
      <c r="C16" s="37"/>
      <c r="D16" s="37"/>
      <c r="E16" s="39" t="s">
        <v>92</v>
      </c>
      <c r="F16" s="37"/>
      <c r="G16" s="37"/>
      <c r="H16" s="37"/>
      <c r="I16" s="37"/>
      <c r="J16" s="38"/>
    </row>
    <row r="17" ht="158.4">
      <c r="A17" s="29" t="s">
        <v>38</v>
      </c>
      <c r="B17" s="36"/>
      <c r="C17" s="37"/>
      <c r="D17" s="37"/>
      <c r="E17" s="31" t="s">
        <v>93</v>
      </c>
      <c r="F17" s="37"/>
      <c r="G17" s="37"/>
      <c r="H17" s="37"/>
      <c r="I17" s="37"/>
      <c r="J17" s="38"/>
    </row>
    <row r="18" ht="28.8">
      <c r="A18" s="29" t="s">
        <v>29</v>
      </c>
      <c r="B18" s="29">
        <v>3</v>
      </c>
      <c r="C18" s="30" t="s">
        <v>94</v>
      </c>
      <c r="D18" s="29" t="s">
        <v>31</v>
      </c>
      <c r="E18" s="31" t="s">
        <v>95</v>
      </c>
      <c r="F18" s="32" t="s">
        <v>90</v>
      </c>
      <c r="G18" s="33">
        <v>289.875</v>
      </c>
      <c r="H18" s="34">
        <v>0</v>
      </c>
      <c r="I18" s="34">
        <f>ROUND(G18*H18,P4)</f>
        <v>0</v>
      </c>
      <c r="J18" s="29"/>
      <c r="O18" s="35">
        <f>I18*0.21</f>
        <v>0</v>
      </c>
      <c r="P18">
        <v>3</v>
      </c>
    </row>
    <row r="19" ht="43.2">
      <c r="A19" s="29" t="s">
        <v>34</v>
      </c>
      <c r="B19" s="36"/>
      <c r="C19" s="37"/>
      <c r="D19" s="37"/>
      <c r="E19" s="31" t="s">
        <v>96</v>
      </c>
      <c r="F19" s="37"/>
      <c r="G19" s="37"/>
      <c r="H19" s="37"/>
      <c r="I19" s="37"/>
      <c r="J19" s="38"/>
    </row>
    <row r="20">
      <c r="A20" s="29" t="s">
        <v>36</v>
      </c>
      <c r="B20" s="36"/>
      <c r="C20" s="37"/>
      <c r="D20" s="37"/>
      <c r="E20" s="39" t="s">
        <v>97</v>
      </c>
      <c r="F20" s="37"/>
      <c r="G20" s="37"/>
      <c r="H20" s="37"/>
      <c r="I20" s="37"/>
      <c r="J20" s="38"/>
    </row>
    <row r="21" ht="158.4">
      <c r="A21" s="29" t="s">
        <v>38</v>
      </c>
      <c r="B21" s="36"/>
      <c r="C21" s="37"/>
      <c r="D21" s="37"/>
      <c r="E21" s="31" t="s">
        <v>93</v>
      </c>
      <c r="F21" s="37"/>
      <c r="G21" s="37"/>
      <c r="H21" s="37"/>
      <c r="I21" s="37"/>
      <c r="J21" s="38"/>
    </row>
    <row r="22" ht="28.8">
      <c r="A22" s="29" t="s">
        <v>29</v>
      </c>
      <c r="B22" s="29">
        <v>4</v>
      </c>
      <c r="C22" s="30" t="s">
        <v>98</v>
      </c>
      <c r="D22" s="29" t="s">
        <v>31</v>
      </c>
      <c r="E22" s="31" t="s">
        <v>99</v>
      </c>
      <c r="F22" s="32" t="s">
        <v>90</v>
      </c>
      <c r="G22" s="33">
        <v>1054.981</v>
      </c>
      <c r="H22" s="34">
        <v>0</v>
      </c>
      <c r="I22" s="34">
        <f>ROUND(G22*H22,P4)</f>
        <v>0</v>
      </c>
      <c r="J22" s="29"/>
      <c r="O22" s="35">
        <f>I22*0.21</f>
        <v>0</v>
      </c>
      <c r="P22">
        <v>3</v>
      </c>
    </row>
    <row r="23" ht="43.2">
      <c r="A23" s="29" t="s">
        <v>34</v>
      </c>
      <c r="B23" s="36"/>
      <c r="C23" s="37"/>
      <c r="D23" s="37"/>
      <c r="E23" s="31" t="s">
        <v>100</v>
      </c>
      <c r="F23" s="37"/>
      <c r="G23" s="37"/>
      <c r="H23" s="37"/>
      <c r="I23" s="37"/>
      <c r="J23" s="38"/>
    </row>
    <row r="24" ht="72">
      <c r="A24" s="29" t="s">
        <v>36</v>
      </c>
      <c r="B24" s="36"/>
      <c r="C24" s="37"/>
      <c r="D24" s="37"/>
      <c r="E24" s="39" t="s">
        <v>101</v>
      </c>
      <c r="F24" s="37"/>
      <c r="G24" s="37"/>
      <c r="H24" s="37"/>
      <c r="I24" s="37"/>
      <c r="J24" s="38"/>
    </row>
    <row r="25" ht="158.4">
      <c r="A25" s="29" t="s">
        <v>38</v>
      </c>
      <c r="B25" s="36"/>
      <c r="C25" s="37"/>
      <c r="D25" s="37"/>
      <c r="E25" s="31" t="s">
        <v>93</v>
      </c>
      <c r="F25" s="37"/>
      <c r="G25" s="37"/>
      <c r="H25" s="37"/>
      <c r="I25" s="37"/>
      <c r="J25" s="38"/>
    </row>
    <row r="26" ht="28.8">
      <c r="A26" s="29" t="s">
        <v>29</v>
      </c>
      <c r="B26" s="29">
        <v>5</v>
      </c>
      <c r="C26" s="30" t="s">
        <v>102</v>
      </c>
      <c r="D26" s="29" t="s">
        <v>103</v>
      </c>
      <c r="E26" s="31" t="s">
        <v>104</v>
      </c>
      <c r="F26" s="32" t="s">
        <v>90</v>
      </c>
      <c r="G26" s="33">
        <v>1.04</v>
      </c>
      <c r="H26" s="34">
        <v>0</v>
      </c>
      <c r="I26" s="34">
        <f>ROUND(G26*H26,P4)</f>
        <v>0</v>
      </c>
      <c r="J26" s="29"/>
      <c r="O26" s="35">
        <f>I26*0.21</f>
        <v>0</v>
      </c>
      <c r="P26">
        <v>3</v>
      </c>
    </row>
    <row r="27">
      <c r="A27" s="29" t="s">
        <v>34</v>
      </c>
      <c r="B27" s="36"/>
      <c r="C27" s="37"/>
      <c r="D27" s="37"/>
      <c r="E27" s="31" t="s">
        <v>105</v>
      </c>
      <c r="F27" s="37"/>
      <c r="G27" s="37"/>
      <c r="H27" s="37"/>
      <c r="I27" s="37"/>
      <c r="J27" s="38"/>
    </row>
    <row r="28">
      <c r="A28" s="29" t="s">
        <v>36</v>
      </c>
      <c r="B28" s="36"/>
      <c r="C28" s="37"/>
      <c r="D28" s="37"/>
      <c r="E28" s="39" t="s">
        <v>106</v>
      </c>
      <c r="F28" s="37"/>
      <c r="G28" s="37"/>
      <c r="H28" s="37"/>
      <c r="I28" s="37"/>
      <c r="J28" s="38"/>
    </row>
    <row r="29" ht="158.4">
      <c r="A29" s="29" t="s">
        <v>38</v>
      </c>
      <c r="B29" s="36"/>
      <c r="C29" s="37"/>
      <c r="D29" s="37"/>
      <c r="E29" s="31" t="s">
        <v>93</v>
      </c>
      <c r="F29" s="37"/>
      <c r="G29" s="37"/>
      <c r="H29" s="37"/>
      <c r="I29" s="37"/>
      <c r="J29" s="38"/>
    </row>
    <row r="30" ht="28.8">
      <c r="A30" s="29" t="s">
        <v>29</v>
      </c>
      <c r="B30" s="29">
        <v>6</v>
      </c>
      <c r="C30" s="30" t="s">
        <v>107</v>
      </c>
      <c r="D30" s="29" t="s">
        <v>31</v>
      </c>
      <c r="E30" s="31" t="s">
        <v>108</v>
      </c>
      <c r="F30" s="32" t="s">
        <v>90</v>
      </c>
      <c r="G30" s="33">
        <v>146.75700000000001</v>
      </c>
      <c r="H30" s="34">
        <v>0</v>
      </c>
      <c r="I30" s="34">
        <f>ROUND(G30*H30,P4)</f>
        <v>0</v>
      </c>
      <c r="J30" s="29"/>
      <c r="O30" s="35">
        <f>I30*0.21</f>
        <v>0</v>
      </c>
      <c r="P30">
        <v>3</v>
      </c>
    </row>
    <row r="31">
      <c r="A31" s="29" t="s">
        <v>34</v>
      </c>
      <c r="B31" s="36"/>
      <c r="C31" s="37"/>
      <c r="D31" s="37"/>
      <c r="E31" s="31" t="s">
        <v>109</v>
      </c>
      <c r="F31" s="37"/>
      <c r="G31" s="37"/>
      <c r="H31" s="37"/>
      <c r="I31" s="37"/>
      <c r="J31" s="38"/>
    </row>
    <row r="32" ht="43.2">
      <c r="A32" s="29" t="s">
        <v>36</v>
      </c>
      <c r="B32" s="36"/>
      <c r="C32" s="37"/>
      <c r="D32" s="37"/>
      <c r="E32" s="39" t="s">
        <v>110</v>
      </c>
      <c r="F32" s="37"/>
      <c r="G32" s="37"/>
      <c r="H32" s="37"/>
      <c r="I32" s="37"/>
      <c r="J32" s="38"/>
    </row>
    <row r="33" ht="158.4">
      <c r="A33" s="29" t="s">
        <v>38</v>
      </c>
      <c r="B33" s="36"/>
      <c r="C33" s="37"/>
      <c r="D33" s="37"/>
      <c r="E33" s="31" t="s">
        <v>93</v>
      </c>
      <c r="F33" s="37"/>
      <c r="G33" s="37"/>
      <c r="H33" s="37"/>
      <c r="I33" s="37"/>
      <c r="J33" s="38"/>
    </row>
    <row r="34">
      <c r="A34" s="23" t="s">
        <v>26</v>
      </c>
      <c r="B34" s="24"/>
      <c r="C34" s="25" t="s">
        <v>111</v>
      </c>
      <c r="D34" s="26"/>
      <c r="E34" s="23" t="s">
        <v>112</v>
      </c>
      <c r="F34" s="26"/>
      <c r="G34" s="26"/>
      <c r="H34" s="26"/>
      <c r="I34" s="27">
        <f>SUMIFS(I35:I114,A35:A114,"P")</f>
        <v>0</v>
      </c>
      <c r="J34" s="28"/>
    </row>
    <row r="35">
      <c r="A35" s="29" t="s">
        <v>29</v>
      </c>
      <c r="B35" s="29">
        <v>7</v>
      </c>
      <c r="C35" s="30" t="s">
        <v>113</v>
      </c>
      <c r="D35" s="29" t="s">
        <v>31</v>
      </c>
      <c r="E35" s="31" t="s">
        <v>114</v>
      </c>
      <c r="F35" s="32" t="s">
        <v>115</v>
      </c>
      <c r="G35" s="33">
        <v>905</v>
      </c>
      <c r="H35" s="34">
        <v>0</v>
      </c>
      <c r="I35" s="34">
        <f>ROUND(G35*H35,P4)</f>
        <v>0</v>
      </c>
      <c r="J35" s="29"/>
      <c r="O35" s="35">
        <f>I35*0.21</f>
        <v>0</v>
      </c>
      <c r="P35">
        <v>3</v>
      </c>
    </row>
    <row r="36" ht="43.2">
      <c r="A36" s="29" t="s">
        <v>34</v>
      </c>
      <c r="B36" s="36"/>
      <c r="C36" s="37"/>
      <c r="D36" s="37"/>
      <c r="E36" s="31" t="s">
        <v>116</v>
      </c>
      <c r="F36" s="37"/>
      <c r="G36" s="37"/>
      <c r="H36" s="37"/>
      <c r="I36" s="37"/>
      <c r="J36" s="38"/>
    </row>
    <row r="37" ht="43.2">
      <c r="A37" s="29" t="s">
        <v>36</v>
      </c>
      <c r="B37" s="36"/>
      <c r="C37" s="37"/>
      <c r="D37" s="37"/>
      <c r="E37" s="39" t="s">
        <v>117</v>
      </c>
      <c r="F37" s="37"/>
      <c r="G37" s="37"/>
      <c r="H37" s="37"/>
      <c r="I37" s="37"/>
      <c r="J37" s="38"/>
    </row>
    <row r="38" ht="57.6">
      <c r="A38" s="29" t="s">
        <v>38</v>
      </c>
      <c r="B38" s="36"/>
      <c r="C38" s="37"/>
      <c r="D38" s="37"/>
      <c r="E38" s="31" t="s">
        <v>118</v>
      </c>
      <c r="F38" s="37"/>
      <c r="G38" s="37"/>
      <c r="H38" s="37"/>
      <c r="I38" s="37"/>
      <c r="J38" s="38"/>
    </row>
    <row r="39" ht="28.8">
      <c r="A39" s="29" t="s">
        <v>29</v>
      </c>
      <c r="B39" s="29">
        <v>8</v>
      </c>
      <c r="C39" s="30" t="s">
        <v>119</v>
      </c>
      <c r="D39" s="29" t="s">
        <v>31</v>
      </c>
      <c r="E39" s="31" t="s">
        <v>120</v>
      </c>
      <c r="F39" s="32" t="s">
        <v>84</v>
      </c>
      <c r="G39" s="33">
        <v>1483.25</v>
      </c>
      <c r="H39" s="34">
        <v>0</v>
      </c>
      <c r="I39" s="34">
        <f>ROUND(G39*H39,P4)</f>
        <v>0</v>
      </c>
      <c r="J39" s="29"/>
      <c r="O39" s="35">
        <f>I39*0.21</f>
        <v>0</v>
      </c>
      <c r="P39">
        <v>3</v>
      </c>
    </row>
    <row r="40" ht="43.2">
      <c r="A40" s="29" t="s">
        <v>34</v>
      </c>
      <c r="B40" s="36"/>
      <c r="C40" s="37"/>
      <c r="D40" s="37"/>
      <c r="E40" s="31" t="s">
        <v>121</v>
      </c>
      <c r="F40" s="37"/>
      <c r="G40" s="37"/>
      <c r="H40" s="37"/>
      <c r="I40" s="37"/>
      <c r="J40" s="38"/>
    </row>
    <row r="41" ht="259.2">
      <c r="A41" s="29" t="s">
        <v>36</v>
      </c>
      <c r="B41" s="36"/>
      <c r="C41" s="37"/>
      <c r="D41" s="37"/>
      <c r="E41" s="39" t="s">
        <v>122</v>
      </c>
      <c r="F41" s="37"/>
      <c r="G41" s="37"/>
      <c r="H41" s="37"/>
      <c r="I41" s="37"/>
      <c r="J41" s="38"/>
    </row>
    <row r="42" ht="72">
      <c r="A42" s="29" t="s">
        <v>38</v>
      </c>
      <c r="B42" s="36"/>
      <c r="C42" s="37"/>
      <c r="D42" s="37"/>
      <c r="E42" s="31" t="s">
        <v>123</v>
      </c>
      <c r="F42" s="37"/>
      <c r="G42" s="37"/>
      <c r="H42" s="37"/>
      <c r="I42" s="37"/>
      <c r="J42" s="38"/>
    </row>
    <row r="43" ht="28.8">
      <c r="A43" s="29" t="s">
        <v>29</v>
      </c>
      <c r="B43" s="29">
        <v>9</v>
      </c>
      <c r="C43" s="30" t="s">
        <v>124</v>
      </c>
      <c r="D43" s="29" t="s">
        <v>31</v>
      </c>
      <c r="E43" s="31" t="s">
        <v>125</v>
      </c>
      <c r="F43" s="32" t="s">
        <v>84</v>
      </c>
      <c r="G43" s="33">
        <v>95.864999999999995</v>
      </c>
      <c r="H43" s="34">
        <v>0</v>
      </c>
      <c r="I43" s="34">
        <f>ROUND(G43*H43,P4)</f>
        <v>0</v>
      </c>
      <c r="J43" s="29"/>
      <c r="O43" s="35">
        <f>I43*0.21</f>
        <v>0</v>
      </c>
      <c r="P43">
        <v>3</v>
      </c>
    </row>
    <row r="44" ht="28.8">
      <c r="A44" s="29" t="s">
        <v>34</v>
      </c>
      <c r="B44" s="36"/>
      <c r="C44" s="37"/>
      <c r="D44" s="37"/>
      <c r="E44" s="31" t="s">
        <v>126</v>
      </c>
      <c r="F44" s="37"/>
      <c r="G44" s="37"/>
      <c r="H44" s="37"/>
      <c r="I44" s="37"/>
      <c r="J44" s="38"/>
    </row>
    <row r="45" ht="72">
      <c r="A45" s="29" t="s">
        <v>36</v>
      </c>
      <c r="B45" s="36"/>
      <c r="C45" s="37"/>
      <c r="D45" s="37"/>
      <c r="E45" s="39" t="s">
        <v>127</v>
      </c>
      <c r="F45" s="37"/>
      <c r="G45" s="37"/>
      <c r="H45" s="37"/>
      <c r="I45" s="37"/>
      <c r="J45" s="38"/>
    </row>
    <row r="46" ht="115.2">
      <c r="A46" s="29" t="s">
        <v>38</v>
      </c>
      <c r="B46" s="36"/>
      <c r="C46" s="37"/>
      <c r="D46" s="37"/>
      <c r="E46" s="31" t="s">
        <v>128</v>
      </c>
      <c r="F46" s="37"/>
      <c r="G46" s="37"/>
      <c r="H46" s="37"/>
      <c r="I46" s="37"/>
      <c r="J46" s="38"/>
    </row>
    <row r="47" ht="28.8">
      <c r="A47" s="29" t="s">
        <v>29</v>
      </c>
      <c r="B47" s="29">
        <v>10</v>
      </c>
      <c r="C47" s="30" t="s">
        <v>129</v>
      </c>
      <c r="D47" s="29" t="s">
        <v>31</v>
      </c>
      <c r="E47" s="31" t="s">
        <v>130</v>
      </c>
      <c r="F47" s="32" t="s">
        <v>84</v>
      </c>
      <c r="G47" s="33">
        <v>41.085000000000001</v>
      </c>
      <c r="H47" s="34">
        <v>0</v>
      </c>
      <c r="I47" s="34">
        <f>ROUND(G47*H47,P4)</f>
        <v>0</v>
      </c>
      <c r="J47" s="29"/>
      <c r="O47" s="35">
        <f>I47*0.21</f>
        <v>0</v>
      </c>
      <c r="P47">
        <v>3</v>
      </c>
    </row>
    <row r="48" ht="43.2">
      <c r="A48" s="29" t="s">
        <v>34</v>
      </c>
      <c r="B48" s="36"/>
      <c r="C48" s="37"/>
      <c r="D48" s="37"/>
      <c r="E48" s="31" t="s">
        <v>121</v>
      </c>
      <c r="F48" s="37"/>
      <c r="G48" s="37"/>
      <c r="H48" s="37"/>
      <c r="I48" s="37"/>
      <c r="J48" s="38"/>
    </row>
    <row r="49" ht="72">
      <c r="A49" s="29" t="s">
        <v>36</v>
      </c>
      <c r="B49" s="36"/>
      <c r="C49" s="37"/>
      <c r="D49" s="37"/>
      <c r="E49" s="39" t="s">
        <v>131</v>
      </c>
      <c r="F49" s="37"/>
      <c r="G49" s="37"/>
      <c r="H49" s="37"/>
      <c r="I49" s="37"/>
      <c r="J49" s="38"/>
    </row>
    <row r="50" ht="72">
      <c r="A50" s="29" t="s">
        <v>38</v>
      </c>
      <c r="B50" s="36"/>
      <c r="C50" s="37"/>
      <c r="D50" s="37"/>
      <c r="E50" s="31" t="s">
        <v>123</v>
      </c>
      <c r="F50" s="37"/>
      <c r="G50" s="37"/>
      <c r="H50" s="37"/>
      <c r="I50" s="37"/>
      <c r="J50" s="38"/>
    </row>
    <row r="51" ht="28.8">
      <c r="A51" s="29" t="s">
        <v>29</v>
      </c>
      <c r="B51" s="29">
        <v>11</v>
      </c>
      <c r="C51" s="30" t="s">
        <v>132</v>
      </c>
      <c r="D51" s="29" t="s">
        <v>31</v>
      </c>
      <c r="E51" s="31" t="s">
        <v>133</v>
      </c>
      <c r="F51" s="32" t="s">
        <v>84</v>
      </c>
      <c r="G51" s="33">
        <v>293.30000000000001</v>
      </c>
      <c r="H51" s="34">
        <v>0</v>
      </c>
      <c r="I51" s="34">
        <f>ROUND(G51*H51,P4)</f>
        <v>0</v>
      </c>
      <c r="J51" s="29"/>
      <c r="O51" s="35">
        <f>I51*0.21</f>
        <v>0</v>
      </c>
      <c r="P51">
        <v>3</v>
      </c>
    </row>
    <row r="52" ht="43.2">
      <c r="A52" s="29" t="s">
        <v>34</v>
      </c>
      <c r="B52" s="36"/>
      <c r="C52" s="37"/>
      <c r="D52" s="37"/>
      <c r="E52" s="31" t="s">
        <v>134</v>
      </c>
      <c r="F52" s="37"/>
      <c r="G52" s="37"/>
      <c r="H52" s="37"/>
      <c r="I52" s="37"/>
      <c r="J52" s="38"/>
    </row>
    <row r="53" ht="72">
      <c r="A53" s="29" t="s">
        <v>36</v>
      </c>
      <c r="B53" s="36"/>
      <c r="C53" s="37"/>
      <c r="D53" s="37"/>
      <c r="E53" s="39" t="s">
        <v>135</v>
      </c>
      <c r="F53" s="37"/>
      <c r="G53" s="37"/>
      <c r="H53" s="37"/>
      <c r="I53" s="37"/>
      <c r="J53" s="38"/>
    </row>
    <row r="54" ht="115.2">
      <c r="A54" s="29" t="s">
        <v>38</v>
      </c>
      <c r="B54" s="36"/>
      <c r="C54" s="37"/>
      <c r="D54" s="37"/>
      <c r="E54" s="31" t="s">
        <v>128</v>
      </c>
      <c r="F54" s="37"/>
      <c r="G54" s="37"/>
      <c r="H54" s="37"/>
      <c r="I54" s="37"/>
      <c r="J54" s="38"/>
    </row>
    <row r="55" ht="28.8">
      <c r="A55" s="29" t="s">
        <v>29</v>
      </c>
      <c r="B55" s="29">
        <v>12</v>
      </c>
      <c r="C55" s="30" t="s">
        <v>136</v>
      </c>
      <c r="D55" s="29" t="s">
        <v>31</v>
      </c>
      <c r="E55" s="31" t="s">
        <v>137</v>
      </c>
      <c r="F55" s="32" t="s">
        <v>84</v>
      </c>
      <c r="G55" s="33">
        <v>48.957999999999998</v>
      </c>
      <c r="H55" s="34">
        <v>0</v>
      </c>
      <c r="I55" s="34">
        <f>ROUND(G55*H55,P4)</f>
        <v>0</v>
      </c>
      <c r="J55" s="29"/>
      <c r="O55" s="35">
        <f>I55*0.21</f>
        <v>0</v>
      </c>
      <c r="P55">
        <v>3</v>
      </c>
    </row>
    <row r="56" ht="28.8">
      <c r="A56" s="29" t="s">
        <v>34</v>
      </c>
      <c r="B56" s="36"/>
      <c r="C56" s="37"/>
      <c r="D56" s="37"/>
      <c r="E56" s="31" t="s">
        <v>126</v>
      </c>
      <c r="F56" s="37"/>
      <c r="G56" s="37"/>
      <c r="H56" s="37"/>
      <c r="I56" s="37"/>
      <c r="J56" s="38"/>
    </row>
    <row r="57" ht="86.4">
      <c r="A57" s="29" t="s">
        <v>36</v>
      </c>
      <c r="B57" s="36"/>
      <c r="C57" s="37"/>
      <c r="D57" s="37"/>
      <c r="E57" s="39" t="s">
        <v>138</v>
      </c>
      <c r="F57" s="37"/>
      <c r="G57" s="37"/>
      <c r="H57" s="37"/>
      <c r="I57" s="37"/>
      <c r="J57" s="38"/>
    </row>
    <row r="58" ht="115.2">
      <c r="A58" s="29" t="s">
        <v>38</v>
      </c>
      <c r="B58" s="36"/>
      <c r="C58" s="37"/>
      <c r="D58" s="37"/>
      <c r="E58" s="31" t="s">
        <v>128</v>
      </c>
      <c r="F58" s="37"/>
      <c r="G58" s="37"/>
      <c r="H58" s="37"/>
      <c r="I58" s="37"/>
      <c r="J58" s="38"/>
    </row>
    <row r="59" ht="28.8">
      <c r="A59" s="29" t="s">
        <v>29</v>
      </c>
      <c r="B59" s="29">
        <v>13</v>
      </c>
      <c r="C59" s="30" t="s">
        <v>139</v>
      </c>
      <c r="D59" s="29" t="s">
        <v>31</v>
      </c>
      <c r="E59" s="31" t="s">
        <v>140</v>
      </c>
      <c r="F59" s="32" t="s">
        <v>84</v>
      </c>
      <c r="G59" s="33">
        <v>25.603000000000002</v>
      </c>
      <c r="H59" s="34">
        <v>0</v>
      </c>
      <c r="I59" s="34">
        <f>ROUND(G59*H59,P4)</f>
        <v>0</v>
      </c>
      <c r="J59" s="29"/>
      <c r="O59" s="35">
        <f>I59*0.21</f>
        <v>0</v>
      </c>
      <c r="P59">
        <v>3</v>
      </c>
    </row>
    <row r="60" ht="43.2">
      <c r="A60" s="29" t="s">
        <v>34</v>
      </c>
      <c r="B60" s="36"/>
      <c r="C60" s="37"/>
      <c r="D60" s="37"/>
      <c r="E60" s="31" t="s">
        <v>121</v>
      </c>
      <c r="F60" s="37"/>
      <c r="G60" s="37"/>
      <c r="H60" s="37"/>
      <c r="I60" s="37"/>
      <c r="J60" s="38"/>
    </row>
    <row r="61" ht="172.8">
      <c r="A61" s="29" t="s">
        <v>36</v>
      </c>
      <c r="B61" s="36"/>
      <c r="C61" s="37"/>
      <c r="D61" s="37"/>
      <c r="E61" s="39" t="s">
        <v>141</v>
      </c>
      <c r="F61" s="37"/>
      <c r="G61" s="37"/>
      <c r="H61" s="37"/>
      <c r="I61" s="37"/>
      <c r="J61" s="38"/>
    </row>
    <row r="62" ht="72">
      <c r="A62" s="29" t="s">
        <v>38</v>
      </c>
      <c r="B62" s="36"/>
      <c r="C62" s="37"/>
      <c r="D62" s="37"/>
      <c r="E62" s="31" t="s">
        <v>123</v>
      </c>
      <c r="F62" s="37"/>
      <c r="G62" s="37"/>
      <c r="H62" s="37"/>
      <c r="I62" s="37"/>
      <c r="J62" s="38"/>
    </row>
    <row r="63" ht="28.8">
      <c r="A63" s="29" t="s">
        <v>29</v>
      </c>
      <c r="B63" s="29">
        <v>14</v>
      </c>
      <c r="C63" s="30" t="s">
        <v>142</v>
      </c>
      <c r="D63" s="29" t="s">
        <v>31</v>
      </c>
      <c r="E63" s="31" t="s">
        <v>143</v>
      </c>
      <c r="F63" s="32" t="s">
        <v>84</v>
      </c>
      <c r="G63" s="33">
        <v>211.47999999999999</v>
      </c>
      <c r="H63" s="34">
        <v>0</v>
      </c>
      <c r="I63" s="34">
        <f>ROUND(G63*H63,P4)</f>
        <v>0</v>
      </c>
      <c r="J63" s="29"/>
      <c r="O63" s="35">
        <f>I63*0.21</f>
        <v>0</v>
      </c>
      <c r="P63">
        <v>3</v>
      </c>
    </row>
    <row r="64" ht="28.8">
      <c r="A64" s="29" t="s">
        <v>34</v>
      </c>
      <c r="B64" s="36"/>
      <c r="C64" s="37"/>
      <c r="D64" s="37"/>
      <c r="E64" s="31" t="s">
        <v>126</v>
      </c>
      <c r="F64" s="37"/>
      <c r="G64" s="37"/>
      <c r="H64" s="37"/>
      <c r="I64" s="37"/>
      <c r="J64" s="38"/>
    </row>
    <row r="65" ht="172.8">
      <c r="A65" s="29" t="s">
        <v>36</v>
      </c>
      <c r="B65" s="36"/>
      <c r="C65" s="37"/>
      <c r="D65" s="37"/>
      <c r="E65" s="39" t="s">
        <v>144</v>
      </c>
      <c r="F65" s="37"/>
      <c r="G65" s="37"/>
      <c r="H65" s="37"/>
      <c r="I65" s="37"/>
      <c r="J65" s="38"/>
    </row>
    <row r="66" ht="115.2">
      <c r="A66" s="29" t="s">
        <v>38</v>
      </c>
      <c r="B66" s="36"/>
      <c r="C66" s="37"/>
      <c r="D66" s="37"/>
      <c r="E66" s="31" t="s">
        <v>128</v>
      </c>
      <c r="F66" s="37"/>
      <c r="G66" s="37"/>
      <c r="H66" s="37"/>
      <c r="I66" s="37"/>
      <c r="J66" s="38"/>
    </row>
    <row r="67" ht="28.8">
      <c r="A67" s="29" t="s">
        <v>29</v>
      </c>
      <c r="B67" s="29">
        <v>15</v>
      </c>
      <c r="C67" s="30" t="s">
        <v>145</v>
      </c>
      <c r="D67" s="29" t="s">
        <v>31</v>
      </c>
      <c r="E67" s="31" t="s">
        <v>146</v>
      </c>
      <c r="F67" s="32" t="s">
        <v>84</v>
      </c>
      <c r="G67" s="33">
        <v>211.47999999999999</v>
      </c>
      <c r="H67" s="34">
        <v>0</v>
      </c>
      <c r="I67" s="34">
        <f>ROUND(G67*H67,P4)</f>
        <v>0</v>
      </c>
      <c r="J67" s="29"/>
      <c r="O67" s="35">
        <f>I67*0.21</f>
        <v>0</v>
      </c>
      <c r="P67">
        <v>3</v>
      </c>
    </row>
    <row r="68" ht="43.2">
      <c r="A68" s="29" t="s">
        <v>34</v>
      </c>
      <c r="B68" s="36"/>
      <c r="C68" s="37"/>
      <c r="D68" s="37"/>
      <c r="E68" s="31" t="s">
        <v>121</v>
      </c>
      <c r="F68" s="37"/>
      <c r="G68" s="37"/>
      <c r="H68" s="37"/>
      <c r="I68" s="37"/>
      <c r="J68" s="38"/>
    </row>
    <row r="69" ht="172.8">
      <c r="A69" s="29" t="s">
        <v>36</v>
      </c>
      <c r="B69" s="36"/>
      <c r="C69" s="37"/>
      <c r="D69" s="37"/>
      <c r="E69" s="39" t="s">
        <v>144</v>
      </c>
      <c r="F69" s="37"/>
      <c r="G69" s="37"/>
      <c r="H69" s="37"/>
      <c r="I69" s="37"/>
      <c r="J69" s="38"/>
    </row>
    <row r="70" ht="72">
      <c r="A70" s="29" t="s">
        <v>38</v>
      </c>
      <c r="B70" s="36"/>
      <c r="C70" s="37"/>
      <c r="D70" s="37"/>
      <c r="E70" s="31" t="s">
        <v>123</v>
      </c>
      <c r="F70" s="37"/>
      <c r="G70" s="37"/>
      <c r="H70" s="37"/>
      <c r="I70" s="37"/>
      <c r="J70" s="38"/>
    </row>
    <row r="71" ht="28.8">
      <c r="A71" s="29" t="s">
        <v>29</v>
      </c>
      <c r="B71" s="29">
        <v>16</v>
      </c>
      <c r="C71" s="30" t="s">
        <v>147</v>
      </c>
      <c r="D71" s="29" t="s">
        <v>31</v>
      </c>
      <c r="E71" s="31" t="s">
        <v>148</v>
      </c>
      <c r="F71" s="32" t="s">
        <v>149</v>
      </c>
      <c r="G71" s="33">
        <v>2440.5</v>
      </c>
      <c r="H71" s="34">
        <v>0</v>
      </c>
      <c r="I71" s="34">
        <f>ROUND(G71*H71,P4)</f>
        <v>0</v>
      </c>
      <c r="J71" s="29"/>
      <c r="O71" s="35">
        <f>I71*0.21</f>
        <v>0</v>
      </c>
      <c r="P71">
        <v>3</v>
      </c>
    </row>
    <row r="72" ht="43.2">
      <c r="A72" s="29" t="s">
        <v>34</v>
      </c>
      <c r="B72" s="36"/>
      <c r="C72" s="37"/>
      <c r="D72" s="37"/>
      <c r="E72" s="31" t="s">
        <v>150</v>
      </c>
      <c r="F72" s="37"/>
      <c r="G72" s="37"/>
      <c r="H72" s="37"/>
      <c r="I72" s="37"/>
      <c r="J72" s="38"/>
    </row>
    <row r="73" ht="43.2">
      <c r="A73" s="29" t="s">
        <v>36</v>
      </c>
      <c r="B73" s="36"/>
      <c r="C73" s="37"/>
      <c r="D73" s="37"/>
      <c r="E73" s="39" t="s">
        <v>151</v>
      </c>
      <c r="F73" s="37"/>
      <c r="G73" s="37"/>
      <c r="H73" s="37"/>
      <c r="I73" s="37"/>
      <c r="J73" s="38"/>
    </row>
    <row r="74" ht="72">
      <c r="A74" s="29" t="s">
        <v>38</v>
      </c>
      <c r="B74" s="36"/>
      <c r="C74" s="37"/>
      <c r="D74" s="37"/>
      <c r="E74" s="31" t="s">
        <v>123</v>
      </c>
      <c r="F74" s="37"/>
      <c r="G74" s="37"/>
      <c r="H74" s="37"/>
      <c r="I74" s="37"/>
      <c r="J74" s="38"/>
    </row>
    <row r="75" ht="28.8">
      <c r="A75" s="29" t="s">
        <v>29</v>
      </c>
      <c r="B75" s="29">
        <v>17</v>
      </c>
      <c r="C75" s="30" t="s">
        <v>152</v>
      </c>
      <c r="D75" s="29" t="s">
        <v>31</v>
      </c>
      <c r="E75" s="31" t="s">
        <v>153</v>
      </c>
      <c r="F75" s="32" t="s">
        <v>149</v>
      </c>
      <c r="G75" s="33">
        <v>329</v>
      </c>
      <c r="H75" s="34">
        <v>0</v>
      </c>
      <c r="I75" s="34">
        <f>ROUND(G75*H75,P4)</f>
        <v>0</v>
      </c>
      <c r="J75" s="29"/>
      <c r="O75" s="35">
        <f>I75*0.21</f>
        <v>0</v>
      </c>
      <c r="P75">
        <v>3</v>
      </c>
    </row>
    <row r="76" ht="28.8">
      <c r="A76" s="29" t="s">
        <v>34</v>
      </c>
      <c r="B76" s="36"/>
      <c r="C76" s="37"/>
      <c r="D76" s="37"/>
      <c r="E76" s="31" t="s">
        <v>126</v>
      </c>
      <c r="F76" s="37"/>
      <c r="G76" s="37"/>
      <c r="H76" s="37"/>
      <c r="I76" s="37"/>
      <c r="J76" s="38"/>
    </row>
    <row r="77">
      <c r="A77" s="29" t="s">
        <v>36</v>
      </c>
      <c r="B77" s="36"/>
      <c r="C77" s="37"/>
      <c r="D77" s="37"/>
      <c r="E77" s="39" t="s">
        <v>154</v>
      </c>
      <c r="F77" s="37"/>
      <c r="G77" s="37"/>
      <c r="H77" s="37"/>
      <c r="I77" s="37"/>
      <c r="J77" s="38"/>
    </row>
    <row r="78" ht="72">
      <c r="A78" s="29" t="s">
        <v>38</v>
      </c>
      <c r="B78" s="36"/>
      <c r="C78" s="37"/>
      <c r="D78" s="37"/>
      <c r="E78" s="31" t="s">
        <v>123</v>
      </c>
      <c r="F78" s="37"/>
      <c r="G78" s="37"/>
      <c r="H78" s="37"/>
      <c r="I78" s="37"/>
      <c r="J78" s="38"/>
    </row>
    <row r="79">
      <c r="A79" s="29" t="s">
        <v>29</v>
      </c>
      <c r="B79" s="29">
        <v>18</v>
      </c>
      <c r="C79" s="30" t="s">
        <v>155</v>
      </c>
      <c r="D79" s="29" t="s">
        <v>31</v>
      </c>
      <c r="E79" s="31" t="s">
        <v>156</v>
      </c>
      <c r="F79" s="32" t="s">
        <v>84</v>
      </c>
      <c r="G79" s="33">
        <v>295.06999999999999</v>
      </c>
      <c r="H79" s="34">
        <v>0</v>
      </c>
      <c r="I79" s="34">
        <f>ROUND(G79*H79,P4)</f>
        <v>0</v>
      </c>
      <c r="J79" s="29"/>
      <c r="O79" s="35">
        <f>I79*0.21</f>
        <v>0</v>
      </c>
      <c r="P79">
        <v>3</v>
      </c>
    </row>
    <row r="80" ht="43.2">
      <c r="A80" s="29" t="s">
        <v>34</v>
      </c>
      <c r="B80" s="36"/>
      <c r="C80" s="37"/>
      <c r="D80" s="37"/>
      <c r="E80" s="31" t="s">
        <v>157</v>
      </c>
      <c r="F80" s="37"/>
      <c r="G80" s="37"/>
      <c r="H80" s="37"/>
      <c r="I80" s="37"/>
      <c r="J80" s="38"/>
    </row>
    <row r="81" ht="72">
      <c r="A81" s="29" t="s">
        <v>36</v>
      </c>
      <c r="B81" s="36"/>
      <c r="C81" s="37"/>
      <c r="D81" s="37"/>
      <c r="E81" s="39" t="s">
        <v>158</v>
      </c>
      <c r="F81" s="37"/>
      <c r="G81" s="37"/>
      <c r="H81" s="37"/>
      <c r="I81" s="37"/>
      <c r="J81" s="38"/>
    </row>
    <row r="82" ht="115.2">
      <c r="A82" s="29" t="s">
        <v>38</v>
      </c>
      <c r="B82" s="36"/>
      <c r="C82" s="37"/>
      <c r="D82" s="37"/>
      <c r="E82" s="31" t="s">
        <v>128</v>
      </c>
      <c r="F82" s="37"/>
      <c r="G82" s="37"/>
      <c r="H82" s="37"/>
      <c r="I82" s="37"/>
      <c r="J82" s="38"/>
    </row>
    <row r="83">
      <c r="A83" s="29" t="s">
        <v>29</v>
      </c>
      <c r="B83" s="29">
        <v>19</v>
      </c>
      <c r="C83" s="30" t="s">
        <v>159</v>
      </c>
      <c r="D83" s="29" t="s">
        <v>31</v>
      </c>
      <c r="E83" s="31" t="s">
        <v>160</v>
      </c>
      <c r="F83" s="32" t="s">
        <v>149</v>
      </c>
      <c r="G83" s="33">
        <v>15.5</v>
      </c>
      <c r="H83" s="34">
        <v>0</v>
      </c>
      <c r="I83" s="34">
        <f>ROUND(G83*H83,P4)</f>
        <v>0</v>
      </c>
      <c r="J83" s="29"/>
      <c r="O83" s="35">
        <f>I83*0.21</f>
        <v>0</v>
      </c>
      <c r="P83">
        <v>3</v>
      </c>
    </row>
    <row r="84">
      <c r="A84" s="29" t="s">
        <v>34</v>
      </c>
      <c r="B84" s="36"/>
      <c r="C84" s="37"/>
      <c r="D84" s="37"/>
      <c r="E84" s="31" t="s">
        <v>161</v>
      </c>
      <c r="F84" s="37"/>
      <c r="G84" s="37"/>
      <c r="H84" s="37"/>
      <c r="I84" s="37"/>
      <c r="J84" s="38"/>
    </row>
    <row r="85" ht="28.8">
      <c r="A85" s="29" t="s">
        <v>36</v>
      </c>
      <c r="B85" s="36"/>
      <c r="C85" s="37"/>
      <c r="D85" s="37"/>
      <c r="E85" s="39" t="s">
        <v>162</v>
      </c>
      <c r="F85" s="37"/>
      <c r="G85" s="37"/>
      <c r="H85" s="37"/>
      <c r="I85" s="37"/>
      <c r="J85" s="38"/>
    </row>
    <row r="86" ht="72">
      <c r="A86" s="29" t="s">
        <v>38</v>
      </c>
      <c r="B86" s="36"/>
      <c r="C86" s="37"/>
      <c r="D86" s="37"/>
      <c r="E86" s="31" t="s">
        <v>163</v>
      </c>
      <c r="F86" s="37"/>
      <c r="G86" s="37"/>
      <c r="H86" s="37"/>
      <c r="I86" s="37"/>
      <c r="J86" s="38"/>
    </row>
    <row r="87">
      <c r="A87" s="29" t="s">
        <v>29</v>
      </c>
      <c r="B87" s="29">
        <v>20</v>
      </c>
      <c r="C87" s="30" t="s">
        <v>164</v>
      </c>
      <c r="D87" s="29" t="s">
        <v>31</v>
      </c>
      <c r="E87" s="31" t="s">
        <v>165</v>
      </c>
      <c r="F87" s="32" t="s">
        <v>84</v>
      </c>
      <c r="G87" s="33">
        <v>2108.509</v>
      </c>
      <c r="H87" s="34">
        <v>0</v>
      </c>
      <c r="I87" s="34">
        <f>ROUND(G87*H87,P4)</f>
        <v>0</v>
      </c>
      <c r="J87" s="29"/>
      <c r="O87" s="35">
        <f>I87*0.21</f>
        <v>0</v>
      </c>
      <c r="P87">
        <v>3</v>
      </c>
    </row>
    <row r="88" ht="43.2">
      <c r="A88" s="29" t="s">
        <v>34</v>
      </c>
      <c r="B88" s="36"/>
      <c r="C88" s="37"/>
      <c r="D88" s="37"/>
      <c r="E88" s="31" t="s">
        <v>121</v>
      </c>
      <c r="F88" s="37"/>
      <c r="G88" s="37"/>
      <c r="H88" s="37"/>
      <c r="I88" s="37"/>
      <c r="J88" s="38"/>
    </row>
    <row r="89" ht="409.5">
      <c r="A89" s="29" t="s">
        <v>36</v>
      </c>
      <c r="B89" s="36"/>
      <c r="C89" s="37"/>
      <c r="D89" s="37"/>
      <c r="E89" s="39" t="s">
        <v>166</v>
      </c>
      <c r="F89" s="37"/>
      <c r="G89" s="37"/>
      <c r="H89" s="37"/>
      <c r="I89" s="37"/>
      <c r="J89" s="38"/>
    </row>
    <row r="90" ht="409.5">
      <c r="A90" s="29" t="s">
        <v>38</v>
      </c>
      <c r="B90" s="36"/>
      <c r="C90" s="37"/>
      <c r="D90" s="37"/>
      <c r="E90" s="31" t="s">
        <v>167</v>
      </c>
      <c r="F90" s="37"/>
      <c r="G90" s="37"/>
      <c r="H90" s="37"/>
      <c r="I90" s="37"/>
      <c r="J90" s="38"/>
    </row>
    <row r="91">
      <c r="A91" s="29" t="s">
        <v>29</v>
      </c>
      <c r="B91" s="29">
        <v>21</v>
      </c>
      <c r="C91" s="30" t="s">
        <v>168</v>
      </c>
      <c r="D91" s="29" t="s">
        <v>31</v>
      </c>
      <c r="E91" s="31" t="s">
        <v>169</v>
      </c>
      <c r="F91" s="32" t="s">
        <v>84</v>
      </c>
      <c r="G91" s="33">
        <v>2108.509</v>
      </c>
      <c r="H91" s="34">
        <v>0</v>
      </c>
      <c r="I91" s="34">
        <f>ROUND(G91*H91,P4)</f>
        <v>0</v>
      </c>
      <c r="J91" s="29"/>
      <c r="O91" s="35">
        <f>I91*0.21</f>
        <v>0</v>
      </c>
      <c r="P91">
        <v>3</v>
      </c>
    </row>
    <row r="92">
      <c r="A92" s="29" t="s">
        <v>34</v>
      </c>
      <c r="B92" s="36"/>
      <c r="C92" s="37"/>
      <c r="D92" s="37"/>
      <c r="E92" s="40" t="s">
        <v>31</v>
      </c>
      <c r="F92" s="37"/>
      <c r="G92" s="37"/>
      <c r="H92" s="37"/>
      <c r="I92" s="37"/>
      <c r="J92" s="38"/>
    </row>
    <row r="93">
      <c r="A93" s="29" t="s">
        <v>36</v>
      </c>
      <c r="B93" s="36"/>
      <c r="C93" s="37"/>
      <c r="D93" s="37"/>
      <c r="E93" s="39" t="s">
        <v>170</v>
      </c>
      <c r="F93" s="37"/>
      <c r="G93" s="37"/>
      <c r="H93" s="37"/>
      <c r="I93" s="37"/>
      <c r="J93" s="38"/>
    </row>
    <row r="94" ht="216">
      <c r="A94" s="29" t="s">
        <v>38</v>
      </c>
      <c r="B94" s="36"/>
      <c r="C94" s="37"/>
      <c r="D94" s="37"/>
      <c r="E94" s="31" t="s">
        <v>171</v>
      </c>
      <c r="F94" s="37"/>
      <c r="G94" s="37"/>
      <c r="H94" s="37"/>
      <c r="I94" s="37"/>
      <c r="J94" s="38"/>
    </row>
    <row r="95">
      <c r="A95" s="29" t="s">
        <v>29</v>
      </c>
      <c r="B95" s="29">
        <v>22</v>
      </c>
      <c r="C95" s="30" t="s">
        <v>172</v>
      </c>
      <c r="D95" s="29" t="s">
        <v>31</v>
      </c>
      <c r="E95" s="31" t="s">
        <v>173</v>
      </c>
      <c r="F95" s="32" t="s">
        <v>115</v>
      </c>
      <c r="G95" s="33">
        <v>8615.9699999999993</v>
      </c>
      <c r="H95" s="34">
        <v>0</v>
      </c>
      <c r="I95" s="34">
        <f>ROUND(G95*H95,P4)</f>
        <v>0</v>
      </c>
      <c r="J95" s="29"/>
      <c r="O95" s="35">
        <f>I95*0.21</f>
        <v>0</v>
      </c>
      <c r="P95">
        <v>3</v>
      </c>
    </row>
    <row r="96">
      <c r="A96" s="29" t="s">
        <v>34</v>
      </c>
      <c r="B96" s="36"/>
      <c r="C96" s="37"/>
      <c r="D96" s="37"/>
      <c r="E96" s="40" t="s">
        <v>31</v>
      </c>
      <c r="F96" s="37"/>
      <c r="G96" s="37"/>
      <c r="H96" s="37"/>
      <c r="I96" s="37"/>
      <c r="J96" s="38"/>
    </row>
    <row r="97" ht="57.6">
      <c r="A97" s="29" t="s">
        <v>36</v>
      </c>
      <c r="B97" s="36"/>
      <c r="C97" s="37"/>
      <c r="D97" s="37"/>
      <c r="E97" s="39" t="s">
        <v>174</v>
      </c>
      <c r="F97" s="37"/>
      <c r="G97" s="37"/>
      <c r="H97" s="37"/>
      <c r="I97" s="37"/>
      <c r="J97" s="38"/>
    </row>
    <row r="98" ht="28.8">
      <c r="A98" s="29" t="s">
        <v>38</v>
      </c>
      <c r="B98" s="36"/>
      <c r="C98" s="37"/>
      <c r="D98" s="37"/>
      <c r="E98" s="31" t="s">
        <v>175</v>
      </c>
      <c r="F98" s="37"/>
      <c r="G98" s="37"/>
      <c r="H98" s="37"/>
      <c r="I98" s="37"/>
      <c r="J98" s="38"/>
    </row>
    <row r="99">
      <c r="A99" s="29" t="s">
        <v>29</v>
      </c>
      <c r="B99" s="29">
        <v>23</v>
      </c>
      <c r="C99" s="30" t="s">
        <v>176</v>
      </c>
      <c r="D99" s="29" t="s">
        <v>31</v>
      </c>
      <c r="E99" s="31" t="s">
        <v>177</v>
      </c>
      <c r="F99" s="32" t="s">
        <v>115</v>
      </c>
      <c r="G99" s="33">
        <v>2420</v>
      </c>
      <c r="H99" s="34">
        <v>0</v>
      </c>
      <c r="I99" s="34">
        <f>ROUND(G99*H99,P4)</f>
        <v>0</v>
      </c>
      <c r="J99" s="29"/>
      <c r="O99" s="35">
        <f>I99*0.21</f>
        <v>0</v>
      </c>
      <c r="P99">
        <v>3</v>
      </c>
    </row>
    <row r="100">
      <c r="A100" s="29" t="s">
        <v>34</v>
      </c>
      <c r="B100" s="36"/>
      <c r="C100" s="37"/>
      <c r="D100" s="37"/>
      <c r="E100" s="31" t="s">
        <v>178</v>
      </c>
      <c r="F100" s="37"/>
      <c r="G100" s="37"/>
      <c r="H100" s="37"/>
      <c r="I100" s="37"/>
      <c r="J100" s="38"/>
    </row>
    <row r="101">
      <c r="A101" s="29" t="s">
        <v>36</v>
      </c>
      <c r="B101" s="36"/>
      <c r="C101" s="37"/>
      <c r="D101" s="37"/>
      <c r="E101" s="39" t="s">
        <v>179</v>
      </c>
      <c r="F101" s="37"/>
      <c r="G101" s="37"/>
      <c r="H101" s="37"/>
      <c r="I101" s="37"/>
      <c r="J101" s="38"/>
    </row>
    <row r="102" ht="43.2">
      <c r="A102" s="29" t="s">
        <v>38</v>
      </c>
      <c r="B102" s="36"/>
      <c r="C102" s="37"/>
      <c r="D102" s="37"/>
      <c r="E102" s="31" t="s">
        <v>180</v>
      </c>
      <c r="F102" s="37"/>
      <c r="G102" s="37"/>
      <c r="H102" s="37"/>
      <c r="I102" s="37"/>
      <c r="J102" s="38"/>
    </row>
    <row r="103">
      <c r="A103" s="29" t="s">
        <v>29</v>
      </c>
      <c r="B103" s="29">
        <v>24</v>
      </c>
      <c r="C103" s="30" t="s">
        <v>181</v>
      </c>
      <c r="D103" s="29" t="s">
        <v>31</v>
      </c>
      <c r="E103" s="31" t="s">
        <v>182</v>
      </c>
      <c r="F103" s="32" t="s">
        <v>115</v>
      </c>
      <c r="G103" s="33">
        <v>2420</v>
      </c>
      <c r="H103" s="34">
        <v>0</v>
      </c>
      <c r="I103" s="34">
        <f>ROUND(G103*H103,P4)</f>
        <v>0</v>
      </c>
      <c r="J103" s="29"/>
      <c r="O103" s="35">
        <f>I103*0.21</f>
        <v>0</v>
      </c>
      <c r="P103">
        <v>3</v>
      </c>
    </row>
    <row r="104">
      <c r="A104" s="29" t="s">
        <v>34</v>
      </c>
      <c r="B104" s="36"/>
      <c r="C104" s="37"/>
      <c r="D104" s="37"/>
      <c r="E104" s="31" t="s">
        <v>183</v>
      </c>
      <c r="F104" s="37"/>
      <c r="G104" s="37"/>
      <c r="H104" s="37"/>
      <c r="I104" s="37"/>
      <c r="J104" s="38"/>
    </row>
    <row r="105">
      <c r="A105" s="29" t="s">
        <v>36</v>
      </c>
      <c r="B105" s="36"/>
      <c r="C105" s="37"/>
      <c r="D105" s="37"/>
      <c r="E105" s="39" t="s">
        <v>184</v>
      </c>
      <c r="F105" s="37"/>
      <c r="G105" s="37"/>
      <c r="H105" s="37"/>
      <c r="I105" s="37"/>
      <c r="J105" s="38"/>
    </row>
    <row r="106" ht="72">
      <c r="A106" s="29" t="s">
        <v>38</v>
      </c>
      <c r="B106" s="36"/>
      <c r="C106" s="37"/>
      <c r="D106" s="37"/>
      <c r="E106" s="31" t="s">
        <v>185</v>
      </c>
      <c r="F106" s="37"/>
      <c r="G106" s="37"/>
      <c r="H106" s="37"/>
      <c r="I106" s="37"/>
      <c r="J106" s="38"/>
    </row>
    <row r="107">
      <c r="A107" s="29" t="s">
        <v>29</v>
      </c>
      <c r="B107" s="29">
        <v>25</v>
      </c>
      <c r="C107" s="30" t="s">
        <v>186</v>
      </c>
      <c r="D107" s="29" t="s">
        <v>31</v>
      </c>
      <c r="E107" s="31" t="s">
        <v>187</v>
      </c>
      <c r="F107" s="32" t="s">
        <v>115</v>
      </c>
      <c r="G107" s="33">
        <v>2420</v>
      </c>
      <c r="H107" s="34">
        <v>0</v>
      </c>
      <c r="I107" s="34">
        <f>ROUND(G107*H107,P4)</f>
        <v>0</v>
      </c>
      <c r="J107" s="29"/>
      <c r="O107" s="35">
        <f>I107*0.21</f>
        <v>0</v>
      </c>
      <c r="P107">
        <v>3</v>
      </c>
    </row>
    <row r="108">
      <c r="A108" s="29" t="s">
        <v>34</v>
      </c>
      <c r="B108" s="36"/>
      <c r="C108" s="37"/>
      <c r="D108" s="37"/>
      <c r="E108" s="40" t="s">
        <v>31</v>
      </c>
      <c r="F108" s="37"/>
      <c r="G108" s="37"/>
      <c r="H108" s="37"/>
      <c r="I108" s="37"/>
      <c r="J108" s="38"/>
    </row>
    <row r="109">
      <c r="A109" s="29" t="s">
        <v>36</v>
      </c>
      <c r="B109" s="36"/>
      <c r="C109" s="37"/>
      <c r="D109" s="37"/>
      <c r="E109" s="39" t="s">
        <v>184</v>
      </c>
      <c r="F109" s="37"/>
      <c r="G109" s="37"/>
      <c r="H109" s="37"/>
      <c r="I109" s="37"/>
      <c r="J109" s="38"/>
    </row>
    <row r="110" ht="43.2">
      <c r="A110" s="29" t="s">
        <v>38</v>
      </c>
      <c r="B110" s="36"/>
      <c r="C110" s="37"/>
      <c r="D110" s="37"/>
      <c r="E110" s="31" t="s">
        <v>188</v>
      </c>
      <c r="F110" s="37"/>
      <c r="G110" s="37"/>
      <c r="H110" s="37"/>
      <c r="I110" s="37"/>
      <c r="J110" s="38"/>
    </row>
    <row r="111">
      <c r="A111" s="29" t="s">
        <v>29</v>
      </c>
      <c r="B111" s="29">
        <v>26</v>
      </c>
      <c r="C111" s="30" t="s">
        <v>189</v>
      </c>
      <c r="D111" s="29" t="s">
        <v>31</v>
      </c>
      <c r="E111" s="31" t="s">
        <v>190</v>
      </c>
      <c r="F111" s="32" t="s">
        <v>115</v>
      </c>
      <c r="G111" s="33">
        <v>140</v>
      </c>
      <c r="H111" s="34">
        <v>0</v>
      </c>
      <c r="I111" s="34">
        <f>ROUND(G111*H111,P4)</f>
        <v>0</v>
      </c>
      <c r="J111" s="29"/>
      <c r="O111" s="35">
        <f>I111*0.21</f>
        <v>0</v>
      </c>
      <c r="P111">
        <v>3</v>
      </c>
    </row>
    <row r="112">
      <c r="A112" s="29" t="s">
        <v>34</v>
      </c>
      <c r="B112" s="36"/>
      <c r="C112" s="37"/>
      <c r="D112" s="37"/>
      <c r="E112" s="40" t="s">
        <v>31</v>
      </c>
      <c r="F112" s="37"/>
      <c r="G112" s="37"/>
      <c r="H112" s="37"/>
      <c r="I112" s="37"/>
      <c r="J112" s="38"/>
    </row>
    <row r="113">
      <c r="A113" s="29" t="s">
        <v>36</v>
      </c>
      <c r="B113" s="36"/>
      <c r="C113" s="37"/>
      <c r="D113" s="37"/>
      <c r="E113" s="39" t="s">
        <v>191</v>
      </c>
      <c r="F113" s="37"/>
      <c r="G113" s="37"/>
      <c r="H113" s="37"/>
      <c r="I113" s="37"/>
      <c r="J113" s="38"/>
    </row>
    <row r="114" ht="86.4">
      <c r="A114" s="29" t="s">
        <v>38</v>
      </c>
      <c r="B114" s="36"/>
      <c r="C114" s="37"/>
      <c r="D114" s="37"/>
      <c r="E114" s="31" t="s">
        <v>192</v>
      </c>
      <c r="F114" s="37"/>
      <c r="G114" s="37"/>
      <c r="H114" s="37"/>
      <c r="I114" s="37"/>
      <c r="J114" s="38"/>
    </row>
    <row r="115">
      <c r="A115" s="23" t="s">
        <v>26</v>
      </c>
      <c r="B115" s="24"/>
      <c r="C115" s="25" t="s">
        <v>193</v>
      </c>
      <c r="D115" s="26"/>
      <c r="E115" s="23" t="s">
        <v>194</v>
      </c>
      <c r="F115" s="26"/>
      <c r="G115" s="26"/>
      <c r="H115" s="26"/>
      <c r="I115" s="27">
        <f>SUMIFS(I116:I127,A116:A127,"P")</f>
        <v>0</v>
      </c>
      <c r="J115" s="28"/>
    </row>
    <row r="116">
      <c r="A116" s="29" t="s">
        <v>29</v>
      </c>
      <c r="B116" s="29">
        <v>27</v>
      </c>
      <c r="C116" s="30" t="s">
        <v>195</v>
      </c>
      <c r="D116" s="29" t="s">
        <v>31</v>
      </c>
      <c r="E116" s="31" t="s">
        <v>196</v>
      </c>
      <c r="F116" s="32" t="s">
        <v>84</v>
      </c>
      <c r="G116" s="33">
        <v>2800.0830000000001</v>
      </c>
      <c r="H116" s="34">
        <v>0</v>
      </c>
      <c r="I116" s="34">
        <f>ROUND(G116*H116,P4)</f>
        <v>0</v>
      </c>
      <c r="J116" s="29"/>
      <c r="O116" s="35">
        <f>I116*0.21</f>
        <v>0</v>
      </c>
      <c r="P116">
        <v>3</v>
      </c>
    </row>
    <row r="117" ht="43.2">
      <c r="A117" s="29" t="s">
        <v>34</v>
      </c>
      <c r="B117" s="36"/>
      <c r="C117" s="37"/>
      <c r="D117" s="37"/>
      <c r="E117" s="31" t="s">
        <v>197</v>
      </c>
      <c r="F117" s="37"/>
      <c r="G117" s="37"/>
      <c r="H117" s="37"/>
      <c r="I117" s="37"/>
      <c r="J117" s="38"/>
    </row>
    <row r="118" ht="57.6">
      <c r="A118" s="29" t="s">
        <v>36</v>
      </c>
      <c r="B118" s="36"/>
      <c r="C118" s="37"/>
      <c r="D118" s="37"/>
      <c r="E118" s="39" t="s">
        <v>198</v>
      </c>
      <c r="F118" s="37"/>
      <c r="G118" s="37"/>
      <c r="H118" s="37"/>
      <c r="I118" s="37"/>
      <c r="J118" s="38"/>
    </row>
    <row r="119" ht="57.6">
      <c r="A119" s="29" t="s">
        <v>38</v>
      </c>
      <c r="B119" s="36"/>
      <c r="C119" s="37"/>
      <c r="D119" s="37"/>
      <c r="E119" s="31" t="s">
        <v>199</v>
      </c>
      <c r="F119" s="37"/>
      <c r="G119" s="37"/>
      <c r="H119" s="37"/>
      <c r="I119" s="37"/>
      <c r="J119" s="38"/>
    </row>
    <row r="120">
      <c r="A120" s="29" t="s">
        <v>29</v>
      </c>
      <c r="B120" s="29">
        <v>28</v>
      </c>
      <c r="C120" s="30" t="s">
        <v>200</v>
      </c>
      <c r="D120" s="29" t="s">
        <v>31</v>
      </c>
      <c r="E120" s="31" t="s">
        <v>201</v>
      </c>
      <c r="F120" s="32" t="s">
        <v>115</v>
      </c>
      <c r="G120" s="33">
        <v>8615.9699999999993</v>
      </c>
      <c r="H120" s="34">
        <v>0</v>
      </c>
      <c r="I120" s="34">
        <f>ROUND(G120*H120,P4)</f>
        <v>0</v>
      </c>
      <c r="J120" s="29"/>
      <c r="O120" s="35">
        <f>I120*0.21</f>
        <v>0</v>
      </c>
      <c r="P120">
        <v>3</v>
      </c>
    </row>
    <row r="121" ht="43.2">
      <c r="A121" s="29" t="s">
        <v>34</v>
      </c>
      <c r="B121" s="36"/>
      <c r="C121" s="37"/>
      <c r="D121" s="37"/>
      <c r="E121" s="31" t="s">
        <v>202</v>
      </c>
      <c r="F121" s="37"/>
      <c r="G121" s="37"/>
      <c r="H121" s="37"/>
      <c r="I121" s="37"/>
      <c r="J121" s="38"/>
    </row>
    <row r="122" ht="57.6">
      <c r="A122" s="29" t="s">
        <v>36</v>
      </c>
      <c r="B122" s="36"/>
      <c r="C122" s="37"/>
      <c r="D122" s="37"/>
      <c r="E122" s="39" t="s">
        <v>174</v>
      </c>
      <c r="F122" s="37"/>
      <c r="G122" s="37"/>
      <c r="H122" s="37"/>
      <c r="I122" s="37"/>
      <c r="J122" s="38"/>
    </row>
    <row r="123" ht="115.2">
      <c r="A123" s="29" t="s">
        <v>38</v>
      </c>
      <c r="B123" s="36"/>
      <c r="C123" s="37"/>
      <c r="D123" s="37"/>
      <c r="E123" s="31" t="s">
        <v>203</v>
      </c>
      <c r="F123" s="37"/>
      <c r="G123" s="37"/>
      <c r="H123" s="37"/>
      <c r="I123" s="37"/>
      <c r="J123" s="38"/>
    </row>
    <row r="124">
      <c r="A124" s="29" t="s">
        <v>29</v>
      </c>
      <c r="B124" s="29">
        <v>29</v>
      </c>
      <c r="C124" s="30" t="s">
        <v>204</v>
      </c>
      <c r="D124" s="29" t="s">
        <v>31</v>
      </c>
      <c r="E124" s="31" t="s">
        <v>205</v>
      </c>
      <c r="F124" s="32" t="s">
        <v>115</v>
      </c>
      <c r="G124" s="33">
        <v>62</v>
      </c>
      <c r="H124" s="34">
        <v>0</v>
      </c>
      <c r="I124" s="34">
        <f>ROUND(G124*H124,P4)</f>
        <v>0</v>
      </c>
      <c r="J124" s="29"/>
      <c r="O124" s="35">
        <f>I124*0.21</f>
        <v>0</v>
      </c>
      <c r="P124">
        <v>3</v>
      </c>
    </row>
    <row r="125" ht="43.2">
      <c r="A125" s="29" t="s">
        <v>34</v>
      </c>
      <c r="B125" s="36"/>
      <c r="C125" s="37"/>
      <c r="D125" s="37"/>
      <c r="E125" s="31" t="s">
        <v>206</v>
      </c>
      <c r="F125" s="37"/>
      <c r="G125" s="37"/>
      <c r="H125" s="37"/>
      <c r="I125" s="37"/>
      <c r="J125" s="38"/>
    </row>
    <row r="126" ht="28.8">
      <c r="A126" s="29" t="s">
        <v>36</v>
      </c>
      <c r="B126" s="36"/>
      <c r="C126" s="37"/>
      <c r="D126" s="37"/>
      <c r="E126" s="39" t="s">
        <v>207</v>
      </c>
      <c r="F126" s="37"/>
      <c r="G126" s="37"/>
      <c r="H126" s="37"/>
      <c r="I126" s="37"/>
      <c r="J126" s="38"/>
    </row>
    <row r="127" ht="144">
      <c r="A127" s="29" t="s">
        <v>38</v>
      </c>
      <c r="B127" s="36"/>
      <c r="C127" s="37"/>
      <c r="D127" s="37"/>
      <c r="E127" s="31" t="s">
        <v>208</v>
      </c>
      <c r="F127" s="37"/>
      <c r="G127" s="37"/>
      <c r="H127" s="37"/>
      <c r="I127" s="37"/>
      <c r="J127" s="38"/>
    </row>
    <row r="128">
      <c r="A128" s="23" t="s">
        <v>26</v>
      </c>
      <c r="B128" s="24"/>
      <c r="C128" s="25" t="s">
        <v>209</v>
      </c>
      <c r="D128" s="26"/>
      <c r="E128" s="23" t="s">
        <v>210</v>
      </c>
      <c r="F128" s="26"/>
      <c r="G128" s="26"/>
      <c r="H128" s="26"/>
      <c r="I128" s="27">
        <f>SUMIFS(I129:I132,A129:A132,"P")</f>
        <v>0</v>
      </c>
      <c r="J128" s="28"/>
    </row>
    <row r="129">
      <c r="A129" s="29" t="s">
        <v>29</v>
      </c>
      <c r="B129" s="29">
        <v>30</v>
      </c>
      <c r="C129" s="30" t="s">
        <v>211</v>
      </c>
      <c r="D129" s="29" t="s">
        <v>31</v>
      </c>
      <c r="E129" s="31" t="s">
        <v>212</v>
      </c>
      <c r="F129" s="32" t="s">
        <v>84</v>
      </c>
      <c r="G129" s="33">
        <v>7.5</v>
      </c>
      <c r="H129" s="34">
        <v>0</v>
      </c>
      <c r="I129" s="34">
        <f>ROUND(G129*H129,P4)</f>
        <v>0</v>
      </c>
      <c r="J129" s="29"/>
      <c r="O129" s="35">
        <f>I129*0.21</f>
        <v>0</v>
      </c>
      <c r="P129">
        <v>3</v>
      </c>
    </row>
    <row r="130" ht="28.8">
      <c r="A130" s="29" t="s">
        <v>34</v>
      </c>
      <c r="B130" s="36"/>
      <c r="C130" s="37"/>
      <c r="D130" s="37"/>
      <c r="E130" s="31" t="s">
        <v>213</v>
      </c>
      <c r="F130" s="37"/>
      <c r="G130" s="37"/>
      <c r="H130" s="37"/>
      <c r="I130" s="37"/>
      <c r="J130" s="38"/>
    </row>
    <row r="131" ht="28.8">
      <c r="A131" s="29" t="s">
        <v>36</v>
      </c>
      <c r="B131" s="36"/>
      <c r="C131" s="37"/>
      <c r="D131" s="37"/>
      <c r="E131" s="39" t="s">
        <v>214</v>
      </c>
      <c r="F131" s="37"/>
      <c r="G131" s="37"/>
      <c r="H131" s="37"/>
      <c r="I131" s="37"/>
      <c r="J131" s="38"/>
    </row>
    <row r="132" ht="100.8">
      <c r="A132" s="29" t="s">
        <v>38</v>
      </c>
      <c r="B132" s="36"/>
      <c r="C132" s="37"/>
      <c r="D132" s="37"/>
      <c r="E132" s="31" t="s">
        <v>215</v>
      </c>
      <c r="F132" s="37"/>
      <c r="G132" s="37"/>
      <c r="H132" s="37"/>
      <c r="I132" s="37"/>
      <c r="J132" s="38"/>
    </row>
    <row r="133">
      <c r="A133" s="23" t="s">
        <v>26</v>
      </c>
      <c r="B133" s="24"/>
      <c r="C133" s="25" t="s">
        <v>216</v>
      </c>
      <c r="D133" s="26"/>
      <c r="E133" s="23" t="s">
        <v>217</v>
      </c>
      <c r="F133" s="26"/>
      <c r="G133" s="26"/>
      <c r="H133" s="26"/>
      <c r="I133" s="27">
        <f>SUMIFS(I134:I153,A134:A153,"P")</f>
        <v>0</v>
      </c>
      <c r="J133" s="28"/>
    </row>
    <row r="134">
      <c r="A134" s="29" t="s">
        <v>29</v>
      </c>
      <c r="B134" s="29">
        <v>31</v>
      </c>
      <c r="C134" s="30" t="s">
        <v>218</v>
      </c>
      <c r="D134" s="29" t="s">
        <v>31</v>
      </c>
      <c r="E134" s="31" t="s">
        <v>219</v>
      </c>
      <c r="F134" s="32" t="s">
        <v>84</v>
      </c>
      <c r="G134" s="33">
        <v>0.36799999999999999</v>
      </c>
      <c r="H134" s="34">
        <v>0</v>
      </c>
      <c r="I134" s="34">
        <f>ROUND(G134*H134,P4)</f>
        <v>0</v>
      </c>
      <c r="J134" s="29"/>
      <c r="O134" s="35">
        <f>I134*0.21</f>
        <v>0</v>
      </c>
      <c r="P134">
        <v>3</v>
      </c>
    </row>
    <row r="135">
      <c r="A135" s="29" t="s">
        <v>34</v>
      </c>
      <c r="B135" s="36"/>
      <c r="C135" s="37"/>
      <c r="D135" s="37"/>
      <c r="E135" s="31" t="s">
        <v>220</v>
      </c>
      <c r="F135" s="37"/>
      <c r="G135" s="37"/>
      <c r="H135" s="37"/>
      <c r="I135" s="37"/>
      <c r="J135" s="38"/>
    </row>
    <row r="136">
      <c r="A136" s="29" t="s">
        <v>36</v>
      </c>
      <c r="B136" s="36"/>
      <c r="C136" s="37"/>
      <c r="D136" s="37"/>
      <c r="E136" s="39" t="s">
        <v>221</v>
      </c>
      <c r="F136" s="37"/>
      <c r="G136" s="37"/>
      <c r="H136" s="37"/>
      <c r="I136" s="37"/>
      <c r="J136" s="38"/>
    </row>
    <row r="137" ht="302.4">
      <c r="A137" s="29" t="s">
        <v>38</v>
      </c>
      <c r="B137" s="36"/>
      <c r="C137" s="37"/>
      <c r="D137" s="37"/>
      <c r="E137" s="31" t="s">
        <v>222</v>
      </c>
      <c r="F137" s="37"/>
      <c r="G137" s="37"/>
      <c r="H137" s="37"/>
      <c r="I137" s="37"/>
      <c r="J137" s="38"/>
    </row>
    <row r="138">
      <c r="A138" s="29" t="s">
        <v>29</v>
      </c>
      <c r="B138" s="29">
        <v>32</v>
      </c>
      <c r="C138" s="30" t="s">
        <v>223</v>
      </c>
      <c r="D138" s="29" t="s">
        <v>224</v>
      </c>
      <c r="E138" s="31" t="s">
        <v>225</v>
      </c>
      <c r="F138" s="32" t="s">
        <v>84</v>
      </c>
      <c r="G138" s="33">
        <v>0.83999999999999997</v>
      </c>
      <c r="H138" s="34">
        <v>0</v>
      </c>
      <c r="I138" s="34">
        <f>ROUND(G138*H138,P4)</f>
        <v>0</v>
      </c>
      <c r="J138" s="29"/>
      <c r="O138" s="35">
        <f>I138*0.21</f>
        <v>0</v>
      </c>
      <c r="P138">
        <v>3</v>
      </c>
    </row>
    <row r="139" ht="100.8">
      <c r="A139" s="29" t="s">
        <v>34</v>
      </c>
      <c r="B139" s="36"/>
      <c r="C139" s="37"/>
      <c r="D139" s="37"/>
      <c r="E139" s="31" t="s">
        <v>226</v>
      </c>
      <c r="F139" s="37"/>
      <c r="G139" s="37"/>
      <c r="H139" s="37"/>
      <c r="I139" s="37"/>
      <c r="J139" s="38"/>
    </row>
    <row r="140">
      <c r="A140" s="29" t="s">
        <v>36</v>
      </c>
      <c r="B140" s="36"/>
      <c r="C140" s="37"/>
      <c r="D140" s="37"/>
      <c r="E140" s="39" t="s">
        <v>227</v>
      </c>
      <c r="F140" s="37"/>
      <c r="G140" s="37"/>
      <c r="H140" s="37"/>
      <c r="I140" s="37"/>
      <c r="J140" s="38"/>
    </row>
    <row r="141" ht="43.2">
      <c r="A141" s="29" t="s">
        <v>38</v>
      </c>
      <c r="B141" s="36"/>
      <c r="C141" s="37"/>
      <c r="D141" s="37"/>
      <c r="E141" s="31" t="s">
        <v>228</v>
      </c>
      <c r="F141" s="37"/>
      <c r="G141" s="37"/>
      <c r="H141" s="37"/>
      <c r="I141" s="37"/>
      <c r="J141" s="38"/>
    </row>
    <row r="142">
      <c r="A142" s="29" t="s">
        <v>29</v>
      </c>
      <c r="B142" s="29">
        <v>33</v>
      </c>
      <c r="C142" s="30" t="s">
        <v>229</v>
      </c>
      <c r="D142" s="29" t="s">
        <v>31</v>
      </c>
      <c r="E142" s="31" t="s">
        <v>230</v>
      </c>
      <c r="F142" s="32" t="s">
        <v>149</v>
      </c>
      <c r="G142" s="33">
        <v>6</v>
      </c>
      <c r="H142" s="34">
        <v>0</v>
      </c>
      <c r="I142" s="34">
        <f>ROUND(G142*H142,P4)</f>
        <v>0</v>
      </c>
      <c r="J142" s="29"/>
      <c r="O142" s="35">
        <f>I142*0.21</f>
        <v>0</v>
      </c>
      <c r="P142">
        <v>3</v>
      </c>
    </row>
    <row r="143">
      <c r="A143" s="29" t="s">
        <v>34</v>
      </c>
      <c r="B143" s="36"/>
      <c r="C143" s="37"/>
      <c r="D143" s="37"/>
      <c r="E143" s="31" t="s">
        <v>231</v>
      </c>
      <c r="F143" s="37"/>
      <c r="G143" s="37"/>
      <c r="H143" s="37"/>
      <c r="I143" s="37"/>
      <c r="J143" s="38"/>
    </row>
    <row r="144">
      <c r="A144" s="29" t="s">
        <v>36</v>
      </c>
      <c r="B144" s="36"/>
      <c r="C144" s="37"/>
      <c r="D144" s="37"/>
      <c r="E144" s="39" t="s">
        <v>232</v>
      </c>
      <c r="F144" s="37"/>
      <c r="G144" s="37"/>
      <c r="H144" s="37"/>
      <c r="I144" s="37"/>
      <c r="J144" s="38"/>
    </row>
    <row r="145" ht="115.2">
      <c r="A145" s="29" t="s">
        <v>38</v>
      </c>
      <c r="B145" s="36"/>
      <c r="C145" s="37"/>
      <c r="D145" s="37"/>
      <c r="E145" s="31" t="s">
        <v>233</v>
      </c>
      <c r="F145" s="37"/>
      <c r="G145" s="37"/>
      <c r="H145" s="37"/>
      <c r="I145" s="37"/>
      <c r="J145" s="38"/>
    </row>
    <row r="146">
      <c r="A146" s="29" t="s">
        <v>29</v>
      </c>
      <c r="B146" s="29">
        <v>34</v>
      </c>
      <c r="C146" s="30" t="s">
        <v>234</v>
      </c>
      <c r="D146" s="29" t="s">
        <v>31</v>
      </c>
      <c r="E146" s="31" t="s">
        <v>235</v>
      </c>
      <c r="F146" s="32" t="s">
        <v>84</v>
      </c>
      <c r="G146" s="33">
        <v>1.24</v>
      </c>
      <c r="H146" s="34">
        <v>0</v>
      </c>
      <c r="I146" s="34">
        <f>ROUND(G146*H146,P4)</f>
        <v>0</v>
      </c>
      <c r="J146" s="29"/>
      <c r="O146" s="35">
        <f>I146*0.21</f>
        <v>0</v>
      </c>
      <c r="P146">
        <v>3</v>
      </c>
    </row>
    <row r="147">
      <c r="A147" s="29" t="s">
        <v>34</v>
      </c>
      <c r="B147" s="36"/>
      <c r="C147" s="37"/>
      <c r="D147" s="37"/>
      <c r="E147" s="31" t="s">
        <v>236</v>
      </c>
      <c r="F147" s="37"/>
      <c r="G147" s="37"/>
      <c r="H147" s="37"/>
      <c r="I147" s="37"/>
      <c r="J147" s="38"/>
    </row>
    <row r="148" ht="43.2">
      <c r="A148" s="29" t="s">
        <v>36</v>
      </c>
      <c r="B148" s="36"/>
      <c r="C148" s="37"/>
      <c r="D148" s="37"/>
      <c r="E148" s="39" t="s">
        <v>237</v>
      </c>
      <c r="F148" s="37"/>
      <c r="G148" s="37"/>
      <c r="H148" s="37"/>
      <c r="I148" s="37"/>
      <c r="J148" s="38"/>
    </row>
    <row r="149" ht="409.5">
      <c r="A149" s="29" t="s">
        <v>38</v>
      </c>
      <c r="B149" s="36"/>
      <c r="C149" s="37"/>
      <c r="D149" s="37"/>
      <c r="E149" s="31" t="s">
        <v>238</v>
      </c>
      <c r="F149" s="37"/>
      <c r="G149" s="37"/>
      <c r="H149" s="37"/>
      <c r="I149" s="37"/>
      <c r="J149" s="38"/>
    </row>
    <row r="150">
      <c r="A150" s="29" t="s">
        <v>29</v>
      </c>
      <c r="B150" s="29">
        <v>35</v>
      </c>
      <c r="C150" s="30" t="s">
        <v>239</v>
      </c>
      <c r="D150" s="29" t="s">
        <v>31</v>
      </c>
      <c r="E150" s="31" t="s">
        <v>240</v>
      </c>
      <c r="F150" s="32" t="s">
        <v>84</v>
      </c>
      <c r="G150" s="33">
        <v>9.3000000000000007</v>
      </c>
      <c r="H150" s="34">
        <v>0</v>
      </c>
      <c r="I150" s="34">
        <f>ROUND(G150*H150,P4)</f>
        <v>0</v>
      </c>
      <c r="J150" s="29"/>
      <c r="O150" s="35">
        <f>I150*0.21</f>
        <v>0</v>
      </c>
      <c r="P150">
        <v>3</v>
      </c>
    </row>
    <row r="151">
      <c r="A151" s="29" t="s">
        <v>34</v>
      </c>
      <c r="B151" s="36"/>
      <c r="C151" s="37"/>
      <c r="D151" s="37"/>
      <c r="E151" s="31" t="s">
        <v>241</v>
      </c>
      <c r="F151" s="37"/>
      <c r="G151" s="37"/>
      <c r="H151" s="37"/>
      <c r="I151" s="37"/>
      <c r="J151" s="38"/>
    </row>
    <row r="152" ht="28.8">
      <c r="A152" s="29" t="s">
        <v>36</v>
      </c>
      <c r="B152" s="36"/>
      <c r="C152" s="37"/>
      <c r="D152" s="37"/>
      <c r="E152" s="39" t="s">
        <v>242</v>
      </c>
      <c r="F152" s="37"/>
      <c r="G152" s="37"/>
      <c r="H152" s="37"/>
      <c r="I152" s="37"/>
      <c r="J152" s="38"/>
    </row>
    <row r="153" ht="100.8">
      <c r="A153" s="29" t="s">
        <v>38</v>
      </c>
      <c r="B153" s="36"/>
      <c r="C153" s="37"/>
      <c r="D153" s="37"/>
      <c r="E153" s="31" t="s">
        <v>243</v>
      </c>
      <c r="F153" s="37"/>
      <c r="G153" s="37"/>
      <c r="H153" s="37"/>
      <c r="I153" s="37"/>
      <c r="J153" s="38"/>
    </row>
    <row r="154">
      <c r="A154" s="23" t="s">
        <v>26</v>
      </c>
      <c r="B154" s="24"/>
      <c r="C154" s="25" t="s">
        <v>244</v>
      </c>
      <c r="D154" s="26"/>
      <c r="E154" s="23" t="s">
        <v>245</v>
      </c>
      <c r="F154" s="26"/>
      <c r="G154" s="26"/>
      <c r="H154" s="26"/>
      <c r="I154" s="27">
        <f>SUMIFS(I155:I286,A155:A286,"P")</f>
        <v>0</v>
      </c>
      <c r="J154" s="28"/>
    </row>
    <row r="155">
      <c r="A155" s="29" t="s">
        <v>29</v>
      </c>
      <c r="B155" s="29">
        <v>36</v>
      </c>
      <c r="C155" s="30" t="s">
        <v>246</v>
      </c>
      <c r="D155" s="29" t="s">
        <v>31</v>
      </c>
      <c r="E155" s="31" t="s">
        <v>247</v>
      </c>
      <c r="F155" s="32" t="s">
        <v>115</v>
      </c>
      <c r="G155" s="33">
        <v>6854.1000000000004</v>
      </c>
      <c r="H155" s="34">
        <v>0</v>
      </c>
      <c r="I155" s="34">
        <f>ROUND(G155*H155,P4)</f>
        <v>0</v>
      </c>
      <c r="J155" s="29"/>
      <c r="O155" s="35">
        <f>I155*0.21</f>
        <v>0</v>
      </c>
      <c r="P155">
        <v>3</v>
      </c>
    </row>
    <row r="156">
      <c r="A156" s="29" t="s">
        <v>34</v>
      </c>
      <c r="B156" s="36"/>
      <c r="C156" s="37"/>
      <c r="D156" s="37"/>
      <c r="E156" s="31" t="s">
        <v>248</v>
      </c>
      <c r="F156" s="37"/>
      <c r="G156" s="37"/>
      <c r="H156" s="37"/>
      <c r="I156" s="37"/>
      <c r="J156" s="38"/>
    </row>
    <row r="157" ht="409.5">
      <c r="A157" s="29" t="s">
        <v>36</v>
      </c>
      <c r="B157" s="36"/>
      <c r="C157" s="37"/>
      <c r="D157" s="37"/>
      <c r="E157" s="39" t="s">
        <v>249</v>
      </c>
      <c r="F157" s="37"/>
      <c r="G157" s="37"/>
      <c r="H157" s="37"/>
      <c r="I157" s="37"/>
      <c r="J157" s="38"/>
    </row>
    <row r="158" ht="57.6">
      <c r="A158" s="29" t="s">
        <v>38</v>
      </c>
      <c r="B158" s="36"/>
      <c r="C158" s="37"/>
      <c r="D158" s="37"/>
      <c r="E158" s="31" t="s">
        <v>250</v>
      </c>
      <c r="F158" s="37"/>
      <c r="G158" s="37"/>
      <c r="H158" s="37"/>
      <c r="I158" s="37"/>
      <c r="J158" s="38"/>
    </row>
    <row r="159">
      <c r="A159" s="29" t="s">
        <v>29</v>
      </c>
      <c r="B159" s="29">
        <v>37</v>
      </c>
      <c r="C159" s="30" t="s">
        <v>251</v>
      </c>
      <c r="D159" s="29" t="s">
        <v>31</v>
      </c>
      <c r="E159" s="31" t="s">
        <v>252</v>
      </c>
      <c r="F159" s="32" t="s">
        <v>115</v>
      </c>
      <c r="G159" s="33">
        <v>7.7999999999999998</v>
      </c>
      <c r="H159" s="34">
        <v>0</v>
      </c>
      <c r="I159" s="34">
        <f>ROUND(G159*H159,P4)</f>
        <v>0</v>
      </c>
      <c r="J159" s="29"/>
      <c r="O159" s="35">
        <f>I159*0.21</f>
        <v>0</v>
      </c>
      <c r="P159">
        <v>3</v>
      </c>
    </row>
    <row r="160">
      <c r="A160" s="29" t="s">
        <v>34</v>
      </c>
      <c r="B160" s="36"/>
      <c r="C160" s="37"/>
      <c r="D160" s="37"/>
      <c r="E160" s="31" t="s">
        <v>253</v>
      </c>
      <c r="F160" s="37"/>
      <c r="G160" s="37"/>
      <c r="H160" s="37"/>
      <c r="I160" s="37"/>
      <c r="J160" s="38"/>
    </row>
    <row r="161">
      <c r="A161" s="29" t="s">
        <v>36</v>
      </c>
      <c r="B161" s="36"/>
      <c r="C161" s="37"/>
      <c r="D161" s="37"/>
      <c r="E161" s="39" t="s">
        <v>254</v>
      </c>
      <c r="F161" s="37"/>
      <c r="G161" s="37"/>
      <c r="H161" s="37"/>
      <c r="I161" s="37"/>
      <c r="J161" s="38"/>
    </row>
    <row r="162" ht="57.6">
      <c r="A162" s="29" t="s">
        <v>38</v>
      </c>
      <c r="B162" s="36"/>
      <c r="C162" s="37"/>
      <c r="D162" s="37"/>
      <c r="E162" s="31" t="s">
        <v>250</v>
      </c>
      <c r="F162" s="37"/>
      <c r="G162" s="37"/>
      <c r="H162" s="37"/>
      <c r="I162" s="37"/>
      <c r="J162" s="38"/>
    </row>
    <row r="163">
      <c r="A163" s="29" t="s">
        <v>29</v>
      </c>
      <c r="B163" s="29">
        <v>38</v>
      </c>
      <c r="C163" s="30" t="s">
        <v>255</v>
      </c>
      <c r="D163" s="29" t="s">
        <v>31</v>
      </c>
      <c r="E163" s="31" t="s">
        <v>256</v>
      </c>
      <c r="F163" s="32" t="s">
        <v>115</v>
      </c>
      <c r="G163" s="33">
        <v>970.79999999999995</v>
      </c>
      <c r="H163" s="34">
        <v>0</v>
      </c>
      <c r="I163" s="34">
        <f>ROUND(G163*H163,P4)</f>
        <v>0</v>
      </c>
      <c r="J163" s="29"/>
      <c r="O163" s="35">
        <f>I163*0.21</f>
        <v>0</v>
      </c>
      <c r="P163">
        <v>3</v>
      </c>
    </row>
    <row r="164">
      <c r="A164" s="29" t="s">
        <v>34</v>
      </c>
      <c r="B164" s="36"/>
      <c r="C164" s="37"/>
      <c r="D164" s="37"/>
      <c r="E164" s="31" t="s">
        <v>257</v>
      </c>
      <c r="F164" s="37"/>
      <c r="G164" s="37"/>
      <c r="H164" s="37"/>
      <c r="I164" s="37"/>
      <c r="J164" s="38"/>
    </row>
    <row r="165" ht="201.6">
      <c r="A165" s="29" t="s">
        <v>36</v>
      </c>
      <c r="B165" s="36"/>
      <c r="C165" s="37"/>
      <c r="D165" s="37"/>
      <c r="E165" s="39" t="s">
        <v>258</v>
      </c>
      <c r="F165" s="37"/>
      <c r="G165" s="37"/>
      <c r="H165" s="37"/>
      <c r="I165" s="37"/>
      <c r="J165" s="38"/>
    </row>
    <row r="166" ht="57.6">
      <c r="A166" s="29" t="s">
        <v>38</v>
      </c>
      <c r="B166" s="36"/>
      <c r="C166" s="37"/>
      <c r="D166" s="37"/>
      <c r="E166" s="31" t="s">
        <v>250</v>
      </c>
      <c r="F166" s="37"/>
      <c r="G166" s="37"/>
      <c r="H166" s="37"/>
      <c r="I166" s="37"/>
      <c r="J166" s="38"/>
    </row>
    <row r="167">
      <c r="A167" s="29" t="s">
        <v>29</v>
      </c>
      <c r="B167" s="29">
        <v>39</v>
      </c>
      <c r="C167" s="30" t="s">
        <v>259</v>
      </c>
      <c r="D167" s="29" t="s">
        <v>31</v>
      </c>
      <c r="E167" s="31" t="s">
        <v>260</v>
      </c>
      <c r="F167" s="32" t="s">
        <v>115</v>
      </c>
      <c r="G167" s="33">
        <v>6.2999999999999998</v>
      </c>
      <c r="H167" s="34">
        <v>0</v>
      </c>
      <c r="I167" s="34">
        <f>ROUND(G167*H167,P4)</f>
        <v>0</v>
      </c>
      <c r="J167" s="29"/>
      <c r="O167" s="35">
        <f>I167*0.21</f>
        <v>0</v>
      </c>
      <c r="P167">
        <v>3</v>
      </c>
    </row>
    <row r="168">
      <c r="A168" s="29" t="s">
        <v>34</v>
      </c>
      <c r="B168" s="36"/>
      <c r="C168" s="37"/>
      <c r="D168" s="37"/>
      <c r="E168" s="31" t="s">
        <v>261</v>
      </c>
      <c r="F168" s="37"/>
      <c r="G168" s="37"/>
      <c r="H168" s="37"/>
      <c r="I168" s="37"/>
      <c r="J168" s="38"/>
    </row>
    <row r="169">
      <c r="A169" s="29" t="s">
        <v>36</v>
      </c>
      <c r="B169" s="36"/>
      <c r="C169" s="37"/>
      <c r="D169" s="37"/>
      <c r="E169" s="39" t="s">
        <v>262</v>
      </c>
      <c r="F169" s="37"/>
      <c r="G169" s="37"/>
      <c r="H169" s="37"/>
      <c r="I169" s="37"/>
      <c r="J169" s="38"/>
    </row>
    <row r="170" ht="115.2">
      <c r="A170" s="29" t="s">
        <v>38</v>
      </c>
      <c r="B170" s="36"/>
      <c r="C170" s="37"/>
      <c r="D170" s="37"/>
      <c r="E170" s="31" t="s">
        <v>263</v>
      </c>
      <c r="F170" s="37"/>
      <c r="G170" s="37"/>
      <c r="H170" s="37"/>
      <c r="I170" s="37"/>
      <c r="J170" s="38"/>
    </row>
    <row r="171">
      <c r="A171" s="29" t="s">
        <v>29</v>
      </c>
      <c r="B171" s="29">
        <v>40</v>
      </c>
      <c r="C171" s="30" t="s">
        <v>264</v>
      </c>
      <c r="D171" s="29" t="s">
        <v>46</v>
      </c>
      <c r="E171" s="31" t="s">
        <v>265</v>
      </c>
      <c r="F171" s="32" t="s">
        <v>115</v>
      </c>
      <c r="G171" s="33">
        <v>5.5</v>
      </c>
      <c r="H171" s="34">
        <v>0</v>
      </c>
      <c r="I171" s="34">
        <f>ROUND(G171*H171,P4)</f>
        <v>0</v>
      </c>
      <c r="J171" s="29"/>
      <c r="O171" s="35">
        <f>I171*0.21</f>
        <v>0</v>
      </c>
      <c r="P171">
        <v>3</v>
      </c>
    </row>
    <row r="172" ht="28.8">
      <c r="A172" s="29" t="s">
        <v>34</v>
      </c>
      <c r="B172" s="36"/>
      <c r="C172" s="37"/>
      <c r="D172" s="37"/>
      <c r="E172" s="31" t="s">
        <v>266</v>
      </c>
      <c r="F172" s="37"/>
      <c r="G172" s="37"/>
      <c r="H172" s="37"/>
      <c r="I172" s="37"/>
      <c r="J172" s="38"/>
    </row>
    <row r="173" ht="28.8">
      <c r="A173" s="29" t="s">
        <v>36</v>
      </c>
      <c r="B173" s="36"/>
      <c r="C173" s="37"/>
      <c r="D173" s="37"/>
      <c r="E173" s="39" t="s">
        <v>267</v>
      </c>
      <c r="F173" s="37"/>
      <c r="G173" s="37"/>
      <c r="H173" s="37"/>
      <c r="I173" s="37"/>
      <c r="J173" s="38"/>
    </row>
    <row r="174" ht="72">
      <c r="A174" s="29" t="s">
        <v>38</v>
      </c>
      <c r="B174" s="36"/>
      <c r="C174" s="37"/>
      <c r="D174" s="37"/>
      <c r="E174" s="31" t="s">
        <v>268</v>
      </c>
      <c r="F174" s="37"/>
      <c r="G174" s="37"/>
      <c r="H174" s="37"/>
      <c r="I174" s="37"/>
      <c r="J174" s="38"/>
    </row>
    <row r="175">
      <c r="A175" s="29" t="s">
        <v>29</v>
      </c>
      <c r="B175" s="29">
        <v>41</v>
      </c>
      <c r="C175" s="30" t="s">
        <v>264</v>
      </c>
      <c r="D175" s="29" t="s">
        <v>49</v>
      </c>
      <c r="E175" s="31" t="s">
        <v>265</v>
      </c>
      <c r="F175" s="32" t="s">
        <v>115</v>
      </c>
      <c r="G175" s="33">
        <v>11</v>
      </c>
      <c r="H175" s="34">
        <v>0</v>
      </c>
      <c r="I175" s="34">
        <f>ROUND(G175*H175,P4)</f>
        <v>0</v>
      </c>
      <c r="J175" s="29"/>
      <c r="O175" s="35">
        <f>I175*0.21</f>
        <v>0</v>
      </c>
      <c r="P175">
        <v>3</v>
      </c>
    </row>
    <row r="176" ht="28.8">
      <c r="A176" s="29" t="s">
        <v>34</v>
      </c>
      <c r="B176" s="36"/>
      <c r="C176" s="37"/>
      <c r="D176" s="37"/>
      <c r="E176" s="31" t="s">
        <v>269</v>
      </c>
      <c r="F176" s="37"/>
      <c r="G176" s="37"/>
      <c r="H176" s="37"/>
      <c r="I176" s="37"/>
      <c r="J176" s="38"/>
    </row>
    <row r="177" ht="28.8">
      <c r="A177" s="29" t="s">
        <v>36</v>
      </c>
      <c r="B177" s="36"/>
      <c r="C177" s="37"/>
      <c r="D177" s="37"/>
      <c r="E177" s="39" t="s">
        <v>270</v>
      </c>
      <c r="F177" s="37"/>
      <c r="G177" s="37"/>
      <c r="H177" s="37"/>
      <c r="I177" s="37"/>
      <c r="J177" s="38"/>
    </row>
    <row r="178" ht="72">
      <c r="A178" s="29" t="s">
        <v>38</v>
      </c>
      <c r="B178" s="36"/>
      <c r="C178" s="37"/>
      <c r="D178" s="37"/>
      <c r="E178" s="31" t="s">
        <v>268</v>
      </c>
      <c r="F178" s="37"/>
      <c r="G178" s="37"/>
      <c r="H178" s="37"/>
      <c r="I178" s="37"/>
      <c r="J178" s="38"/>
    </row>
    <row r="179">
      <c r="A179" s="29" t="s">
        <v>29</v>
      </c>
      <c r="B179" s="29">
        <v>42</v>
      </c>
      <c r="C179" s="30" t="s">
        <v>271</v>
      </c>
      <c r="D179" s="29" t="s">
        <v>31</v>
      </c>
      <c r="E179" s="31" t="s">
        <v>272</v>
      </c>
      <c r="F179" s="32" t="s">
        <v>115</v>
      </c>
      <c r="G179" s="33">
        <v>11</v>
      </c>
      <c r="H179" s="34">
        <v>0</v>
      </c>
      <c r="I179" s="34">
        <f>ROUND(G179*H179,P4)</f>
        <v>0</v>
      </c>
      <c r="J179" s="29"/>
      <c r="O179" s="35">
        <f>I179*0.21</f>
        <v>0</v>
      </c>
      <c r="P179">
        <v>3</v>
      </c>
    </row>
    <row r="180">
      <c r="A180" s="29" t="s">
        <v>34</v>
      </c>
      <c r="B180" s="36"/>
      <c r="C180" s="37"/>
      <c r="D180" s="37"/>
      <c r="E180" s="31" t="s">
        <v>273</v>
      </c>
      <c r="F180" s="37"/>
      <c r="G180" s="37"/>
      <c r="H180" s="37"/>
      <c r="I180" s="37"/>
      <c r="J180" s="38"/>
    </row>
    <row r="181" ht="28.8">
      <c r="A181" s="29" t="s">
        <v>36</v>
      </c>
      <c r="B181" s="36"/>
      <c r="C181" s="37"/>
      <c r="D181" s="37"/>
      <c r="E181" s="39" t="s">
        <v>274</v>
      </c>
      <c r="F181" s="37"/>
      <c r="G181" s="37"/>
      <c r="H181" s="37"/>
      <c r="I181" s="37"/>
      <c r="J181" s="38"/>
    </row>
    <row r="182" ht="158.4">
      <c r="A182" s="29" t="s">
        <v>38</v>
      </c>
      <c r="B182" s="36"/>
      <c r="C182" s="37"/>
      <c r="D182" s="37"/>
      <c r="E182" s="31" t="s">
        <v>275</v>
      </c>
      <c r="F182" s="37"/>
      <c r="G182" s="37"/>
      <c r="H182" s="37"/>
      <c r="I182" s="37"/>
      <c r="J182" s="38"/>
    </row>
    <row r="183">
      <c r="A183" s="29" t="s">
        <v>29</v>
      </c>
      <c r="B183" s="29">
        <v>43</v>
      </c>
      <c r="C183" s="30" t="s">
        <v>276</v>
      </c>
      <c r="D183" s="29" t="s">
        <v>31</v>
      </c>
      <c r="E183" s="31" t="s">
        <v>277</v>
      </c>
      <c r="F183" s="32" t="s">
        <v>115</v>
      </c>
      <c r="G183" s="33">
        <v>6</v>
      </c>
      <c r="H183" s="34">
        <v>0</v>
      </c>
      <c r="I183" s="34">
        <f>ROUND(G183*H183,P4)</f>
        <v>0</v>
      </c>
      <c r="J183" s="29"/>
      <c r="O183" s="35">
        <f>I183*0.21</f>
        <v>0</v>
      </c>
      <c r="P183">
        <v>3</v>
      </c>
    </row>
    <row r="184">
      <c r="A184" s="29" t="s">
        <v>34</v>
      </c>
      <c r="B184" s="36"/>
      <c r="C184" s="37"/>
      <c r="D184" s="37"/>
      <c r="E184" s="31" t="s">
        <v>278</v>
      </c>
      <c r="F184" s="37"/>
      <c r="G184" s="37"/>
      <c r="H184" s="37"/>
      <c r="I184" s="37"/>
      <c r="J184" s="38"/>
    </row>
    <row r="185">
      <c r="A185" s="29" t="s">
        <v>36</v>
      </c>
      <c r="B185" s="36"/>
      <c r="C185" s="37"/>
      <c r="D185" s="37"/>
      <c r="E185" s="39" t="s">
        <v>279</v>
      </c>
      <c r="F185" s="37"/>
      <c r="G185" s="37"/>
      <c r="H185" s="37"/>
      <c r="I185" s="37"/>
      <c r="J185" s="38"/>
    </row>
    <row r="186" ht="158.4">
      <c r="A186" s="29" t="s">
        <v>38</v>
      </c>
      <c r="B186" s="36"/>
      <c r="C186" s="37"/>
      <c r="D186" s="37"/>
      <c r="E186" s="31" t="s">
        <v>275</v>
      </c>
      <c r="F186" s="37"/>
      <c r="G186" s="37"/>
      <c r="H186" s="37"/>
      <c r="I186" s="37"/>
      <c r="J186" s="38"/>
    </row>
    <row r="187">
      <c r="A187" s="29" t="s">
        <v>29</v>
      </c>
      <c r="B187" s="29">
        <v>44</v>
      </c>
      <c r="C187" s="30" t="s">
        <v>280</v>
      </c>
      <c r="D187" s="29" t="s">
        <v>31</v>
      </c>
      <c r="E187" s="31" t="s">
        <v>281</v>
      </c>
      <c r="F187" s="32" t="s">
        <v>115</v>
      </c>
      <c r="G187" s="33">
        <v>5.5</v>
      </c>
      <c r="H187" s="34">
        <v>0</v>
      </c>
      <c r="I187" s="34">
        <f>ROUND(G187*H187,P4)</f>
        <v>0</v>
      </c>
      <c r="J187" s="29"/>
      <c r="O187" s="35">
        <f>I187*0.21</f>
        <v>0</v>
      </c>
      <c r="P187">
        <v>3</v>
      </c>
    </row>
    <row r="188">
      <c r="A188" s="29" t="s">
        <v>34</v>
      </c>
      <c r="B188" s="36"/>
      <c r="C188" s="37"/>
      <c r="D188" s="37"/>
      <c r="E188" s="31" t="s">
        <v>282</v>
      </c>
      <c r="F188" s="37"/>
      <c r="G188" s="37"/>
      <c r="H188" s="37"/>
      <c r="I188" s="37"/>
      <c r="J188" s="38"/>
    </row>
    <row r="189" ht="28.8">
      <c r="A189" s="29" t="s">
        <v>36</v>
      </c>
      <c r="B189" s="36"/>
      <c r="C189" s="37"/>
      <c r="D189" s="37"/>
      <c r="E189" s="39" t="s">
        <v>267</v>
      </c>
      <c r="F189" s="37"/>
      <c r="G189" s="37"/>
      <c r="H189" s="37"/>
      <c r="I189" s="37"/>
      <c r="J189" s="38"/>
    </row>
    <row r="190" ht="158.4">
      <c r="A190" s="29" t="s">
        <v>38</v>
      </c>
      <c r="B190" s="36"/>
      <c r="C190" s="37"/>
      <c r="D190" s="37"/>
      <c r="E190" s="31" t="s">
        <v>275</v>
      </c>
      <c r="F190" s="37"/>
      <c r="G190" s="37"/>
      <c r="H190" s="37"/>
      <c r="I190" s="37"/>
      <c r="J190" s="38"/>
    </row>
    <row r="191">
      <c r="A191" s="29" t="s">
        <v>29</v>
      </c>
      <c r="B191" s="29">
        <v>45</v>
      </c>
      <c r="C191" s="30" t="s">
        <v>283</v>
      </c>
      <c r="D191" s="29" t="s">
        <v>31</v>
      </c>
      <c r="E191" s="31" t="s">
        <v>284</v>
      </c>
      <c r="F191" s="32" t="s">
        <v>115</v>
      </c>
      <c r="G191" s="33">
        <v>349.5</v>
      </c>
      <c r="H191" s="34">
        <v>0</v>
      </c>
      <c r="I191" s="34">
        <f>ROUND(G191*H191,P4)</f>
        <v>0</v>
      </c>
      <c r="J191" s="29"/>
      <c r="O191" s="35">
        <f>I191*0.21</f>
        <v>0</v>
      </c>
      <c r="P191">
        <v>3</v>
      </c>
    </row>
    <row r="192" ht="28.8">
      <c r="A192" s="29" t="s">
        <v>34</v>
      </c>
      <c r="B192" s="36"/>
      <c r="C192" s="37"/>
      <c r="D192" s="37"/>
      <c r="E192" s="31" t="s">
        <v>285</v>
      </c>
      <c r="F192" s="37"/>
      <c r="G192" s="37"/>
      <c r="H192" s="37"/>
      <c r="I192" s="37"/>
      <c r="J192" s="38"/>
    </row>
    <row r="193" ht="72">
      <c r="A193" s="29" t="s">
        <v>36</v>
      </c>
      <c r="B193" s="36"/>
      <c r="C193" s="37"/>
      <c r="D193" s="37"/>
      <c r="E193" s="39" t="s">
        <v>286</v>
      </c>
      <c r="F193" s="37"/>
      <c r="G193" s="37"/>
      <c r="H193" s="37"/>
      <c r="I193" s="37"/>
      <c r="J193" s="38"/>
    </row>
    <row r="194" ht="187.2">
      <c r="A194" s="29" t="s">
        <v>38</v>
      </c>
      <c r="B194" s="36"/>
      <c r="C194" s="37"/>
      <c r="D194" s="37"/>
      <c r="E194" s="31" t="s">
        <v>287</v>
      </c>
      <c r="F194" s="37"/>
      <c r="G194" s="37"/>
      <c r="H194" s="37"/>
      <c r="I194" s="37"/>
      <c r="J194" s="38"/>
    </row>
    <row r="195" ht="28.8">
      <c r="A195" s="29" t="s">
        <v>29</v>
      </c>
      <c r="B195" s="29">
        <v>46</v>
      </c>
      <c r="C195" s="30" t="s">
        <v>288</v>
      </c>
      <c r="D195" s="29" t="s">
        <v>31</v>
      </c>
      <c r="E195" s="31" t="s">
        <v>289</v>
      </c>
      <c r="F195" s="32" t="s">
        <v>115</v>
      </c>
      <c r="G195" s="33">
        <v>1724</v>
      </c>
      <c r="H195" s="34">
        <v>0</v>
      </c>
      <c r="I195" s="34">
        <f>ROUND(G195*H195,P4)</f>
        <v>0</v>
      </c>
      <c r="J195" s="29"/>
      <c r="O195" s="35">
        <f>I195*0.21</f>
        <v>0</v>
      </c>
      <c r="P195">
        <v>3</v>
      </c>
    </row>
    <row r="196" ht="28.8">
      <c r="A196" s="29" t="s">
        <v>34</v>
      </c>
      <c r="B196" s="36"/>
      <c r="C196" s="37"/>
      <c r="D196" s="37"/>
      <c r="E196" s="31" t="s">
        <v>290</v>
      </c>
      <c r="F196" s="37"/>
      <c r="G196" s="37"/>
      <c r="H196" s="37"/>
      <c r="I196" s="37"/>
      <c r="J196" s="38"/>
    </row>
    <row r="197" ht="28.8">
      <c r="A197" s="29" t="s">
        <v>36</v>
      </c>
      <c r="B197" s="36"/>
      <c r="C197" s="37"/>
      <c r="D197" s="37"/>
      <c r="E197" s="39" t="s">
        <v>291</v>
      </c>
      <c r="F197" s="37"/>
      <c r="G197" s="37"/>
      <c r="H197" s="37"/>
      <c r="I197" s="37"/>
      <c r="J197" s="38"/>
    </row>
    <row r="198" ht="187.2">
      <c r="A198" s="29" t="s">
        <v>38</v>
      </c>
      <c r="B198" s="36"/>
      <c r="C198" s="37"/>
      <c r="D198" s="37"/>
      <c r="E198" s="31" t="s">
        <v>287</v>
      </c>
      <c r="F198" s="37"/>
      <c r="G198" s="37"/>
      <c r="H198" s="37"/>
      <c r="I198" s="37"/>
      <c r="J198" s="38"/>
    </row>
    <row r="199">
      <c r="A199" s="29" t="s">
        <v>29</v>
      </c>
      <c r="B199" s="29">
        <v>47</v>
      </c>
      <c r="C199" s="30" t="s">
        <v>292</v>
      </c>
      <c r="D199" s="29" t="s">
        <v>46</v>
      </c>
      <c r="E199" s="31" t="s">
        <v>293</v>
      </c>
      <c r="F199" s="32" t="s">
        <v>115</v>
      </c>
      <c r="G199" s="33">
        <v>16.489999999999998</v>
      </c>
      <c r="H199" s="34">
        <v>0</v>
      </c>
      <c r="I199" s="34">
        <f>ROUND(G199*H199,P4)</f>
        <v>0</v>
      </c>
      <c r="J199" s="29"/>
      <c r="O199" s="35">
        <f>I199*0.21</f>
        <v>0</v>
      </c>
      <c r="P199">
        <v>3</v>
      </c>
    </row>
    <row r="200" ht="28.8">
      <c r="A200" s="29" t="s">
        <v>34</v>
      </c>
      <c r="B200" s="36"/>
      <c r="C200" s="37"/>
      <c r="D200" s="37"/>
      <c r="E200" s="31" t="s">
        <v>294</v>
      </c>
      <c r="F200" s="37"/>
      <c r="G200" s="37"/>
      <c r="H200" s="37"/>
      <c r="I200" s="37"/>
      <c r="J200" s="38"/>
    </row>
    <row r="201" ht="72">
      <c r="A201" s="29" t="s">
        <v>36</v>
      </c>
      <c r="B201" s="36"/>
      <c r="C201" s="37"/>
      <c r="D201" s="37"/>
      <c r="E201" s="39" t="s">
        <v>295</v>
      </c>
      <c r="F201" s="37"/>
      <c r="G201" s="37"/>
      <c r="H201" s="37"/>
      <c r="I201" s="37"/>
      <c r="J201" s="38"/>
    </row>
    <row r="202" ht="187.2">
      <c r="A202" s="29" t="s">
        <v>38</v>
      </c>
      <c r="B202" s="36"/>
      <c r="C202" s="37"/>
      <c r="D202" s="37"/>
      <c r="E202" s="31" t="s">
        <v>287</v>
      </c>
      <c r="F202" s="37"/>
      <c r="G202" s="37"/>
      <c r="H202" s="37"/>
      <c r="I202" s="37"/>
      <c r="J202" s="38"/>
    </row>
    <row r="203">
      <c r="A203" s="29" t="s">
        <v>29</v>
      </c>
      <c r="B203" s="29">
        <v>48</v>
      </c>
      <c r="C203" s="30" t="s">
        <v>292</v>
      </c>
      <c r="D203" s="29" t="s">
        <v>49</v>
      </c>
      <c r="E203" s="31" t="s">
        <v>293</v>
      </c>
      <c r="F203" s="32" t="s">
        <v>115</v>
      </c>
      <c r="G203" s="33">
        <v>406.83999999999997</v>
      </c>
      <c r="H203" s="34">
        <v>0</v>
      </c>
      <c r="I203" s="34">
        <f>ROUND(G203*H203,P4)</f>
        <v>0</v>
      </c>
      <c r="J203" s="29"/>
      <c r="O203" s="35">
        <f>I203*0.21</f>
        <v>0</v>
      </c>
      <c r="P203">
        <v>3</v>
      </c>
    </row>
    <row r="204" ht="43.2">
      <c r="A204" s="29" t="s">
        <v>34</v>
      </c>
      <c r="B204" s="36"/>
      <c r="C204" s="37"/>
      <c r="D204" s="37"/>
      <c r="E204" s="31" t="s">
        <v>296</v>
      </c>
      <c r="F204" s="37"/>
      <c r="G204" s="37"/>
      <c r="H204" s="37"/>
      <c r="I204" s="37"/>
      <c r="J204" s="38"/>
    </row>
    <row r="205" ht="72">
      <c r="A205" s="29" t="s">
        <v>36</v>
      </c>
      <c r="B205" s="36"/>
      <c r="C205" s="37"/>
      <c r="D205" s="37"/>
      <c r="E205" s="39" t="s">
        <v>297</v>
      </c>
      <c r="F205" s="37"/>
      <c r="G205" s="37"/>
      <c r="H205" s="37"/>
      <c r="I205" s="37"/>
      <c r="J205" s="38"/>
    </row>
    <row r="206" ht="216">
      <c r="A206" s="29" t="s">
        <v>38</v>
      </c>
      <c r="B206" s="36"/>
      <c r="C206" s="37"/>
      <c r="D206" s="37"/>
      <c r="E206" s="31" t="s">
        <v>298</v>
      </c>
      <c r="F206" s="37"/>
      <c r="G206" s="37"/>
      <c r="H206" s="37"/>
      <c r="I206" s="37"/>
      <c r="J206" s="38"/>
    </row>
    <row r="207">
      <c r="A207" s="29" t="s">
        <v>29</v>
      </c>
      <c r="B207" s="29">
        <v>49</v>
      </c>
      <c r="C207" s="30" t="s">
        <v>292</v>
      </c>
      <c r="D207" s="29" t="s">
        <v>52</v>
      </c>
      <c r="E207" s="31" t="s">
        <v>293</v>
      </c>
      <c r="F207" s="32" t="s">
        <v>115</v>
      </c>
      <c r="G207" s="33">
        <v>44.880000000000003</v>
      </c>
      <c r="H207" s="34">
        <v>0</v>
      </c>
      <c r="I207" s="34">
        <f>ROUND(G207*H207,P4)</f>
        <v>0</v>
      </c>
      <c r="J207" s="29"/>
      <c r="O207" s="35">
        <f>I207*0.21</f>
        <v>0</v>
      </c>
      <c r="P207">
        <v>3</v>
      </c>
    </row>
    <row r="208" ht="43.2">
      <c r="A208" s="29" t="s">
        <v>34</v>
      </c>
      <c r="B208" s="36"/>
      <c r="C208" s="37"/>
      <c r="D208" s="37"/>
      <c r="E208" s="31" t="s">
        <v>299</v>
      </c>
      <c r="F208" s="37"/>
      <c r="G208" s="37"/>
      <c r="H208" s="37"/>
      <c r="I208" s="37"/>
      <c r="J208" s="38"/>
    </row>
    <row r="209" ht="72">
      <c r="A209" s="29" t="s">
        <v>36</v>
      </c>
      <c r="B209" s="36"/>
      <c r="C209" s="37"/>
      <c r="D209" s="37"/>
      <c r="E209" s="39" t="s">
        <v>300</v>
      </c>
      <c r="F209" s="37"/>
      <c r="G209" s="37"/>
      <c r="H209" s="37"/>
      <c r="I209" s="37"/>
      <c r="J209" s="38"/>
    </row>
    <row r="210" ht="216">
      <c r="A210" s="29" t="s">
        <v>38</v>
      </c>
      <c r="B210" s="36"/>
      <c r="C210" s="37"/>
      <c r="D210" s="37"/>
      <c r="E210" s="31" t="s">
        <v>298</v>
      </c>
      <c r="F210" s="37"/>
      <c r="G210" s="37"/>
      <c r="H210" s="37"/>
      <c r="I210" s="37"/>
      <c r="J210" s="38"/>
    </row>
    <row r="211">
      <c r="A211" s="29" t="s">
        <v>29</v>
      </c>
      <c r="B211" s="29">
        <v>50</v>
      </c>
      <c r="C211" s="30" t="s">
        <v>301</v>
      </c>
      <c r="D211" s="29" t="s">
        <v>46</v>
      </c>
      <c r="E211" s="31" t="s">
        <v>302</v>
      </c>
      <c r="F211" s="32" t="s">
        <v>115</v>
      </c>
      <c r="G211" s="33">
        <v>185</v>
      </c>
      <c r="H211" s="34">
        <v>0</v>
      </c>
      <c r="I211" s="34">
        <f>ROUND(G211*H211,P4)</f>
        <v>0</v>
      </c>
      <c r="J211" s="29"/>
      <c r="O211" s="35">
        <f>I211*0.21</f>
        <v>0</v>
      </c>
      <c r="P211">
        <v>3</v>
      </c>
    </row>
    <row r="212" ht="43.2">
      <c r="A212" s="29" t="s">
        <v>34</v>
      </c>
      <c r="B212" s="36"/>
      <c r="C212" s="37"/>
      <c r="D212" s="37"/>
      <c r="E212" s="31" t="s">
        <v>303</v>
      </c>
      <c r="F212" s="37"/>
      <c r="G212" s="37"/>
      <c r="H212" s="37"/>
      <c r="I212" s="37"/>
      <c r="J212" s="38"/>
    </row>
    <row r="213" ht="28.8">
      <c r="A213" s="29" t="s">
        <v>36</v>
      </c>
      <c r="B213" s="36"/>
      <c r="C213" s="37"/>
      <c r="D213" s="37"/>
      <c r="E213" s="39" t="s">
        <v>304</v>
      </c>
      <c r="F213" s="37"/>
      <c r="G213" s="37"/>
      <c r="H213" s="37"/>
      <c r="I213" s="37"/>
      <c r="J213" s="38"/>
    </row>
    <row r="214" ht="187.2">
      <c r="A214" s="29" t="s">
        <v>38</v>
      </c>
      <c r="B214" s="36"/>
      <c r="C214" s="37"/>
      <c r="D214" s="37"/>
      <c r="E214" s="31" t="s">
        <v>287</v>
      </c>
      <c r="F214" s="37"/>
      <c r="G214" s="37"/>
      <c r="H214" s="37"/>
      <c r="I214" s="37"/>
      <c r="J214" s="38"/>
    </row>
    <row r="215">
      <c r="A215" s="29" t="s">
        <v>29</v>
      </c>
      <c r="B215" s="29">
        <v>51</v>
      </c>
      <c r="C215" s="30" t="s">
        <v>305</v>
      </c>
      <c r="D215" s="29" t="s">
        <v>31</v>
      </c>
      <c r="E215" s="31" t="s">
        <v>306</v>
      </c>
      <c r="F215" s="32" t="s">
        <v>115</v>
      </c>
      <c r="G215" s="33">
        <v>240.19999999999999</v>
      </c>
      <c r="H215" s="34">
        <v>0</v>
      </c>
      <c r="I215" s="34">
        <f>ROUND(G215*H215,P4)</f>
        <v>0</v>
      </c>
      <c r="J215" s="29"/>
      <c r="O215" s="35">
        <f>I215*0.21</f>
        <v>0</v>
      </c>
      <c r="P215">
        <v>3</v>
      </c>
    </row>
    <row r="216" ht="28.8">
      <c r="A216" s="29" t="s">
        <v>34</v>
      </c>
      <c r="B216" s="36"/>
      <c r="C216" s="37"/>
      <c r="D216" s="37"/>
      <c r="E216" s="31" t="s">
        <v>307</v>
      </c>
      <c r="F216" s="37"/>
      <c r="G216" s="37"/>
      <c r="H216" s="37"/>
      <c r="I216" s="37"/>
      <c r="J216" s="38"/>
    </row>
    <row r="217" ht="28.8">
      <c r="A217" s="29" t="s">
        <v>36</v>
      </c>
      <c r="B217" s="36"/>
      <c r="C217" s="37"/>
      <c r="D217" s="37"/>
      <c r="E217" s="39" t="s">
        <v>308</v>
      </c>
      <c r="F217" s="37"/>
      <c r="G217" s="37"/>
      <c r="H217" s="37"/>
      <c r="I217" s="37"/>
      <c r="J217" s="38"/>
    </row>
    <row r="218" ht="216">
      <c r="A218" s="29" t="s">
        <v>38</v>
      </c>
      <c r="B218" s="36"/>
      <c r="C218" s="37"/>
      <c r="D218" s="37"/>
      <c r="E218" s="31" t="s">
        <v>298</v>
      </c>
      <c r="F218" s="37"/>
      <c r="G218" s="37"/>
      <c r="H218" s="37"/>
      <c r="I218" s="37"/>
      <c r="J218" s="38"/>
    </row>
    <row r="219">
      <c r="A219" s="29" t="s">
        <v>29</v>
      </c>
      <c r="B219" s="29">
        <v>52</v>
      </c>
      <c r="C219" s="30" t="s">
        <v>309</v>
      </c>
      <c r="D219" s="29" t="s">
        <v>46</v>
      </c>
      <c r="E219" s="31" t="s">
        <v>310</v>
      </c>
      <c r="F219" s="32" t="s">
        <v>115</v>
      </c>
      <c r="G219" s="33">
        <v>341.19999999999999</v>
      </c>
      <c r="H219" s="34">
        <v>0</v>
      </c>
      <c r="I219" s="34">
        <f>ROUND(G219*H219,P4)</f>
        <v>0</v>
      </c>
      <c r="J219" s="29"/>
      <c r="O219" s="35">
        <f>I219*0.21</f>
        <v>0</v>
      </c>
      <c r="P219">
        <v>3</v>
      </c>
    </row>
    <row r="220" ht="28.8">
      <c r="A220" s="29" t="s">
        <v>34</v>
      </c>
      <c r="B220" s="36"/>
      <c r="C220" s="37"/>
      <c r="D220" s="37"/>
      <c r="E220" s="31" t="s">
        <v>311</v>
      </c>
      <c r="F220" s="37"/>
      <c r="G220" s="37"/>
      <c r="H220" s="37"/>
      <c r="I220" s="37"/>
      <c r="J220" s="38"/>
    </row>
    <row r="221" ht="86.4">
      <c r="A221" s="29" t="s">
        <v>36</v>
      </c>
      <c r="B221" s="36"/>
      <c r="C221" s="37"/>
      <c r="D221" s="37"/>
      <c r="E221" s="39" t="s">
        <v>312</v>
      </c>
      <c r="F221" s="37"/>
      <c r="G221" s="37"/>
      <c r="H221" s="37"/>
      <c r="I221" s="37"/>
      <c r="J221" s="38"/>
    </row>
    <row r="222" ht="216">
      <c r="A222" s="29" t="s">
        <v>38</v>
      </c>
      <c r="B222" s="36"/>
      <c r="C222" s="37"/>
      <c r="D222" s="37"/>
      <c r="E222" s="31" t="s">
        <v>298</v>
      </c>
      <c r="F222" s="37"/>
      <c r="G222" s="37"/>
      <c r="H222" s="37"/>
      <c r="I222" s="37"/>
      <c r="J222" s="38"/>
    </row>
    <row r="223">
      <c r="A223" s="29" t="s">
        <v>29</v>
      </c>
      <c r="B223" s="29">
        <v>53</v>
      </c>
      <c r="C223" s="30" t="s">
        <v>309</v>
      </c>
      <c r="D223" s="29" t="s">
        <v>52</v>
      </c>
      <c r="E223" s="31" t="s">
        <v>310</v>
      </c>
      <c r="F223" s="32" t="s">
        <v>115</v>
      </c>
      <c r="G223" s="33">
        <v>1761.5999999999999</v>
      </c>
      <c r="H223" s="34">
        <v>0</v>
      </c>
      <c r="I223" s="34">
        <f>ROUND(G223*H223,P4)</f>
        <v>0</v>
      </c>
      <c r="J223" s="29"/>
      <c r="O223" s="35">
        <f>I223*0.21</f>
        <v>0</v>
      </c>
      <c r="P223">
        <v>3</v>
      </c>
    </row>
    <row r="224" ht="43.2">
      <c r="A224" s="29" t="s">
        <v>34</v>
      </c>
      <c r="B224" s="36"/>
      <c r="C224" s="37"/>
      <c r="D224" s="37"/>
      <c r="E224" s="31" t="s">
        <v>313</v>
      </c>
      <c r="F224" s="37"/>
      <c r="G224" s="37"/>
      <c r="H224" s="37"/>
      <c r="I224" s="37"/>
      <c r="J224" s="38"/>
    </row>
    <row r="225" ht="86.4">
      <c r="A225" s="29" t="s">
        <v>36</v>
      </c>
      <c r="B225" s="36"/>
      <c r="C225" s="37"/>
      <c r="D225" s="37"/>
      <c r="E225" s="39" t="s">
        <v>314</v>
      </c>
      <c r="F225" s="37"/>
      <c r="G225" s="37"/>
      <c r="H225" s="37"/>
      <c r="I225" s="37"/>
      <c r="J225" s="38"/>
    </row>
    <row r="226" ht="216">
      <c r="A226" s="29" t="s">
        <v>38</v>
      </c>
      <c r="B226" s="36"/>
      <c r="C226" s="37"/>
      <c r="D226" s="37"/>
      <c r="E226" s="31" t="s">
        <v>298</v>
      </c>
      <c r="F226" s="37"/>
      <c r="G226" s="37"/>
      <c r="H226" s="37"/>
      <c r="I226" s="37"/>
      <c r="J226" s="38"/>
    </row>
    <row r="227">
      <c r="A227" s="29" t="s">
        <v>29</v>
      </c>
      <c r="B227" s="29">
        <v>54</v>
      </c>
      <c r="C227" s="30" t="s">
        <v>309</v>
      </c>
      <c r="D227" s="29" t="s">
        <v>315</v>
      </c>
      <c r="E227" s="31" t="s">
        <v>310</v>
      </c>
      <c r="F227" s="32" t="s">
        <v>115</v>
      </c>
      <c r="G227" s="33">
        <v>101.5</v>
      </c>
      <c r="H227" s="34">
        <v>0</v>
      </c>
      <c r="I227" s="34">
        <f>ROUND(G227*H227,P4)</f>
        <v>0</v>
      </c>
      <c r="J227" s="29"/>
      <c r="O227" s="35">
        <f>I227*0.21</f>
        <v>0</v>
      </c>
      <c r="P227">
        <v>3</v>
      </c>
    </row>
    <row r="228" ht="43.2">
      <c r="A228" s="29" t="s">
        <v>34</v>
      </c>
      <c r="B228" s="36"/>
      <c r="C228" s="37"/>
      <c r="D228" s="37"/>
      <c r="E228" s="31" t="s">
        <v>316</v>
      </c>
      <c r="F228" s="37"/>
      <c r="G228" s="37"/>
      <c r="H228" s="37"/>
      <c r="I228" s="37"/>
      <c r="J228" s="38"/>
    </row>
    <row r="229">
      <c r="A229" s="29" t="s">
        <v>36</v>
      </c>
      <c r="B229" s="36"/>
      <c r="C229" s="37"/>
      <c r="D229" s="37"/>
      <c r="E229" s="39" t="s">
        <v>317</v>
      </c>
      <c r="F229" s="37"/>
      <c r="G229" s="37"/>
      <c r="H229" s="37"/>
      <c r="I229" s="37"/>
      <c r="J229" s="38"/>
    </row>
    <row r="230" ht="216">
      <c r="A230" s="29" t="s">
        <v>38</v>
      </c>
      <c r="B230" s="36"/>
      <c r="C230" s="37"/>
      <c r="D230" s="37"/>
      <c r="E230" s="31" t="s">
        <v>298</v>
      </c>
      <c r="F230" s="37"/>
      <c r="G230" s="37"/>
      <c r="H230" s="37"/>
      <c r="I230" s="37"/>
      <c r="J230" s="38"/>
    </row>
    <row r="231">
      <c r="A231" s="29" t="s">
        <v>29</v>
      </c>
      <c r="B231" s="29">
        <v>55</v>
      </c>
      <c r="C231" s="30" t="s">
        <v>309</v>
      </c>
      <c r="D231" s="29" t="s">
        <v>318</v>
      </c>
      <c r="E231" s="31" t="s">
        <v>310</v>
      </c>
      <c r="F231" s="32" t="s">
        <v>115</v>
      </c>
      <c r="G231" s="33">
        <v>34.799999999999997</v>
      </c>
      <c r="H231" s="34">
        <v>0</v>
      </c>
      <c r="I231" s="34">
        <f>ROUND(G231*H231,P4)</f>
        <v>0</v>
      </c>
      <c r="J231" s="29"/>
      <c r="O231" s="35">
        <f>I231*0.21</f>
        <v>0</v>
      </c>
      <c r="P231">
        <v>3</v>
      </c>
    </row>
    <row r="232" ht="28.8">
      <c r="A232" s="29" t="s">
        <v>34</v>
      </c>
      <c r="B232" s="36"/>
      <c r="C232" s="37"/>
      <c r="D232" s="37"/>
      <c r="E232" s="31" t="s">
        <v>319</v>
      </c>
      <c r="F232" s="37"/>
      <c r="G232" s="37"/>
      <c r="H232" s="37"/>
      <c r="I232" s="37"/>
      <c r="J232" s="38"/>
    </row>
    <row r="233" ht="43.2">
      <c r="A233" s="29" t="s">
        <v>36</v>
      </c>
      <c r="B233" s="36"/>
      <c r="C233" s="37"/>
      <c r="D233" s="37"/>
      <c r="E233" s="39" t="s">
        <v>320</v>
      </c>
      <c r="F233" s="37"/>
      <c r="G233" s="37"/>
      <c r="H233" s="37"/>
      <c r="I233" s="37"/>
      <c r="J233" s="38"/>
    </row>
    <row r="234" ht="216">
      <c r="A234" s="29" t="s">
        <v>38</v>
      </c>
      <c r="B234" s="36"/>
      <c r="C234" s="37"/>
      <c r="D234" s="37"/>
      <c r="E234" s="31" t="s">
        <v>298</v>
      </c>
      <c r="F234" s="37"/>
      <c r="G234" s="37"/>
      <c r="H234" s="37"/>
      <c r="I234" s="37"/>
      <c r="J234" s="38"/>
    </row>
    <row r="235">
      <c r="A235" s="29" t="s">
        <v>29</v>
      </c>
      <c r="B235" s="29">
        <v>56</v>
      </c>
      <c r="C235" s="30" t="s">
        <v>309</v>
      </c>
      <c r="D235" s="29" t="s">
        <v>321</v>
      </c>
      <c r="E235" s="31" t="s">
        <v>310</v>
      </c>
      <c r="F235" s="32" t="s">
        <v>115</v>
      </c>
      <c r="G235" s="33">
        <v>440.39999999999998</v>
      </c>
      <c r="H235" s="34">
        <v>0</v>
      </c>
      <c r="I235" s="34">
        <f>ROUND(G235*H235,P4)</f>
        <v>0</v>
      </c>
      <c r="J235" s="29"/>
      <c r="O235" s="35">
        <f>I235*0.21</f>
        <v>0</v>
      </c>
      <c r="P235">
        <v>3</v>
      </c>
    </row>
    <row r="236" ht="28.8">
      <c r="A236" s="29" t="s">
        <v>34</v>
      </c>
      <c r="B236" s="36"/>
      <c r="C236" s="37"/>
      <c r="D236" s="37"/>
      <c r="E236" s="31" t="s">
        <v>322</v>
      </c>
      <c r="F236" s="37"/>
      <c r="G236" s="37"/>
      <c r="H236" s="37"/>
      <c r="I236" s="37"/>
      <c r="J236" s="38"/>
    </row>
    <row r="237" ht="86.4">
      <c r="A237" s="29" t="s">
        <v>36</v>
      </c>
      <c r="B237" s="36"/>
      <c r="C237" s="37"/>
      <c r="D237" s="37"/>
      <c r="E237" s="39" t="s">
        <v>323</v>
      </c>
      <c r="F237" s="37"/>
      <c r="G237" s="37"/>
      <c r="H237" s="37"/>
      <c r="I237" s="37"/>
      <c r="J237" s="38"/>
    </row>
    <row r="238" ht="216">
      <c r="A238" s="29" t="s">
        <v>38</v>
      </c>
      <c r="B238" s="36"/>
      <c r="C238" s="37"/>
      <c r="D238" s="37"/>
      <c r="E238" s="31" t="s">
        <v>298</v>
      </c>
      <c r="F238" s="37"/>
      <c r="G238" s="37"/>
      <c r="H238" s="37"/>
      <c r="I238" s="37"/>
      <c r="J238" s="38"/>
    </row>
    <row r="239">
      <c r="A239" s="29" t="s">
        <v>29</v>
      </c>
      <c r="B239" s="29">
        <v>57</v>
      </c>
      <c r="C239" s="30" t="s">
        <v>309</v>
      </c>
      <c r="D239" s="29" t="s">
        <v>324</v>
      </c>
      <c r="E239" s="31" t="s">
        <v>310</v>
      </c>
      <c r="F239" s="32" t="s">
        <v>115</v>
      </c>
      <c r="G239" s="33">
        <v>233.5</v>
      </c>
      <c r="H239" s="34">
        <v>0</v>
      </c>
      <c r="I239" s="34">
        <f>ROUND(G239*H239,P4)</f>
        <v>0</v>
      </c>
      <c r="J239" s="29"/>
      <c r="O239" s="35">
        <f>I239*0.21</f>
        <v>0</v>
      </c>
      <c r="P239">
        <v>3</v>
      </c>
    </row>
    <row r="240" ht="28.8">
      <c r="A240" s="29" t="s">
        <v>34</v>
      </c>
      <c r="B240" s="36"/>
      <c r="C240" s="37"/>
      <c r="D240" s="37"/>
      <c r="E240" s="31" t="s">
        <v>325</v>
      </c>
      <c r="F240" s="37"/>
      <c r="G240" s="37"/>
      <c r="H240" s="37"/>
      <c r="I240" s="37"/>
      <c r="J240" s="38"/>
    </row>
    <row r="241">
      <c r="A241" s="29" t="s">
        <v>36</v>
      </c>
      <c r="B241" s="36"/>
      <c r="C241" s="37"/>
      <c r="D241" s="37"/>
      <c r="E241" s="39" t="s">
        <v>326</v>
      </c>
      <c r="F241" s="37"/>
      <c r="G241" s="37"/>
      <c r="H241" s="37"/>
      <c r="I241" s="37"/>
      <c r="J241" s="38"/>
    </row>
    <row r="242" ht="216">
      <c r="A242" s="29" t="s">
        <v>38</v>
      </c>
      <c r="B242" s="36"/>
      <c r="C242" s="37"/>
      <c r="D242" s="37"/>
      <c r="E242" s="31" t="s">
        <v>298</v>
      </c>
      <c r="F242" s="37"/>
      <c r="G242" s="37"/>
      <c r="H242" s="37"/>
      <c r="I242" s="37"/>
      <c r="J242" s="38"/>
    </row>
    <row r="243">
      <c r="A243" s="29" t="s">
        <v>29</v>
      </c>
      <c r="B243" s="29">
        <v>58</v>
      </c>
      <c r="C243" s="30" t="s">
        <v>309</v>
      </c>
      <c r="D243" s="29" t="s">
        <v>327</v>
      </c>
      <c r="E243" s="31" t="s">
        <v>310</v>
      </c>
      <c r="F243" s="32" t="s">
        <v>115</v>
      </c>
      <c r="G243" s="33">
        <v>253.69999999999999</v>
      </c>
      <c r="H243" s="34">
        <v>0</v>
      </c>
      <c r="I243" s="34">
        <f>ROUND(G243*H243,P4)</f>
        <v>0</v>
      </c>
      <c r="J243" s="29"/>
      <c r="O243" s="35">
        <f>I243*0.21</f>
        <v>0</v>
      </c>
      <c r="P243">
        <v>3</v>
      </c>
    </row>
    <row r="244" ht="28.8">
      <c r="A244" s="29" t="s">
        <v>34</v>
      </c>
      <c r="B244" s="36"/>
      <c r="C244" s="37"/>
      <c r="D244" s="37"/>
      <c r="E244" s="31" t="s">
        <v>328</v>
      </c>
      <c r="F244" s="37"/>
      <c r="G244" s="37"/>
      <c r="H244" s="37"/>
      <c r="I244" s="37"/>
      <c r="J244" s="38"/>
    </row>
    <row r="245" ht="28.8">
      <c r="A245" s="29" t="s">
        <v>36</v>
      </c>
      <c r="B245" s="36"/>
      <c r="C245" s="37"/>
      <c r="D245" s="37"/>
      <c r="E245" s="39" t="s">
        <v>329</v>
      </c>
      <c r="F245" s="37"/>
      <c r="G245" s="37"/>
      <c r="H245" s="37"/>
      <c r="I245" s="37"/>
      <c r="J245" s="38"/>
    </row>
    <row r="246" ht="216">
      <c r="A246" s="29" t="s">
        <v>38</v>
      </c>
      <c r="B246" s="36"/>
      <c r="C246" s="37"/>
      <c r="D246" s="37"/>
      <c r="E246" s="31" t="s">
        <v>298</v>
      </c>
      <c r="F246" s="37"/>
      <c r="G246" s="37"/>
      <c r="H246" s="37"/>
      <c r="I246" s="37"/>
      <c r="J246" s="38"/>
    </row>
    <row r="247">
      <c r="A247" s="29" t="s">
        <v>29</v>
      </c>
      <c r="B247" s="29">
        <v>59</v>
      </c>
      <c r="C247" s="30" t="s">
        <v>309</v>
      </c>
      <c r="D247" s="29" t="s">
        <v>330</v>
      </c>
      <c r="E247" s="31" t="s">
        <v>310</v>
      </c>
      <c r="F247" s="32" t="s">
        <v>115</v>
      </c>
      <c r="G247" s="33">
        <v>81.299999999999997</v>
      </c>
      <c r="H247" s="34">
        <v>0</v>
      </c>
      <c r="I247" s="34">
        <f>ROUND(G247*H247,P4)</f>
        <v>0</v>
      </c>
      <c r="J247" s="29"/>
      <c r="O247" s="35">
        <f>I247*0.21</f>
        <v>0</v>
      </c>
      <c r="P247">
        <v>3</v>
      </c>
    </row>
    <row r="248" ht="28.8">
      <c r="A248" s="29" t="s">
        <v>34</v>
      </c>
      <c r="B248" s="36"/>
      <c r="C248" s="37"/>
      <c r="D248" s="37"/>
      <c r="E248" s="31" t="s">
        <v>331</v>
      </c>
      <c r="F248" s="37"/>
      <c r="G248" s="37"/>
      <c r="H248" s="37"/>
      <c r="I248" s="37"/>
      <c r="J248" s="38"/>
    </row>
    <row r="249" ht="28.8">
      <c r="A249" s="29" t="s">
        <v>36</v>
      </c>
      <c r="B249" s="36"/>
      <c r="C249" s="37"/>
      <c r="D249" s="37"/>
      <c r="E249" s="39" t="s">
        <v>332</v>
      </c>
      <c r="F249" s="37"/>
      <c r="G249" s="37"/>
      <c r="H249" s="37"/>
      <c r="I249" s="37"/>
      <c r="J249" s="38"/>
    </row>
    <row r="250" ht="216">
      <c r="A250" s="29" t="s">
        <v>38</v>
      </c>
      <c r="B250" s="36"/>
      <c r="C250" s="37"/>
      <c r="D250" s="37"/>
      <c r="E250" s="31" t="s">
        <v>298</v>
      </c>
      <c r="F250" s="37"/>
      <c r="G250" s="37"/>
      <c r="H250" s="37"/>
      <c r="I250" s="37"/>
      <c r="J250" s="38"/>
    </row>
    <row r="251">
      <c r="A251" s="29" t="s">
        <v>29</v>
      </c>
      <c r="B251" s="29">
        <v>60</v>
      </c>
      <c r="C251" s="30" t="s">
        <v>309</v>
      </c>
      <c r="D251" s="29" t="s">
        <v>333</v>
      </c>
      <c r="E251" s="31" t="s">
        <v>310</v>
      </c>
      <c r="F251" s="32" t="s">
        <v>115</v>
      </c>
      <c r="G251" s="33">
        <v>690.5</v>
      </c>
      <c r="H251" s="34">
        <v>0</v>
      </c>
      <c r="I251" s="34">
        <f>ROUND(G251*H251,P4)</f>
        <v>0</v>
      </c>
      <c r="J251" s="29"/>
      <c r="O251" s="35">
        <f>I251*0.21</f>
        <v>0</v>
      </c>
      <c r="P251">
        <v>3</v>
      </c>
    </row>
    <row r="252" ht="43.2">
      <c r="A252" s="29" t="s">
        <v>34</v>
      </c>
      <c r="B252" s="36"/>
      <c r="C252" s="37"/>
      <c r="D252" s="37"/>
      <c r="E252" s="31" t="s">
        <v>334</v>
      </c>
      <c r="F252" s="37"/>
      <c r="G252" s="37"/>
      <c r="H252" s="37"/>
      <c r="I252" s="37"/>
      <c r="J252" s="38"/>
    </row>
    <row r="253" ht="72">
      <c r="A253" s="29" t="s">
        <v>36</v>
      </c>
      <c r="B253" s="36"/>
      <c r="C253" s="37"/>
      <c r="D253" s="37"/>
      <c r="E253" s="39" t="s">
        <v>335</v>
      </c>
      <c r="F253" s="37"/>
      <c r="G253" s="37"/>
      <c r="H253" s="37"/>
      <c r="I253" s="37"/>
      <c r="J253" s="38"/>
    </row>
    <row r="254" ht="216">
      <c r="A254" s="29" t="s">
        <v>38</v>
      </c>
      <c r="B254" s="36"/>
      <c r="C254" s="37"/>
      <c r="D254" s="37"/>
      <c r="E254" s="31" t="s">
        <v>298</v>
      </c>
      <c r="F254" s="37"/>
      <c r="G254" s="37"/>
      <c r="H254" s="37"/>
      <c r="I254" s="37"/>
      <c r="J254" s="38"/>
    </row>
    <row r="255">
      <c r="A255" s="29" t="s">
        <v>29</v>
      </c>
      <c r="B255" s="29">
        <v>61</v>
      </c>
      <c r="C255" s="30" t="s">
        <v>336</v>
      </c>
      <c r="D255" s="29" t="s">
        <v>31</v>
      </c>
      <c r="E255" s="31" t="s">
        <v>337</v>
      </c>
      <c r="F255" s="32" t="s">
        <v>115</v>
      </c>
      <c r="G255" s="33">
        <v>339.80000000000001</v>
      </c>
      <c r="H255" s="34">
        <v>0</v>
      </c>
      <c r="I255" s="34">
        <f>ROUND(G255*H255,P4)</f>
        <v>0</v>
      </c>
      <c r="J255" s="29"/>
      <c r="O255" s="35">
        <f>I255*0.21</f>
        <v>0</v>
      </c>
      <c r="P255">
        <v>3</v>
      </c>
    </row>
    <row r="256" ht="28.8">
      <c r="A256" s="29" t="s">
        <v>34</v>
      </c>
      <c r="B256" s="36"/>
      <c r="C256" s="37"/>
      <c r="D256" s="37"/>
      <c r="E256" s="31" t="s">
        <v>338</v>
      </c>
      <c r="F256" s="37"/>
      <c r="G256" s="37"/>
      <c r="H256" s="37"/>
      <c r="I256" s="37"/>
      <c r="J256" s="38"/>
    </row>
    <row r="257" ht="57.6">
      <c r="A257" s="29" t="s">
        <v>36</v>
      </c>
      <c r="B257" s="36"/>
      <c r="C257" s="37"/>
      <c r="D257" s="37"/>
      <c r="E257" s="39" t="s">
        <v>339</v>
      </c>
      <c r="F257" s="37"/>
      <c r="G257" s="37"/>
      <c r="H257" s="37"/>
      <c r="I257" s="37"/>
      <c r="J257" s="38"/>
    </row>
    <row r="258" ht="216">
      <c r="A258" s="29" t="s">
        <v>38</v>
      </c>
      <c r="B258" s="36"/>
      <c r="C258" s="37"/>
      <c r="D258" s="37"/>
      <c r="E258" s="31" t="s">
        <v>298</v>
      </c>
      <c r="F258" s="37"/>
      <c r="G258" s="37"/>
      <c r="H258" s="37"/>
      <c r="I258" s="37"/>
      <c r="J258" s="38"/>
    </row>
    <row r="259">
      <c r="A259" s="29" t="s">
        <v>29</v>
      </c>
      <c r="B259" s="29">
        <v>62</v>
      </c>
      <c r="C259" s="30" t="s">
        <v>340</v>
      </c>
      <c r="D259" s="29" t="s">
        <v>31</v>
      </c>
      <c r="E259" s="31" t="s">
        <v>341</v>
      </c>
      <c r="F259" s="32" t="s">
        <v>115</v>
      </c>
      <c r="G259" s="33">
        <v>93.799999999999997</v>
      </c>
      <c r="H259" s="34">
        <v>0</v>
      </c>
      <c r="I259" s="34">
        <f>ROUND(G259*H259,P4)</f>
        <v>0</v>
      </c>
      <c r="J259" s="29"/>
      <c r="O259" s="35">
        <f>I259*0.21</f>
        <v>0</v>
      </c>
      <c r="P259">
        <v>3</v>
      </c>
    </row>
    <row r="260" ht="28.8">
      <c r="A260" s="29" t="s">
        <v>34</v>
      </c>
      <c r="B260" s="36"/>
      <c r="C260" s="37"/>
      <c r="D260" s="37"/>
      <c r="E260" s="31" t="s">
        <v>342</v>
      </c>
      <c r="F260" s="37"/>
      <c r="G260" s="37"/>
      <c r="H260" s="37"/>
      <c r="I260" s="37"/>
      <c r="J260" s="38"/>
    </row>
    <row r="261" ht="28.8">
      <c r="A261" s="29" t="s">
        <v>36</v>
      </c>
      <c r="B261" s="36"/>
      <c r="C261" s="37"/>
      <c r="D261" s="37"/>
      <c r="E261" s="39" t="s">
        <v>343</v>
      </c>
      <c r="F261" s="37"/>
      <c r="G261" s="37"/>
      <c r="H261" s="37"/>
      <c r="I261" s="37"/>
      <c r="J261" s="38"/>
    </row>
    <row r="262" ht="172.8">
      <c r="A262" s="29" t="s">
        <v>38</v>
      </c>
      <c r="B262" s="36"/>
      <c r="C262" s="37"/>
      <c r="D262" s="37"/>
      <c r="E262" s="31" t="s">
        <v>344</v>
      </c>
      <c r="F262" s="37"/>
      <c r="G262" s="37"/>
      <c r="H262" s="37"/>
      <c r="I262" s="37"/>
      <c r="J262" s="38"/>
    </row>
    <row r="263">
      <c r="A263" s="29" t="s">
        <v>29</v>
      </c>
      <c r="B263" s="29">
        <v>63</v>
      </c>
      <c r="C263" s="30" t="s">
        <v>345</v>
      </c>
      <c r="D263" s="29" t="s">
        <v>46</v>
      </c>
      <c r="E263" s="31" t="s">
        <v>346</v>
      </c>
      <c r="F263" s="32" t="s">
        <v>115</v>
      </c>
      <c r="G263" s="33">
        <v>26</v>
      </c>
      <c r="H263" s="34">
        <v>0</v>
      </c>
      <c r="I263" s="34">
        <f>ROUND(G263*H263,P4)</f>
        <v>0</v>
      </c>
      <c r="J263" s="29"/>
      <c r="O263" s="35">
        <f>I263*0.21</f>
        <v>0</v>
      </c>
      <c r="P263">
        <v>3</v>
      </c>
    </row>
    <row r="264" ht="28.8">
      <c r="A264" s="29" t="s">
        <v>34</v>
      </c>
      <c r="B264" s="36"/>
      <c r="C264" s="37"/>
      <c r="D264" s="37"/>
      <c r="E264" s="31" t="s">
        <v>347</v>
      </c>
      <c r="F264" s="37"/>
      <c r="G264" s="37"/>
      <c r="H264" s="37"/>
      <c r="I264" s="37"/>
      <c r="J264" s="38"/>
    </row>
    <row r="265" ht="28.8">
      <c r="A265" s="29" t="s">
        <v>36</v>
      </c>
      <c r="B265" s="36"/>
      <c r="C265" s="37"/>
      <c r="D265" s="37"/>
      <c r="E265" s="39" t="s">
        <v>348</v>
      </c>
      <c r="F265" s="37"/>
      <c r="G265" s="37"/>
      <c r="H265" s="37"/>
      <c r="I265" s="37"/>
      <c r="J265" s="38"/>
    </row>
    <row r="266" ht="115.2">
      <c r="A266" s="29" t="s">
        <v>38</v>
      </c>
      <c r="B266" s="36"/>
      <c r="C266" s="37"/>
      <c r="D266" s="37"/>
      <c r="E266" s="31" t="s">
        <v>349</v>
      </c>
      <c r="F266" s="37"/>
      <c r="G266" s="37"/>
      <c r="H266" s="37"/>
      <c r="I266" s="37"/>
      <c r="J266" s="38"/>
    </row>
    <row r="267">
      <c r="A267" s="29" t="s">
        <v>29</v>
      </c>
      <c r="B267" s="29">
        <v>64</v>
      </c>
      <c r="C267" s="30" t="s">
        <v>345</v>
      </c>
      <c r="D267" s="29" t="s">
        <v>49</v>
      </c>
      <c r="E267" s="31" t="s">
        <v>346</v>
      </c>
      <c r="F267" s="32" t="s">
        <v>115</v>
      </c>
      <c r="G267" s="33">
        <v>76.409999999999997</v>
      </c>
      <c r="H267" s="34">
        <v>0</v>
      </c>
      <c r="I267" s="34">
        <f>ROUND(G267*H267,P4)</f>
        <v>0</v>
      </c>
      <c r="J267" s="29"/>
      <c r="O267" s="35">
        <f>I267*0.21</f>
        <v>0</v>
      </c>
      <c r="P267">
        <v>3</v>
      </c>
    </row>
    <row r="268" ht="28.8">
      <c r="A268" s="29" t="s">
        <v>34</v>
      </c>
      <c r="B268" s="36"/>
      <c r="C268" s="37"/>
      <c r="D268" s="37"/>
      <c r="E268" s="31" t="s">
        <v>350</v>
      </c>
      <c r="F268" s="37"/>
      <c r="G268" s="37"/>
      <c r="H268" s="37"/>
      <c r="I268" s="37"/>
      <c r="J268" s="38"/>
    </row>
    <row r="269" ht="72">
      <c r="A269" s="29" t="s">
        <v>36</v>
      </c>
      <c r="B269" s="36"/>
      <c r="C269" s="37"/>
      <c r="D269" s="37"/>
      <c r="E269" s="39" t="s">
        <v>351</v>
      </c>
      <c r="F269" s="37"/>
      <c r="G269" s="37"/>
      <c r="H269" s="37"/>
      <c r="I269" s="37"/>
      <c r="J269" s="38"/>
    </row>
    <row r="270" ht="129.6">
      <c r="A270" s="29" t="s">
        <v>38</v>
      </c>
      <c r="B270" s="36"/>
      <c r="C270" s="37"/>
      <c r="D270" s="37"/>
      <c r="E270" s="31" t="s">
        <v>352</v>
      </c>
      <c r="F270" s="37"/>
      <c r="G270" s="37"/>
      <c r="H270" s="37"/>
      <c r="I270" s="37"/>
      <c r="J270" s="38"/>
    </row>
    <row r="271">
      <c r="A271" s="29" t="s">
        <v>29</v>
      </c>
      <c r="B271" s="29">
        <v>65</v>
      </c>
      <c r="C271" s="30" t="s">
        <v>345</v>
      </c>
      <c r="D271" s="29" t="s">
        <v>52</v>
      </c>
      <c r="E271" s="31" t="s">
        <v>346</v>
      </c>
      <c r="F271" s="32" t="s">
        <v>115</v>
      </c>
      <c r="G271" s="33">
        <v>214.56</v>
      </c>
      <c r="H271" s="34">
        <v>0</v>
      </c>
      <c r="I271" s="34">
        <f>ROUND(G271*H271,P4)</f>
        <v>0</v>
      </c>
      <c r="J271" s="29"/>
      <c r="O271" s="35">
        <f>I271*0.21</f>
        <v>0</v>
      </c>
      <c r="P271">
        <v>3</v>
      </c>
    </row>
    <row r="272" ht="43.2">
      <c r="A272" s="29" t="s">
        <v>34</v>
      </c>
      <c r="B272" s="36"/>
      <c r="C272" s="37"/>
      <c r="D272" s="37"/>
      <c r="E272" s="31" t="s">
        <v>353</v>
      </c>
      <c r="F272" s="37"/>
      <c r="G272" s="37"/>
      <c r="H272" s="37"/>
      <c r="I272" s="37"/>
      <c r="J272" s="38"/>
    </row>
    <row r="273" ht="72">
      <c r="A273" s="29" t="s">
        <v>36</v>
      </c>
      <c r="B273" s="36"/>
      <c r="C273" s="37"/>
      <c r="D273" s="37"/>
      <c r="E273" s="39" t="s">
        <v>354</v>
      </c>
      <c r="F273" s="37"/>
      <c r="G273" s="37"/>
      <c r="H273" s="37"/>
      <c r="I273" s="37"/>
      <c r="J273" s="38"/>
    </row>
    <row r="274" ht="129.6">
      <c r="A274" s="29" t="s">
        <v>38</v>
      </c>
      <c r="B274" s="36"/>
      <c r="C274" s="37"/>
      <c r="D274" s="37"/>
      <c r="E274" s="31" t="s">
        <v>352</v>
      </c>
      <c r="F274" s="37"/>
      <c r="G274" s="37"/>
      <c r="H274" s="37"/>
      <c r="I274" s="37"/>
      <c r="J274" s="38"/>
    </row>
    <row r="275">
      <c r="A275" s="29" t="s">
        <v>29</v>
      </c>
      <c r="B275" s="29">
        <v>66</v>
      </c>
      <c r="C275" s="30" t="s">
        <v>345</v>
      </c>
      <c r="D275" s="29" t="s">
        <v>315</v>
      </c>
      <c r="E275" s="31" t="s">
        <v>346</v>
      </c>
      <c r="F275" s="32" t="s">
        <v>115</v>
      </c>
      <c r="G275" s="33">
        <v>124.92</v>
      </c>
      <c r="H275" s="34">
        <v>0</v>
      </c>
      <c r="I275" s="34">
        <f>ROUND(G275*H275,P4)</f>
        <v>0</v>
      </c>
      <c r="J275" s="29"/>
      <c r="O275" s="35">
        <f>I275*0.21</f>
        <v>0</v>
      </c>
      <c r="P275">
        <v>3</v>
      </c>
    </row>
    <row r="276" ht="43.2">
      <c r="A276" s="29" t="s">
        <v>34</v>
      </c>
      <c r="B276" s="36"/>
      <c r="C276" s="37"/>
      <c r="D276" s="37"/>
      <c r="E276" s="31" t="s">
        <v>355</v>
      </c>
      <c r="F276" s="37"/>
      <c r="G276" s="37"/>
      <c r="H276" s="37"/>
      <c r="I276" s="37"/>
      <c r="J276" s="38"/>
    </row>
    <row r="277" ht="72">
      <c r="A277" s="29" t="s">
        <v>36</v>
      </c>
      <c r="B277" s="36"/>
      <c r="C277" s="37"/>
      <c r="D277" s="37"/>
      <c r="E277" s="39" t="s">
        <v>356</v>
      </c>
      <c r="F277" s="37"/>
      <c r="G277" s="37"/>
      <c r="H277" s="37"/>
      <c r="I277" s="37"/>
      <c r="J277" s="38"/>
    </row>
    <row r="278" ht="129.6">
      <c r="A278" s="29" t="s">
        <v>38</v>
      </c>
      <c r="B278" s="36"/>
      <c r="C278" s="37"/>
      <c r="D278" s="37"/>
      <c r="E278" s="31" t="s">
        <v>352</v>
      </c>
      <c r="F278" s="37"/>
      <c r="G278" s="37"/>
      <c r="H278" s="37"/>
      <c r="I278" s="37"/>
      <c r="J278" s="38"/>
    </row>
    <row r="279">
      <c r="A279" s="29" t="s">
        <v>29</v>
      </c>
      <c r="B279" s="29">
        <v>67</v>
      </c>
      <c r="C279" s="30" t="s">
        <v>357</v>
      </c>
      <c r="D279" s="29" t="s">
        <v>31</v>
      </c>
      <c r="E279" s="31" t="s">
        <v>358</v>
      </c>
      <c r="F279" s="32" t="s">
        <v>115</v>
      </c>
      <c r="G279" s="33">
        <v>70</v>
      </c>
      <c r="H279" s="34">
        <v>0</v>
      </c>
      <c r="I279" s="34">
        <f>ROUND(G279*H279,P4)</f>
        <v>0</v>
      </c>
      <c r="J279" s="29"/>
      <c r="O279" s="35">
        <f>I279*0.21</f>
        <v>0</v>
      </c>
      <c r="P279">
        <v>3</v>
      </c>
    </row>
    <row r="280" ht="28.8">
      <c r="A280" s="29" t="s">
        <v>34</v>
      </c>
      <c r="B280" s="36"/>
      <c r="C280" s="37"/>
      <c r="D280" s="37"/>
      <c r="E280" s="31" t="s">
        <v>359</v>
      </c>
      <c r="F280" s="37"/>
      <c r="G280" s="37"/>
      <c r="H280" s="37"/>
      <c r="I280" s="37"/>
      <c r="J280" s="38"/>
    </row>
    <row r="281" ht="28.8">
      <c r="A281" s="29" t="s">
        <v>36</v>
      </c>
      <c r="B281" s="36"/>
      <c r="C281" s="37"/>
      <c r="D281" s="37"/>
      <c r="E281" s="39" t="s">
        <v>360</v>
      </c>
      <c r="F281" s="37"/>
      <c r="G281" s="37"/>
      <c r="H281" s="37"/>
      <c r="I281" s="37"/>
      <c r="J281" s="38"/>
    </row>
    <row r="282" ht="129.6">
      <c r="A282" s="29" t="s">
        <v>38</v>
      </c>
      <c r="B282" s="36"/>
      <c r="C282" s="37"/>
      <c r="D282" s="37"/>
      <c r="E282" s="31" t="s">
        <v>352</v>
      </c>
      <c r="F282" s="37"/>
      <c r="G282" s="37"/>
      <c r="H282" s="37"/>
      <c r="I282" s="37"/>
      <c r="J282" s="38"/>
    </row>
    <row r="283">
      <c r="A283" s="29" t="s">
        <v>29</v>
      </c>
      <c r="B283" s="29">
        <v>68</v>
      </c>
      <c r="C283" s="30" t="s">
        <v>361</v>
      </c>
      <c r="D283" s="29" t="s">
        <v>31</v>
      </c>
      <c r="E283" s="31" t="s">
        <v>362</v>
      </c>
      <c r="F283" s="32" t="s">
        <v>115</v>
      </c>
      <c r="G283" s="33">
        <v>16</v>
      </c>
      <c r="H283" s="34">
        <v>0</v>
      </c>
      <c r="I283" s="34">
        <f>ROUND(G283*H283,P4)</f>
        <v>0</v>
      </c>
      <c r="J283" s="29"/>
      <c r="O283" s="35">
        <f>I283*0.21</f>
        <v>0</v>
      </c>
      <c r="P283">
        <v>3</v>
      </c>
    </row>
    <row r="284">
      <c r="A284" s="29" t="s">
        <v>34</v>
      </c>
      <c r="B284" s="36"/>
      <c r="C284" s="37"/>
      <c r="D284" s="37"/>
      <c r="E284" s="31" t="s">
        <v>363</v>
      </c>
      <c r="F284" s="37"/>
      <c r="G284" s="37"/>
      <c r="H284" s="37"/>
      <c r="I284" s="37"/>
      <c r="J284" s="38"/>
    </row>
    <row r="285" ht="28.8">
      <c r="A285" s="29" t="s">
        <v>36</v>
      </c>
      <c r="B285" s="36"/>
      <c r="C285" s="37"/>
      <c r="D285" s="37"/>
      <c r="E285" s="39" t="s">
        <v>364</v>
      </c>
      <c r="F285" s="37"/>
      <c r="G285" s="37"/>
      <c r="H285" s="37"/>
      <c r="I285" s="37"/>
      <c r="J285" s="38"/>
    </row>
    <row r="286" ht="129.6">
      <c r="A286" s="29" t="s">
        <v>38</v>
      </c>
      <c r="B286" s="36"/>
      <c r="C286" s="37"/>
      <c r="D286" s="37"/>
      <c r="E286" s="31" t="s">
        <v>352</v>
      </c>
      <c r="F286" s="37"/>
      <c r="G286" s="37"/>
      <c r="H286" s="37"/>
      <c r="I286" s="37"/>
      <c r="J286" s="38"/>
    </row>
    <row r="287">
      <c r="A287" s="23" t="s">
        <v>26</v>
      </c>
      <c r="B287" s="24"/>
      <c r="C287" s="25" t="s">
        <v>365</v>
      </c>
      <c r="D287" s="26"/>
      <c r="E287" s="23" t="s">
        <v>366</v>
      </c>
      <c r="F287" s="26"/>
      <c r="G287" s="26"/>
      <c r="H287" s="26"/>
      <c r="I287" s="27">
        <f>SUMIFS(I288:I291,A288:A291,"P")</f>
        <v>0</v>
      </c>
      <c r="J287" s="28"/>
    </row>
    <row r="288">
      <c r="A288" s="29" t="s">
        <v>29</v>
      </c>
      <c r="B288" s="29">
        <v>69</v>
      </c>
      <c r="C288" s="30" t="s">
        <v>367</v>
      </c>
      <c r="D288" s="29" t="s">
        <v>31</v>
      </c>
      <c r="E288" s="31" t="s">
        <v>368</v>
      </c>
      <c r="F288" s="32" t="s">
        <v>115</v>
      </c>
      <c r="G288" s="33">
        <v>60</v>
      </c>
      <c r="H288" s="34">
        <v>0</v>
      </c>
      <c r="I288" s="34">
        <f>ROUND(G288*H288,P4)</f>
        <v>0</v>
      </c>
      <c r="J288" s="29"/>
      <c r="O288" s="35">
        <f>I288*0.21</f>
        <v>0</v>
      </c>
      <c r="P288">
        <v>3</v>
      </c>
    </row>
    <row r="289" ht="28.8">
      <c r="A289" s="29" t="s">
        <v>34</v>
      </c>
      <c r="B289" s="36"/>
      <c r="C289" s="37"/>
      <c r="D289" s="37"/>
      <c r="E289" s="31" t="s">
        <v>369</v>
      </c>
      <c r="F289" s="37"/>
      <c r="G289" s="37"/>
      <c r="H289" s="37"/>
      <c r="I289" s="37"/>
      <c r="J289" s="38"/>
    </row>
    <row r="290">
      <c r="A290" s="29" t="s">
        <v>36</v>
      </c>
      <c r="B290" s="36"/>
      <c r="C290" s="37"/>
      <c r="D290" s="37"/>
      <c r="E290" s="39" t="s">
        <v>370</v>
      </c>
      <c r="F290" s="37"/>
      <c r="G290" s="37"/>
      <c r="H290" s="37"/>
      <c r="I290" s="37"/>
      <c r="J290" s="38"/>
    </row>
    <row r="291" ht="115.2">
      <c r="A291" s="29" t="s">
        <v>38</v>
      </c>
      <c r="B291" s="36"/>
      <c r="C291" s="37"/>
      <c r="D291" s="37"/>
      <c r="E291" s="31" t="s">
        <v>371</v>
      </c>
      <c r="F291" s="37"/>
      <c r="G291" s="37"/>
      <c r="H291" s="37"/>
      <c r="I291" s="37"/>
      <c r="J291" s="38"/>
    </row>
    <row r="292">
      <c r="A292" s="23" t="s">
        <v>26</v>
      </c>
      <c r="B292" s="24"/>
      <c r="C292" s="25" t="s">
        <v>372</v>
      </c>
      <c r="D292" s="26"/>
      <c r="E292" s="23" t="s">
        <v>373</v>
      </c>
      <c r="F292" s="26"/>
      <c r="G292" s="26"/>
      <c r="H292" s="26"/>
      <c r="I292" s="27">
        <f>SUMIFS(I293:I296,A293:A296,"P")</f>
        <v>0</v>
      </c>
      <c r="J292" s="28"/>
    </row>
    <row r="293">
      <c r="A293" s="29" t="s">
        <v>29</v>
      </c>
      <c r="B293" s="29">
        <v>70</v>
      </c>
      <c r="C293" s="30" t="s">
        <v>374</v>
      </c>
      <c r="D293" s="29" t="s">
        <v>31</v>
      </c>
      <c r="E293" s="31" t="s">
        <v>375</v>
      </c>
      <c r="F293" s="32" t="s">
        <v>115</v>
      </c>
      <c r="G293" s="33">
        <v>1784</v>
      </c>
      <c r="H293" s="34">
        <v>0</v>
      </c>
      <c r="I293" s="34">
        <f>ROUND(G293*H293,P4)</f>
        <v>0</v>
      </c>
      <c r="J293" s="29"/>
      <c r="O293" s="35">
        <f>I293*0.21</f>
        <v>0</v>
      </c>
      <c r="P293">
        <v>3</v>
      </c>
    </row>
    <row r="294">
      <c r="A294" s="29" t="s">
        <v>34</v>
      </c>
      <c r="B294" s="36"/>
      <c r="C294" s="37"/>
      <c r="D294" s="37"/>
      <c r="E294" s="31" t="s">
        <v>376</v>
      </c>
      <c r="F294" s="37"/>
      <c r="G294" s="37"/>
      <c r="H294" s="37"/>
      <c r="I294" s="37"/>
      <c r="J294" s="38"/>
    </row>
    <row r="295" ht="43.2">
      <c r="A295" s="29" t="s">
        <v>36</v>
      </c>
      <c r="B295" s="36"/>
      <c r="C295" s="37"/>
      <c r="D295" s="37"/>
      <c r="E295" s="39" t="s">
        <v>377</v>
      </c>
      <c r="F295" s="37"/>
      <c r="G295" s="37"/>
      <c r="H295" s="37"/>
      <c r="I295" s="37"/>
      <c r="J295" s="38"/>
    </row>
    <row r="296" ht="273.6">
      <c r="A296" s="29" t="s">
        <v>38</v>
      </c>
      <c r="B296" s="36"/>
      <c r="C296" s="37"/>
      <c r="D296" s="37"/>
      <c r="E296" s="31" t="s">
        <v>378</v>
      </c>
      <c r="F296" s="37"/>
      <c r="G296" s="37"/>
      <c r="H296" s="37"/>
      <c r="I296" s="37"/>
      <c r="J296" s="38"/>
    </row>
    <row r="297">
      <c r="A297" s="23" t="s">
        <v>26</v>
      </c>
      <c r="B297" s="24"/>
      <c r="C297" s="25" t="s">
        <v>379</v>
      </c>
      <c r="D297" s="26"/>
      <c r="E297" s="23" t="s">
        <v>380</v>
      </c>
      <c r="F297" s="26"/>
      <c r="G297" s="26"/>
      <c r="H297" s="26"/>
      <c r="I297" s="27">
        <f>SUMIFS(I298:I309,A298:A309,"P")</f>
        <v>0</v>
      </c>
      <c r="J297" s="28"/>
    </row>
    <row r="298">
      <c r="A298" s="29" t="s">
        <v>29</v>
      </c>
      <c r="B298" s="29">
        <v>71</v>
      </c>
      <c r="C298" s="30" t="s">
        <v>381</v>
      </c>
      <c r="D298" s="29" t="s">
        <v>31</v>
      </c>
      <c r="E298" s="31" t="s">
        <v>382</v>
      </c>
      <c r="F298" s="32" t="s">
        <v>72</v>
      </c>
      <c r="G298" s="33">
        <v>6</v>
      </c>
      <c r="H298" s="34">
        <v>0</v>
      </c>
      <c r="I298" s="34">
        <f>ROUND(G298*H298,P4)</f>
        <v>0</v>
      </c>
      <c r="J298" s="29"/>
      <c r="O298" s="35">
        <f>I298*0.21</f>
        <v>0</v>
      </c>
      <c r="P298">
        <v>3</v>
      </c>
    </row>
    <row r="299">
      <c r="A299" s="29" t="s">
        <v>34</v>
      </c>
      <c r="B299" s="36"/>
      <c r="C299" s="37"/>
      <c r="D299" s="37"/>
      <c r="E299" s="31" t="s">
        <v>383</v>
      </c>
      <c r="F299" s="37"/>
      <c r="G299" s="37"/>
      <c r="H299" s="37"/>
      <c r="I299" s="37"/>
      <c r="J299" s="38"/>
    </row>
    <row r="300">
      <c r="A300" s="29" t="s">
        <v>36</v>
      </c>
      <c r="B300" s="36"/>
      <c r="C300" s="37"/>
      <c r="D300" s="37"/>
      <c r="E300" s="39" t="s">
        <v>384</v>
      </c>
      <c r="F300" s="37"/>
      <c r="G300" s="37"/>
      <c r="H300" s="37"/>
      <c r="I300" s="37"/>
      <c r="J300" s="38"/>
    </row>
    <row r="301" ht="72">
      <c r="A301" s="29" t="s">
        <v>38</v>
      </c>
      <c r="B301" s="36"/>
      <c r="C301" s="37"/>
      <c r="D301" s="37"/>
      <c r="E301" s="31" t="s">
        <v>385</v>
      </c>
      <c r="F301" s="37"/>
      <c r="G301" s="37"/>
      <c r="H301" s="37"/>
      <c r="I301" s="37"/>
      <c r="J301" s="38"/>
    </row>
    <row r="302">
      <c r="A302" s="29" t="s">
        <v>29</v>
      </c>
      <c r="B302" s="29">
        <v>72</v>
      </c>
      <c r="C302" s="30" t="s">
        <v>386</v>
      </c>
      <c r="D302" s="29" t="s">
        <v>31</v>
      </c>
      <c r="E302" s="31" t="s">
        <v>387</v>
      </c>
      <c r="F302" s="32" t="s">
        <v>72</v>
      </c>
      <c r="G302" s="33">
        <v>6</v>
      </c>
      <c r="H302" s="34">
        <v>0</v>
      </c>
      <c r="I302" s="34">
        <f>ROUND(G302*H302,P4)</f>
        <v>0</v>
      </c>
      <c r="J302" s="29"/>
      <c r="O302" s="35">
        <f>I302*0.21</f>
        <v>0</v>
      </c>
      <c r="P302">
        <v>3</v>
      </c>
    </row>
    <row r="303" ht="43.2">
      <c r="A303" s="29" t="s">
        <v>34</v>
      </c>
      <c r="B303" s="36"/>
      <c r="C303" s="37"/>
      <c r="D303" s="37"/>
      <c r="E303" s="31" t="s">
        <v>388</v>
      </c>
      <c r="F303" s="37"/>
      <c r="G303" s="37"/>
      <c r="H303" s="37"/>
      <c r="I303" s="37"/>
      <c r="J303" s="38"/>
    </row>
    <row r="304" ht="57.6">
      <c r="A304" s="29" t="s">
        <v>36</v>
      </c>
      <c r="B304" s="36"/>
      <c r="C304" s="37"/>
      <c r="D304" s="37"/>
      <c r="E304" s="39" t="s">
        <v>389</v>
      </c>
      <c r="F304" s="37"/>
      <c r="G304" s="37"/>
      <c r="H304" s="37"/>
      <c r="I304" s="37"/>
      <c r="J304" s="38"/>
    </row>
    <row r="305" ht="72">
      <c r="A305" s="29" t="s">
        <v>38</v>
      </c>
      <c r="B305" s="36"/>
      <c r="C305" s="37"/>
      <c r="D305" s="37"/>
      <c r="E305" s="31" t="s">
        <v>385</v>
      </c>
      <c r="F305" s="37"/>
      <c r="G305" s="37"/>
      <c r="H305" s="37"/>
      <c r="I305" s="37"/>
      <c r="J305" s="38"/>
    </row>
    <row r="306">
      <c r="A306" s="29" t="s">
        <v>29</v>
      </c>
      <c r="B306" s="29">
        <v>73</v>
      </c>
      <c r="C306" s="30" t="s">
        <v>390</v>
      </c>
      <c r="D306" s="29" t="s">
        <v>31</v>
      </c>
      <c r="E306" s="31" t="s">
        <v>391</v>
      </c>
      <c r="F306" s="32" t="s">
        <v>72</v>
      </c>
      <c r="G306" s="33">
        <v>71</v>
      </c>
      <c r="H306" s="34">
        <v>0</v>
      </c>
      <c r="I306" s="34">
        <f>ROUND(G306*H306,P4)</f>
        <v>0</v>
      </c>
      <c r="J306" s="29"/>
      <c r="O306" s="35">
        <f>I306*0.21</f>
        <v>0</v>
      </c>
      <c r="P306">
        <v>3</v>
      </c>
    </row>
    <row r="307">
      <c r="A307" s="29" t="s">
        <v>34</v>
      </c>
      <c r="B307" s="36"/>
      <c r="C307" s="37"/>
      <c r="D307" s="37"/>
      <c r="E307" s="40" t="s">
        <v>31</v>
      </c>
      <c r="F307" s="37"/>
      <c r="G307" s="37"/>
      <c r="H307" s="37"/>
      <c r="I307" s="37"/>
      <c r="J307" s="38"/>
    </row>
    <row r="308">
      <c r="A308" s="29" t="s">
        <v>36</v>
      </c>
      <c r="B308" s="36"/>
      <c r="C308" s="37"/>
      <c r="D308" s="37"/>
      <c r="E308" s="39" t="s">
        <v>392</v>
      </c>
      <c r="F308" s="37"/>
      <c r="G308" s="37"/>
      <c r="H308" s="37"/>
      <c r="I308" s="37"/>
      <c r="J308" s="38"/>
    </row>
    <row r="309" ht="72">
      <c r="A309" s="29" t="s">
        <v>38</v>
      </c>
      <c r="B309" s="36"/>
      <c r="C309" s="37"/>
      <c r="D309" s="37"/>
      <c r="E309" s="31" t="s">
        <v>385</v>
      </c>
      <c r="F309" s="37"/>
      <c r="G309" s="37"/>
      <c r="H309" s="37"/>
      <c r="I309" s="37"/>
      <c r="J309" s="38"/>
    </row>
    <row r="310">
      <c r="A310" s="23" t="s">
        <v>26</v>
      </c>
      <c r="B310" s="24"/>
      <c r="C310" s="25" t="s">
        <v>393</v>
      </c>
      <c r="D310" s="26"/>
      <c r="E310" s="23" t="s">
        <v>394</v>
      </c>
      <c r="F310" s="26"/>
      <c r="G310" s="26"/>
      <c r="H310" s="26"/>
      <c r="I310" s="27">
        <f>SUMIFS(I311:I450,A311:A450,"P")</f>
        <v>0</v>
      </c>
      <c r="J310" s="28"/>
    </row>
    <row r="311">
      <c r="A311" s="29" t="s">
        <v>29</v>
      </c>
      <c r="B311" s="29">
        <v>74</v>
      </c>
      <c r="C311" s="30" t="s">
        <v>395</v>
      </c>
      <c r="D311" s="29" t="s">
        <v>31</v>
      </c>
      <c r="E311" s="31" t="s">
        <v>396</v>
      </c>
      <c r="F311" s="32" t="s">
        <v>149</v>
      </c>
      <c r="G311" s="33">
        <v>10.5</v>
      </c>
      <c r="H311" s="34">
        <v>0</v>
      </c>
      <c r="I311" s="34">
        <f>ROUND(G311*H311,P4)</f>
        <v>0</v>
      </c>
      <c r="J311" s="29"/>
      <c r="O311" s="35">
        <f>I311*0.21</f>
        <v>0</v>
      </c>
      <c r="P311">
        <v>3</v>
      </c>
    </row>
    <row r="312" ht="28.8">
      <c r="A312" s="29" t="s">
        <v>34</v>
      </c>
      <c r="B312" s="36"/>
      <c r="C312" s="37"/>
      <c r="D312" s="37"/>
      <c r="E312" s="31" t="s">
        <v>397</v>
      </c>
      <c r="F312" s="37"/>
      <c r="G312" s="37"/>
      <c r="H312" s="37"/>
      <c r="I312" s="37"/>
      <c r="J312" s="38"/>
    </row>
    <row r="313">
      <c r="A313" s="29" t="s">
        <v>36</v>
      </c>
      <c r="B313" s="36"/>
      <c r="C313" s="37"/>
      <c r="D313" s="37"/>
      <c r="E313" s="39" t="s">
        <v>398</v>
      </c>
      <c r="F313" s="37"/>
      <c r="G313" s="37"/>
      <c r="H313" s="37"/>
      <c r="I313" s="37"/>
      <c r="J313" s="38"/>
    </row>
    <row r="314" ht="72">
      <c r="A314" s="29" t="s">
        <v>38</v>
      </c>
      <c r="B314" s="36"/>
      <c r="C314" s="37"/>
      <c r="D314" s="37"/>
      <c r="E314" s="31" t="s">
        <v>399</v>
      </c>
      <c r="F314" s="37"/>
      <c r="G314" s="37"/>
      <c r="H314" s="37"/>
      <c r="I314" s="37"/>
      <c r="J314" s="38"/>
    </row>
    <row r="315">
      <c r="A315" s="29" t="s">
        <v>29</v>
      </c>
      <c r="B315" s="29">
        <v>75</v>
      </c>
      <c r="C315" s="30" t="s">
        <v>400</v>
      </c>
      <c r="D315" s="29" t="s">
        <v>31</v>
      </c>
      <c r="E315" s="31" t="s">
        <v>401</v>
      </c>
      <c r="F315" s="32" t="s">
        <v>72</v>
      </c>
      <c r="G315" s="33">
        <v>1</v>
      </c>
      <c r="H315" s="34">
        <v>0</v>
      </c>
      <c r="I315" s="34">
        <f>ROUND(G315*H315,P4)</f>
        <v>0</v>
      </c>
      <c r="J315" s="29"/>
      <c r="O315" s="35">
        <f>I315*0.21</f>
        <v>0</v>
      </c>
      <c r="P315">
        <v>3</v>
      </c>
    </row>
    <row r="316" ht="28.8">
      <c r="A316" s="29" t="s">
        <v>34</v>
      </c>
      <c r="B316" s="36"/>
      <c r="C316" s="37"/>
      <c r="D316" s="37"/>
      <c r="E316" s="31" t="s">
        <v>402</v>
      </c>
      <c r="F316" s="37"/>
      <c r="G316" s="37"/>
      <c r="H316" s="37"/>
      <c r="I316" s="37"/>
      <c r="J316" s="38"/>
    </row>
    <row r="317">
      <c r="A317" s="29" t="s">
        <v>36</v>
      </c>
      <c r="B317" s="36"/>
      <c r="C317" s="37"/>
      <c r="D317" s="37"/>
      <c r="E317" s="39" t="s">
        <v>43</v>
      </c>
      <c r="F317" s="37"/>
      <c r="G317" s="37"/>
      <c r="H317" s="37"/>
      <c r="I317" s="37"/>
      <c r="J317" s="38"/>
    </row>
    <row r="318" ht="100.8">
      <c r="A318" s="29" t="s">
        <v>38</v>
      </c>
      <c r="B318" s="36"/>
      <c r="C318" s="37"/>
      <c r="D318" s="37"/>
      <c r="E318" s="31" t="s">
        <v>403</v>
      </c>
      <c r="F318" s="37"/>
      <c r="G318" s="37"/>
      <c r="H318" s="37"/>
      <c r="I318" s="37"/>
      <c r="J318" s="38"/>
    </row>
    <row r="319" ht="28.8">
      <c r="A319" s="29" t="s">
        <v>29</v>
      </c>
      <c r="B319" s="29">
        <v>76</v>
      </c>
      <c r="C319" s="30" t="s">
        <v>404</v>
      </c>
      <c r="D319" s="29" t="s">
        <v>31</v>
      </c>
      <c r="E319" s="31" t="s">
        <v>405</v>
      </c>
      <c r="F319" s="32" t="s">
        <v>72</v>
      </c>
      <c r="G319" s="33">
        <v>12</v>
      </c>
      <c r="H319" s="34">
        <v>0</v>
      </c>
      <c r="I319" s="34">
        <f>ROUND(G319*H319,P4)</f>
        <v>0</v>
      </c>
      <c r="J319" s="29"/>
      <c r="O319" s="35">
        <f>I319*0.21</f>
        <v>0</v>
      </c>
      <c r="P319">
        <v>3</v>
      </c>
    </row>
    <row r="320">
      <c r="A320" s="29" t="s">
        <v>34</v>
      </c>
      <c r="B320" s="36"/>
      <c r="C320" s="37"/>
      <c r="D320" s="37"/>
      <c r="E320" s="40" t="s">
        <v>31</v>
      </c>
      <c r="F320" s="37"/>
      <c r="G320" s="37"/>
      <c r="H320" s="37"/>
      <c r="I320" s="37"/>
      <c r="J320" s="38"/>
    </row>
    <row r="321" ht="158.4">
      <c r="A321" s="29" t="s">
        <v>36</v>
      </c>
      <c r="B321" s="36"/>
      <c r="C321" s="37"/>
      <c r="D321" s="37"/>
      <c r="E321" s="39" t="s">
        <v>406</v>
      </c>
      <c r="F321" s="37"/>
      <c r="G321" s="37"/>
      <c r="H321" s="37"/>
      <c r="I321" s="37"/>
      <c r="J321" s="38"/>
    </row>
    <row r="322" ht="86.4">
      <c r="A322" s="29" t="s">
        <v>38</v>
      </c>
      <c r="B322" s="36"/>
      <c r="C322" s="37"/>
      <c r="D322" s="37"/>
      <c r="E322" s="31" t="s">
        <v>407</v>
      </c>
      <c r="F322" s="37"/>
      <c r="G322" s="37"/>
      <c r="H322" s="37"/>
      <c r="I322" s="37"/>
      <c r="J322" s="38"/>
    </row>
    <row r="323">
      <c r="A323" s="29" t="s">
        <v>29</v>
      </c>
      <c r="B323" s="29">
        <v>77</v>
      </c>
      <c r="C323" s="30" t="s">
        <v>408</v>
      </c>
      <c r="D323" s="29" t="s">
        <v>31</v>
      </c>
      <c r="E323" s="31" t="s">
        <v>409</v>
      </c>
      <c r="F323" s="32" t="s">
        <v>72</v>
      </c>
      <c r="G323" s="33">
        <v>20</v>
      </c>
      <c r="H323" s="34">
        <v>0</v>
      </c>
      <c r="I323" s="34">
        <f>ROUND(G323*H323,P4)</f>
        <v>0</v>
      </c>
      <c r="J323" s="29"/>
      <c r="O323" s="35">
        <f>I323*0.21</f>
        <v>0</v>
      </c>
      <c r="P323">
        <v>3</v>
      </c>
    </row>
    <row r="324" ht="28.8">
      <c r="A324" s="29" t="s">
        <v>34</v>
      </c>
      <c r="B324" s="36"/>
      <c r="C324" s="37"/>
      <c r="D324" s="37"/>
      <c r="E324" s="31" t="s">
        <v>402</v>
      </c>
      <c r="F324" s="37"/>
      <c r="G324" s="37"/>
      <c r="H324" s="37"/>
      <c r="I324" s="37"/>
      <c r="J324" s="38"/>
    </row>
    <row r="325" ht="216">
      <c r="A325" s="29" t="s">
        <v>36</v>
      </c>
      <c r="B325" s="36"/>
      <c r="C325" s="37"/>
      <c r="D325" s="37"/>
      <c r="E325" s="39" t="s">
        <v>410</v>
      </c>
      <c r="F325" s="37"/>
      <c r="G325" s="37"/>
      <c r="H325" s="37"/>
      <c r="I325" s="37"/>
      <c r="J325" s="38"/>
    </row>
    <row r="326" ht="28.8">
      <c r="A326" s="29" t="s">
        <v>38</v>
      </c>
      <c r="B326" s="36"/>
      <c r="C326" s="37"/>
      <c r="D326" s="37"/>
      <c r="E326" s="31" t="s">
        <v>411</v>
      </c>
      <c r="F326" s="37"/>
      <c r="G326" s="37"/>
      <c r="H326" s="37"/>
      <c r="I326" s="37"/>
      <c r="J326" s="38"/>
    </row>
    <row r="327" ht="28.8">
      <c r="A327" s="29" t="s">
        <v>29</v>
      </c>
      <c r="B327" s="29">
        <v>78</v>
      </c>
      <c r="C327" s="30" t="s">
        <v>412</v>
      </c>
      <c r="D327" s="29" t="s">
        <v>31</v>
      </c>
      <c r="E327" s="31" t="s">
        <v>413</v>
      </c>
      <c r="F327" s="32" t="s">
        <v>72</v>
      </c>
      <c r="G327" s="33">
        <v>8</v>
      </c>
      <c r="H327" s="34">
        <v>0</v>
      </c>
      <c r="I327" s="34">
        <f>ROUND(G327*H327,P4)</f>
        <v>0</v>
      </c>
      <c r="J327" s="29"/>
      <c r="O327" s="35">
        <f>I327*0.21</f>
        <v>0</v>
      </c>
      <c r="P327">
        <v>3</v>
      </c>
    </row>
    <row r="328" ht="28.8">
      <c r="A328" s="29" t="s">
        <v>34</v>
      </c>
      <c r="B328" s="36"/>
      <c r="C328" s="37"/>
      <c r="D328" s="37"/>
      <c r="E328" s="31" t="s">
        <v>414</v>
      </c>
      <c r="F328" s="37"/>
      <c r="G328" s="37"/>
      <c r="H328" s="37"/>
      <c r="I328" s="37"/>
      <c r="J328" s="38"/>
    </row>
    <row r="329" ht="28.8">
      <c r="A329" s="29" t="s">
        <v>36</v>
      </c>
      <c r="B329" s="36"/>
      <c r="C329" s="37"/>
      <c r="D329" s="37"/>
      <c r="E329" s="39" t="s">
        <v>415</v>
      </c>
      <c r="F329" s="37"/>
      <c r="G329" s="37"/>
      <c r="H329" s="37"/>
      <c r="I329" s="37"/>
      <c r="J329" s="38"/>
    </row>
    <row r="330" ht="28.8">
      <c r="A330" s="29" t="s">
        <v>38</v>
      </c>
      <c r="B330" s="36"/>
      <c r="C330" s="37"/>
      <c r="D330" s="37"/>
      <c r="E330" s="31" t="s">
        <v>416</v>
      </c>
      <c r="F330" s="37"/>
      <c r="G330" s="37"/>
      <c r="H330" s="37"/>
      <c r="I330" s="37"/>
      <c r="J330" s="38"/>
    </row>
    <row r="331">
      <c r="A331" s="29" t="s">
        <v>29</v>
      </c>
      <c r="B331" s="29">
        <v>79</v>
      </c>
      <c r="C331" s="30" t="s">
        <v>417</v>
      </c>
      <c r="D331" s="29" t="s">
        <v>31</v>
      </c>
      <c r="E331" s="31" t="s">
        <v>418</v>
      </c>
      <c r="F331" s="32" t="s">
        <v>72</v>
      </c>
      <c r="G331" s="33">
        <v>21</v>
      </c>
      <c r="H331" s="34">
        <v>0</v>
      </c>
      <c r="I331" s="34">
        <f>ROUND(G331*H331,P4)</f>
        <v>0</v>
      </c>
      <c r="J331" s="29"/>
      <c r="O331" s="35">
        <f>I331*0.21</f>
        <v>0</v>
      </c>
      <c r="P331">
        <v>3</v>
      </c>
    </row>
    <row r="332" ht="28.8">
      <c r="A332" s="29" t="s">
        <v>34</v>
      </c>
      <c r="B332" s="36"/>
      <c r="C332" s="37"/>
      <c r="D332" s="37"/>
      <c r="E332" s="31" t="s">
        <v>419</v>
      </c>
      <c r="F332" s="37"/>
      <c r="G332" s="37"/>
      <c r="H332" s="37"/>
      <c r="I332" s="37"/>
      <c r="J332" s="38"/>
    </row>
    <row r="333" ht="57.6">
      <c r="A333" s="29" t="s">
        <v>36</v>
      </c>
      <c r="B333" s="36"/>
      <c r="C333" s="37"/>
      <c r="D333" s="37"/>
      <c r="E333" s="39" t="s">
        <v>420</v>
      </c>
      <c r="F333" s="37"/>
      <c r="G333" s="37"/>
      <c r="H333" s="37"/>
      <c r="I333" s="37"/>
      <c r="J333" s="38"/>
    </row>
    <row r="334" ht="57.6">
      <c r="A334" s="29" t="s">
        <v>38</v>
      </c>
      <c r="B334" s="36"/>
      <c r="C334" s="37"/>
      <c r="D334" s="37"/>
      <c r="E334" s="31" t="s">
        <v>421</v>
      </c>
      <c r="F334" s="37"/>
      <c r="G334" s="37"/>
      <c r="H334" s="37"/>
      <c r="I334" s="37"/>
      <c r="J334" s="38"/>
    </row>
    <row r="335" ht="28.8">
      <c r="A335" s="29" t="s">
        <v>29</v>
      </c>
      <c r="B335" s="29">
        <v>80</v>
      </c>
      <c r="C335" s="30" t="s">
        <v>422</v>
      </c>
      <c r="D335" s="29" t="s">
        <v>31</v>
      </c>
      <c r="E335" s="31" t="s">
        <v>423</v>
      </c>
      <c r="F335" s="32" t="s">
        <v>72</v>
      </c>
      <c r="G335" s="33">
        <v>2</v>
      </c>
      <c r="H335" s="34">
        <v>0</v>
      </c>
      <c r="I335" s="34">
        <f>ROUND(G335*H335,P4)</f>
        <v>0</v>
      </c>
      <c r="J335" s="29"/>
      <c r="O335" s="35">
        <f>I335*0.21</f>
        <v>0</v>
      </c>
      <c r="P335">
        <v>3</v>
      </c>
    </row>
    <row r="336">
      <c r="A336" s="29" t="s">
        <v>34</v>
      </c>
      <c r="B336" s="36"/>
      <c r="C336" s="37"/>
      <c r="D336" s="37"/>
      <c r="E336" s="40" t="s">
        <v>31</v>
      </c>
      <c r="F336" s="37"/>
      <c r="G336" s="37"/>
      <c r="H336" s="37"/>
      <c r="I336" s="37"/>
      <c r="J336" s="38"/>
    </row>
    <row r="337" ht="28.8">
      <c r="A337" s="29" t="s">
        <v>36</v>
      </c>
      <c r="B337" s="36"/>
      <c r="C337" s="37"/>
      <c r="D337" s="37"/>
      <c r="E337" s="39" t="s">
        <v>424</v>
      </c>
      <c r="F337" s="37"/>
      <c r="G337" s="37"/>
      <c r="H337" s="37"/>
      <c r="I337" s="37"/>
      <c r="J337" s="38"/>
    </row>
    <row r="338" ht="86.4">
      <c r="A338" s="29" t="s">
        <v>38</v>
      </c>
      <c r="B338" s="36"/>
      <c r="C338" s="37"/>
      <c r="D338" s="37"/>
      <c r="E338" s="31" t="s">
        <v>407</v>
      </c>
      <c r="F338" s="37"/>
      <c r="G338" s="37"/>
      <c r="H338" s="37"/>
      <c r="I338" s="37"/>
      <c r="J338" s="38"/>
    </row>
    <row r="339">
      <c r="A339" s="29" t="s">
        <v>29</v>
      </c>
      <c r="B339" s="29">
        <v>81</v>
      </c>
      <c r="C339" s="30" t="s">
        <v>425</v>
      </c>
      <c r="D339" s="29" t="s">
        <v>31</v>
      </c>
      <c r="E339" s="31" t="s">
        <v>426</v>
      </c>
      <c r="F339" s="32" t="s">
        <v>72</v>
      </c>
      <c r="G339" s="33">
        <v>2</v>
      </c>
      <c r="H339" s="34">
        <v>0</v>
      </c>
      <c r="I339" s="34">
        <f>ROUND(G339*H339,P4)</f>
        <v>0</v>
      </c>
      <c r="J339" s="29"/>
      <c r="O339" s="35">
        <f>I339*0.21</f>
        <v>0</v>
      </c>
      <c r="P339">
        <v>3</v>
      </c>
    </row>
    <row r="340" ht="28.8">
      <c r="A340" s="29" t="s">
        <v>34</v>
      </c>
      <c r="B340" s="36"/>
      <c r="C340" s="37"/>
      <c r="D340" s="37"/>
      <c r="E340" s="31" t="s">
        <v>402</v>
      </c>
      <c r="F340" s="37"/>
      <c r="G340" s="37"/>
      <c r="H340" s="37"/>
      <c r="I340" s="37"/>
      <c r="J340" s="38"/>
    </row>
    <row r="341" ht="28.8">
      <c r="A341" s="29" t="s">
        <v>36</v>
      </c>
      <c r="B341" s="36"/>
      <c r="C341" s="37"/>
      <c r="D341" s="37"/>
      <c r="E341" s="39" t="s">
        <v>427</v>
      </c>
      <c r="F341" s="37"/>
      <c r="G341" s="37"/>
      <c r="H341" s="37"/>
      <c r="I341" s="37"/>
      <c r="J341" s="38"/>
    </row>
    <row r="342" ht="72">
      <c r="A342" s="29" t="s">
        <v>38</v>
      </c>
      <c r="B342" s="36"/>
      <c r="C342" s="37"/>
      <c r="D342" s="37"/>
      <c r="E342" s="31" t="s">
        <v>428</v>
      </c>
      <c r="F342" s="37"/>
      <c r="G342" s="37"/>
      <c r="H342" s="37"/>
      <c r="I342" s="37"/>
      <c r="J342" s="38"/>
    </row>
    <row r="343" ht="28.8">
      <c r="A343" s="29" t="s">
        <v>29</v>
      </c>
      <c r="B343" s="29">
        <v>82</v>
      </c>
      <c r="C343" s="30" t="s">
        <v>429</v>
      </c>
      <c r="D343" s="29" t="s">
        <v>31</v>
      </c>
      <c r="E343" s="31" t="s">
        <v>430</v>
      </c>
      <c r="F343" s="32" t="s">
        <v>72</v>
      </c>
      <c r="G343" s="33">
        <v>32</v>
      </c>
      <c r="H343" s="34">
        <v>0</v>
      </c>
      <c r="I343" s="34">
        <f>ROUND(G343*H343,P4)</f>
        <v>0</v>
      </c>
      <c r="J343" s="29"/>
      <c r="O343" s="35">
        <f>I343*0.21</f>
        <v>0</v>
      </c>
      <c r="P343">
        <v>3</v>
      </c>
    </row>
    <row r="344">
      <c r="A344" s="29" t="s">
        <v>34</v>
      </c>
      <c r="B344" s="36"/>
      <c r="C344" s="37"/>
      <c r="D344" s="37"/>
      <c r="E344" s="31" t="s">
        <v>431</v>
      </c>
      <c r="F344" s="37"/>
      <c r="G344" s="37"/>
      <c r="H344" s="37"/>
      <c r="I344" s="37"/>
      <c r="J344" s="38"/>
    </row>
    <row r="345" ht="43.2">
      <c r="A345" s="29" t="s">
        <v>36</v>
      </c>
      <c r="B345" s="36"/>
      <c r="C345" s="37"/>
      <c r="D345" s="37"/>
      <c r="E345" s="39" t="s">
        <v>432</v>
      </c>
      <c r="F345" s="37"/>
      <c r="G345" s="37"/>
      <c r="H345" s="37"/>
      <c r="I345" s="37"/>
      <c r="J345" s="38"/>
    </row>
    <row r="346" ht="86.4">
      <c r="A346" s="29" t="s">
        <v>38</v>
      </c>
      <c r="B346" s="36"/>
      <c r="C346" s="37"/>
      <c r="D346" s="37"/>
      <c r="E346" s="31" t="s">
        <v>433</v>
      </c>
      <c r="F346" s="37"/>
      <c r="G346" s="37"/>
      <c r="H346" s="37"/>
      <c r="I346" s="37"/>
      <c r="J346" s="38"/>
    </row>
    <row r="347">
      <c r="A347" s="29" t="s">
        <v>29</v>
      </c>
      <c r="B347" s="29">
        <v>83</v>
      </c>
      <c r="C347" s="30" t="s">
        <v>434</v>
      </c>
      <c r="D347" s="29" t="s">
        <v>31</v>
      </c>
      <c r="E347" s="31" t="s">
        <v>435</v>
      </c>
      <c r="F347" s="32" t="s">
        <v>72</v>
      </c>
      <c r="G347" s="33">
        <v>12</v>
      </c>
      <c r="H347" s="34">
        <v>0</v>
      </c>
      <c r="I347" s="34">
        <f>ROUND(G347*H347,P4)</f>
        <v>0</v>
      </c>
      <c r="J347" s="29"/>
      <c r="O347" s="35">
        <f>I347*0.21</f>
        <v>0</v>
      </c>
      <c r="P347">
        <v>3</v>
      </c>
    </row>
    <row r="348" ht="28.8">
      <c r="A348" s="29" t="s">
        <v>34</v>
      </c>
      <c r="B348" s="36"/>
      <c r="C348" s="37"/>
      <c r="D348" s="37"/>
      <c r="E348" s="31" t="s">
        <v>436</v>
      </c>
      <c r="F348" s="37"/>
      <c r="G348" s="37"/>
      <c r="H348" s="37"/>
      <c r="I348" s="37"/>
      <c r="J348" s="38"/>
    </row>
    <row r="349" ht="43.2">
      <c r="A349" s="29" t="s">
        <v>36</v>
      </c>
      <c r="B349" s="36"/>
      <c r="C349" s="37"/>
      <c r="D349" s="37"/>
      <c r="E349" s="39" t="s">
        <v>437</v>
      </c>
      <c r="F349" s="37"/>
      <c r="G349" s="37"/>
      <c r="H349" s="37"/>
      <c r="I349" s="37"/>
      <c r="J349" s="38"/>
    </row>
    <row r="350" ht="28.8">
      <c r="A350" s="29" t="s">
        <v>38</v>
      </c>
      <c r="B350" s="36"/>
      <c r="C350" s="37"/>
      <c r="D350" s="37"/>
      <c r="E350" s="31" t="s">
        <v>411</v>
      </c>
      <c r="F350" s="37"/>
      <c r="G350" s="37"/>
      <c r="H350" s="37"/>
      <c r="I350" s="37"/>
      <c r="J350" s="38"/>
    </row>
    <row r="351">
      <c r="A351" s="29" t="s">
        <v>29</v>
      </c>
      <c r="B351" s="29">
        <v>84</v>
      </c>
      <c r="C351" s="30" t="s">
        <v>438</v>
      </c>
      <c r="D351" s="29" t="s">
        <v>31</v>
      </c>
      <c r="E351" s="31" t="s">
        <v>439</v>
      </c>
      <c r="F351" s="32" t="s">
        <v>84</v>
      </c>
      <c r="G351" s="33">
        <v>0.25600000000000001</v>
      </c>
      <c r="H351" s="34">
        <v>0</v>
      </c>
      <c r="I351" s="34">
        <f>ROUND(G351*H351,P4)</f>
        <v>0</v>
      </c>
      <c r="J351" s="29"/>
      <c r="O351" s="35">
        <f>I351*0.21</f>
        <v>0</v>
      </c>
      <c r="P351">
        <v>3</v>
      </c>
    </row>
    <row r="352">
      <c r="A352" s="29" t="s">
        <v>34</v>
      </c>
      <c r="B352" s="36"/>
      <c r="C352" s="37"/>
      <c r="D352" s="37"/>
      <c r="E352" s="31" t="s">
        <v>440</v>
      </c>
      <c r="F352" s="37"/>
      <c r="G352" s="37"/>
      <c r="H352" s="37"/>
      <c r="I352" s="37"/>
      <c r="J352" s="38"/>
    </row>
    <row r="353" ht="28.8">
      <c r="A353" s="29" t="s">
        <v>36</v>
      </c>
      <c r="B353" s="36"/>
      <c r="C353" s="37"/>
      <c r="D353" s="37"/>
      <c r="E353" s="39" t="s">
        <v>441</v>
      </c>
      <c r="F353" s="37"/>
      <c r="G353" s="37"/>
      <c r="H353" s="37"/>
      <c r="I353" s="37"/>
      <c r="J353" s="38"/>
    </row>
    <row r="354" ht="86.4">
      <c r="A354" s="29" t="s">
        <v>38</v>
      </c>
      <c r="B354" s="36"/>
      <c r="C354" s="37"/>
      <c r="D354" s="37"/>
      <c r="E354" s="31" t="s">
        <v>442</v>
      </c>
      <c r="F354" s="37"/>
      <c r="G354" s="37"/>
      <c r="H354" s="37"/>
      <c r="I354" s="37"/>
      <c r="J354" s="38"/>
    </row>
    <row r="355">
      <c r="A355" s="29" t="s">
        <v>29</v>
      </c>
      <c r="B355" s="29">
        <v>85</v>
      </c>
      <c r="C355" s="30" t="s">
        <v>443</v>
      </c>
      <c r="D355" s="29" t="s">
        <v>31</v>
      </c>
      <c r="E355" s="31" t="s">
        <v>444</v>
      </c>
      <c r="F355" s="32" t="s">
        <v>149</v>
      </c>
      <c r="G355" s="33">
        <v>1105</v>
      </c>
      <c r="H355" s="34">
        <v>0</v>
      </c>
      <c r="I355" s="34">
        <f>ROUND(G355*H355,P4)</f>
        <v>0</v>
      </c>
      <c r="J355" s="29"/>
      <c r="O355" s="35">
        <f>I355*0.21</f>
        <v>0</v>
      </c>
      <c r="P355">
        <v>3</v>
      </c>
    </row>
    <row r="356">
      <c r="A356" s="29" t="s">
        <v>34</v>
      </c>
      <c r="B356" s="36"/>
      <c r="C356" s="37"/>
      <c r="D356" s="37"/>
      <c r="E356" s="31" t="s">
        <v>445</v>
      </c>
      <c r="F356" s="37"/>
      <c r="G356" s="37"/>
      <c r="H356" s="37"/>
      <c r="I356" s="37"/>
      <c r="J356" s="38"/>
    </row>
    <row r="357">
      <c r="A357" s="29" t="s">
        <v>36</v>
      </c>
      <c r="B357" s="36"/>
      <c r="C357" s="37"/>
      <c r="D357" s="37"/>
      <c r="E357" s="39" t="s">
        <v>446</v>
      </c>
      <c r="F357" s="37"/>
      <c r="G357" s="37"/>
      <c r="H357" s="37"/>
      <c r="I357" s="37"/>
      <c r="J357" s="38"/>
    </row>
    <row r="358" ht="57.6">
      <c r="A358" s="29" t="s">
        <v>38</v>
      </c>
      <c r="B358" s="36"/>
      <c r="C358" s="37"/>
      <c r="D358" s="37"/>
      <c r="E358" s="31" t="s">
        <v>447</v>
      </c>
      <c r="F358" s="37"/>
      <c r="G358" s="37"/>
      <c r="H358" s="37"/>
      <c r="I358" s="37"/>
      <c r="J358" s="38"/>
    </row>
    <row r="359">
      <c r="A359" s="29" t="s">
        <v>29</v>
      </c>
      <c r="B359" s="29">
        <v>86</v>
      </c>
      <c r="C359" s="30" t="s">
        <v>448</v>
      </c>
      <c r="D359" s="29" t="s">
        <v>31</v>
      </c>
      <c r="E359" s="31" t="s">
        <v>449</v>
      </c>
      <c r="F359" s="32" t="s">
        <v>149</v>
      </c>
      <c r="G359" s="33">
        <v>258.5</v>
      </c>
      <c r="H359" s="34">
        <v>0</v>
      </c>
      <c r="I359" s="34">
        <f>ROUND(G359*H359,P4)</f>
        <v>0</v>
      </c>
      <c r="J359" s="29"/>
      <c r="O359" s="35">
        <f>I359*0.21</f>
        <v>0</v>
      </c>
      <c r="P359">
        <v>3</v>
      </c>
    </row>
    <row r="360">
      <c r="A360" s="29" t="s">
        <v>34</v>
      </c>
      <c r="B360" s="36"/>
      <c r="C360" s="37"/>
      <c r="D360" s="37"/>
      <c r="E360" s="31" t="s">
        <v>450</v>
      </c>
      <c r="F360" s="37"/>
      <c r="G360" s="37"/>
      <c r="H360" s="37"/>
      <c r="I360" s="37"/>
      <c r="J360" s="38"/>
    </row>
    <row r="361">
      <c r="A361" s="29" t="s">
        <v>36</v>
      </c>
      <c r="B361" s="36"/>
      <c r="C361" s="37"/>
      <c r="D361" s="37"/>
      <c r="E361" s="39" t="s">
        <v>451</v>
      </c>
      <c r="F361" s="37"/>
      <c r="G361" s="37"/>
      <c r="H361" s="37"/>
      <c r="I361" s="37"/>
      <c r="J361" s="38"/>
    </row>
    <row r="362" ht="57.6">
      <c r="A362" s="29" t="s">
        <v>38</v>
      </c>
      <c r="B362" s="36"/>
      <c r="C362" s="37"/>
      <c r="D362" s="37"/>
      <c r="E362" s="31" t="s">
        <v>447</v>
      </c>
      <c r="F362" s="37"/>
      <c r="G362" s="37"/>
      <c r="H362" s="37"/>
      <c r="I362" s="37"/>
      <c r="J362" s="38"/>
    </row>
    <row r="363">
      <c r="A363" s="29" t="s">
        <v>29</v>
      </c>
      <c r="B363" s="29">
        <v>87</v>
      </c>
      <c r="C363" s="30" t="s">
        <v>452</v>
      </c>
      <c r="D363" s="29" t="s">
        <v>31</v>
      </c>
      <c r="E363" s="31" t="s">
        <v>453</v>
      </c>
      <c r="F363" s="32" t="s">
        <v>149</v>
      </c>
      <c r="G363" s="33">
        <v>1507.5</v>
      </c>
      <c r="H363" s="34">
        <v>0</v>
      </c>
      <c r="I363" s="34">
        <f>ROUND(G363*H363,P4)</f>
        <v>0</v>
      </c>
      <c r="J363" s="29"/>
      <c r="O363" s="35">
        <f>I363*0.21</f>
        <v>0</v>
      </c>
      <c r="P363">
        <v>3</v>
      </c>
    </row>
    <row r="364" ht="28.8">
      <c r="A364" s="29" t="s">
        <v>34</v>
      </c>
      <c r="B364" s="36"/>
      <c r="C364" s="37"/>
      <c r="D364" s="37"/>
      <c r="E364" s="31" t="s">
        <v>454</v>
      </c>
      <c r="F364" s="37"/>
      <c r="G364" s="37"/>
      <c r="H364" s="37"/>
      <c r="I364" s="37"/>
      <c r="J364" s="38"/>
    </row>
    <row r="365" ht="86.4">
      <c r="A365" s="29" t="s">
        <v>36</v>
      </c>
      <c r="B365" s="36"/>
      <c r="C365" s="37"/>
      <c r="D365" s="37"/>
      <c r="E365" s="39" t="s">
        <v>455</v>
      </c>
      <c r="F365" s="37"/>
      <c r="G365" s="37"/>
      <c r="H365" s="37"/>
      <c r="I365" s="37"/>
      <c r="J365" s="38"/>
    </row>
    <row r="366" ht="57.6">
      <c r="A366" s="29" t="s">
        <v>38</v>
      </c>
      <c r="B366" s="36"/>
      <c r="C366" s="37"/>
      <c r="D366" s="37"/>
      <c r="E366" s="31" t="s">
        <v>447</v>
      </c>
      <c r="F366" s="37"/>
      <c r="G366" s="37"/>
      <c r="H366" s="37"/>
      <c r="I366" s="37"/>
      <c r="J366" s="38"/>
    </row>
    <row r="367">
      <c r="A367" s="29" t="s">
        <v>29</v>
      </c>
      <c r="B367" s="29">
        <v>88</v>
      </c>
      <c r="C367" s="30" t="s">
        <v>456</v>
      </c>
      <c r="D367" s="29" t="s">
        <v>31</v>
      </c>
      <c r="E367" s="31" t="s">
        <v>457</v>
      </c>
      <c r="F367" s="32" t="s">
        <v>149</v>
      </c>
      <c r="G367" s="33">
        <v>56.299999999999997</v>
      </c>
      <c r="H367" s="34">
        <v>0</v>
      </c>
      <c r="I367" s="34">
        <f>ROUND(G367*H367,P4)</f>
        <v>0</v>
      </c>
      <c r="J367" s="29"/>
      <c r="O367" s="35">
        <f>I367*0.21</f>
        <v>0</v>
      </c>
      <c r="P367">
        <v>3</v>
      </c>
    </row>
    <row r="368" ht="28.8">
      <c r="A368" s="29" t="s">
        <v>34</v>
      </c>
      <c r="B368" s="36"/>
      <c r="C368" s="37"/>
      <c r="D368" s="37"/>
      <c r="E368" s="31" t="s">
        <v>458</v>
      </c>
      <c r="F368" s="37"/>
      <c r="G368" s="37"/>
      <c r="H368" s="37"/>
      <c r="I368" s="37"/>
      <c r="J368" s="38"/>
    </row>
    <row r="369" ht="28.8">
      <c r="A369" s="29" t="s">
        <v>36</v>
      </c>
      <c r="B369" s="36"/>
      <c r="C369" s="37"/>
      <c r="D369" s="37"/>
      <c r="E369" s="39" t="s">
        <v>459</v>
      </c>
      <c r="F369" s="37"/>
      <c r="G369" s="37"/>
      <c r="H369" s="37"/>
      <c r="I369" s="37"/>
      <c r="J369" s="38"/>
    </row>
    <row r="370" ht="86.4">
      <c r="A370" s="29" t="s">
        <v>38</v>
      </c>
      <c r="B370" s="36"/>
      <c r="C370" s="37"/>
      <c r="D370" s="37"/>
      <c r="E370" s="31" t="s">
        <v>460</v>
      </c>
      <c r="F370" s="37"/>
      <c r="G370" s="37"/>
      <c r="H370" s="37"/>
      <c r="I370" s="37"/>
      <c r="J370" s="38"/>
    </row>
    <row r="371">
      <c r="A371" s="29" t="s">
        <v>29</v>
      </c>
      <c r="B371" s="29">
        <v>89</v>
      </c>
      <c r="C371" s="30" t="s">
        <v>461</v>
      </c>
      <c r="D371" s="29" t="s">
        <v>31</v>
      </c>
      <c r="E371" s="31" t="s">
        <v>462</v>
      </c>
      <c r="F371" s="32" t="s">
        <v>149</v>
      </c>
      <c r="G371" s="33">
        <v>433.30000000000001</v>
      </c>
      <c r="H371" s="34">
        <v>0</v>
      </c>
      <c r="I371" s="34">
        <f>ROUND(G371*H371,P4)</f>
        <v>0</v>
      </c>
      <c r="J371" s="29"/>
      <c r="O371" s="35">
        <f>I371*0.21</f>
        <v>0</v>
      </c>
      <c r="P371">
        <v>3</v>
      </c>
    </row>
    <row r="372" ht="28.8">
      <c r="A372" s="29" t="s">
        <v>34</v>
      </c>
      <c r="B372" s="36"/>
      <c r="C372" s="37"/>
      <c r="D372" s="37"/>
      <c r="E372" s="31" t="s">
        <v>463</v>
      </c>
      <c r="F372" s="37"/>
      <c r="G372" s="37"/>
      <c r="H372" s="37"/>
      <c r="I372" s="37"/>
      <c r="J372" s="38"/>
    </row>
    <row r="373" ht="86.4">
      <c r="A373" s="29" t="s">
        <v>36</v>
      </c>
      <c r="B373" s="36"/>
      <c r="C373" s="37"/>
      <c r="D373" s="37"/>
      <c r="E373" s="39" t="s">
        <v>464</v>
      </c>
      <c r="F373" s="37"/>
      <c r="G373" s="37"/>
      <c r="H373" s="37"/>
      <c r="I373" s="37"/>
      <c r="J373" s="38"/>
    </row>
    <row r="374" ht="57.6">
      <c r="A374" s="29" t="s">
        <v>38</v>
      </c>
      <c r="B374" s="36"/>
      <c r="C374" s="37"/>
      <c r="D374" s="37"/>
      <c r="E374" s="31" t="s">
        <v>465</v>
      </c>
      <c r="F374" s="37"/>
      <c r="G374" s="37"/>
      <c r="H374" s="37"/>
      <c r="I374" s="37"/>
      <c r="J374" s="38"/>
    </row>
    <row r="375">
      <c r="A375" s="29" t="s">
        <v>29</v>
      </c>
      <c r="B375" s="29">
        <v>90</v>
      </c>
      <c r="C375" s="30" t="s">
        <v>466</v>
      </c>
      <c r="D375" s="29" t="s">
        <v>31</v>
      </c>
      <c r="E375" s="31" t="s">
        <v>467</v>
      </c>
      <c r="F375" s="32" t="s">
        <v>149</v>
      </c>
      <c r="G375" s="33">
        <v>1040</v>
      </c>
      <c r="H375" s="34">
        <v>0</v>
      </c>
      <c r="I375" s="34">
        <f>ROUND(G375*H375,P4)</f>
        <v>0</v>
      </c>
      <c r="J375" s="29"/>
      <c r="O375" s="35">
        <f>I375*0.21</f>
        <v>0</v>
      </c>
      <c r="P375">
        <v>3</v>
      </c>
    </row>
    <row r="376" ht="28.8">
      <c r="A376" s="29" t="s">
        <v>34</v>
      </c>
      <c r="B376" s="36"/>
      <c r="C376" s="37"/>
      <c r="D376" s="37"/>
      <c r="E376" s="31" t="s">
        <v>468</v>
      </c>
      <c r="F376" s="37"/>
      <c r="G376" s="37"/>
      <c r="H376" s="37"/>
      <c r="I376" s="37"/>
      <c r="J376" s="38"/>
    </row>
    <row r="377">
      <c r="A377" s="29" t="s">
        <v>36</v>
      </c>
      <c r="B377" s="36"/>
      <c r="C377" s="37"/>
      <c r="D377" s="37"/>
      <c r="E377" s="39" t="s">
        <v>469</v>
      </c>
      <c r="F377" s="37"/>
      <c r="G377" s="37"/>
      <c r="H377" s="37"/>
      <c r="I377" s="37"/>
      <c r="J377" s="38"/>
    </row>
    <row r="378" ht="86.4">
      <c r="A378" s="29" t="s">
        <v>38</v>
      </c>
      <c r="B378" s="36"/>
      <c r="C378" s="37"/>
      <c r="D378" s="37"/>
      <c r="E378" s="31" t="s">
        <v>460</v>
      </c>
      <c r="F378" s="37"/>
      <c r="G378" s="37"/>
      <c r="H378" s="37"/>
      <c r="I378" s="37"/>
      <c r="J378" s="38"/>
    </row>
    <row r="379">
      <c r="A379" s="29" t="s">
        <v>29</v>
      </c>
      <c r="B379" s="29">
        <v>91</v>
      </c>
      <c r="C379" s="30" t="s">
        <v>470</v>
      </c>
      <c r="D379" s="29" t="s">
        <v>31</v>
      </c>
      <c r="E379" s="31" t="s">
        <v>471</v>
      </c>
      <c r="F379" s="32" t="s">
        <v>149</v>
      </c>
      <c r="G379" s="33">
        <v>675.10000000000002</v>
      </c>
      <c r="H379" s="34">
        <v>0</v>
      </c>
      <c r="I379" s="34">
        <f>ROUND(G379*H379,P4)</f>
        <v>0</v>
      </c>
      <c r="J379" s="29"/>
      <c r="O379" s="35">
        <f>I379*0.21</f>
        <v>0</v>
      </c>
      <c r="P379">
        <v>3</v>
      </c>
    </row>
    <row r="380">
      <c r="A380" s="29" t="s">
        <v>34</v>
      </c>
      <c r="B380" s="36"/>
      <c r="C380" s="37"/>
      <c r="D380" s="37"/>
      <c r="E380" s="31" t="s">
        <v>472</v>
      </c>
      <c r="F380" s="37"/>
      <c r="G380" s="37"/>
      <c r="H380" s="37"/>
      <c r="I380" s="37"/>
      <c r="J380" s="38"/>
    </row>
    <row r="381">
      <c r="A381" s="29" t="s">
        <v>36</v>
      </c>
      <c r="B381" s="36"/>
      <c r="C381" s="37"/>
      <c r="D381" s="37"/>
      <c r="E381" s="39" t="s">
        <v>473</v>
      </c>
      <c r="F381" s="37"/>
      <c r="G381" s="37"/>
      <c r="H381" s="37"/>
      <c r="I381" s="37"/>
      <c r="J381" s="38"/>
    </row>
    <row r="382" ht="86.4">
      <c r="A382" s="29" t="s">
        <v>38</v>
      </c>
      <c r="B382" s="36"/>
      <c r="C382" s="37"/>
      <c r="D382" s="37"/>
      <c r="E382" s="31" t="s">
        <v>460</v>
      </c>
      <c r="F382" s="37"/>
      <c r="G382" s="37"/>
      <c r="H382" s="37"/>
      <c r="I382" s="37"/>
      <c r="J382" s="38"/>
    </row>
    <row r="383">
      <c r="A383" s="29" t="s">
        <v>29</v>
      </c>
      <c r="B383" s="29">
        <v>92</v>
      </c>
      <c r="C383" s="30" t="s">
        <v>474</v>
      </c>
      <c r="D383" s="29" t="s">
        <v>31</v>
      </c>
      <c r="E383" s="31" t="s">
        <v>475</v>
      </c>
      <c r="F383" s="32" t="s">
        <v>149</v>
      </c>
      <c r="G383" s="33">
        <v>15.5</v>
      </c>
      <c r="H383" s="34">
        <v>0</v>
      </c>
      <c r="I383" s="34">
        <f>ROUND(G383*H383,P4)</f>
        <v>0</v>
      </c>
      <c r="J383" s="29"/>
      <c r="O383" s="35">
        <f>I383*0.21</f>
        <v>0</v>
      </c>
      <c r="P383">
        <v>3</v>
      </c>
    </row>
    <row r="384">
      <c r="A384" s="29" t="s">
        <v>34</v>
      </c>
      <c r="B384" s="36"/>
      <c r="C384" s="37"/>
      <c r="D384" s="37"/>
      <c r="E384" s="40" t="s">
        <v>31</v>
      </c>
      <c r="F384" s="37"/>
      <c r="G384" s="37"/>
      <c r="H384" s="37"/>
      <c r="I384" s="37"/>
      <c r="J384" s="38"/>
    </row>
    <row r="385" ht="28.8">
      <c r="A385" s="29" t="s">
        <v>36</v>
      </c>
      <c r="B385" s="36"/>
      <c r="C385" s="37"/>
      <c r="D385" s="37"/>
      <c r="E385" s="39" t="s">
        <v>476</v>
      </c>
      <c r="F385" s="37"/>
      <c r="G385" s="37"/>
      <c r="H385" s="37"/>
      <c r="I385" s="37"/>
      <c r="J385" s="38"/>
    </row>
    <row r="386" ht="28.8">
      <c r="A386" s="29" t="s">
        <v>38</v>
      </c>
      <c r="B386" s="36"/>
      <c r="C386" s="37"/>
      <c r="D386" s="37"/>
      <c r="E386" s="31" t="s">
        <v>477</v>
      </c>
      <c r="F386" s="37"/>
      <c r="G386" s="37"/>
      <c r="H386" s="37"/>
      <c r="I386" s="37"/>
      <c r="J386" s="38"/>
    </row>
    <row r="387">
      <c r="A387" s="29" t="s">
        <v>29</v>
      </c>
      <c r="B387" s="29">
        <v>93</v>
      </c>
      <c r="C387" s="30" t="s">
        <v>478</v>
      </c>
      <c r="D387" s="29" t="s">
        <v>31</v>
      </c>
      <c r="E387" s="31" t="s">
        <v>479</v>
      </c>
      <c r="F387" s="32" t="s">
        <v>149</v>
      </c>
      <c r="G387" s="33">
        <v>15.5</v>
      </c>
      <c r="H387" s="34">
        <v>0</v>
      </c>
      <c r="I387" s="34">
        <f>ROUND(G387*H387,P4)</f>
        <v>0</v>
      </c>
      <c r="J387" s="29"/>
      <c r="O387" s="35">
        <f>I387*0.21</f>
        <v>0</v>
      </c>
      <c r="P387">
        <v>3</v>
      </c>
    </row>
    <row r="388">
      <c r="A388" s="29" t="s">
        <v>34</v>
      </c>
      <c r="B388" s="36"/>
      <c r="C388" s="37"/>
      <c r="D388" s="37"/>
      <c r="E388" s="31" t="s">
        <v>480</v>
      </c>
      <c r="F388" s="37"/>
      <c r="G388" s="37"/>
      <c r="H388" s="37"/>
      <c r="I388" s="37"/>
      <c r="J388" s="38"/>
    </row>
    <row r="389" ht="28.8">
      <c r="A389" s="29" t="s">
        <v>36</v>
      </c>
      <c r="B389" s="36"/>
      <c r="C389" s="37"/>
      <c r="D389" s="37"/>
      <c r="E389" s="39" t="s">
        <v>476</v>
      </c>
      <c r="F389" s="37"/>
      <c r="G389" s="37"/>
      <c r="H389" s="37"/>
      <c r="I389" s="37"/>
      <c r="J389" s="38"/>
    </row>
    <row r="390" ht="86.4">
      <c r="A390" s="29" t="s">
        <v>38</v>
      </c>
      <c r="B390" s="36"/>
      <c r="C390" s="37"/>
      <c r="D390" s="37"/>
      <c r="E390" s="31" t="s">
        <v>481</v>
      </c>
      <c r="F390" s="37"/>
      <c r="G390" s="37"/>
      <c r="H390" s="37"/>
      <c r="I390" s="37"/>
      <c r="J390" s="38"/>
    </row>
    <row r="391">
      <c r="A391" s="29" t="s">
        <v>29</v>
      </c>
      <c r="B391" s="29">
        <v>94</v>
      </c>
      <c r="C391" s="30" t="s">
        <v>482</v>
      </c>
      <c r="D391" s="29" t="s">
        <v>31</v>
      </c>
      <c r="E391" s="31" t="s">
        <v>483</v>
      </c>
      <c r="F391" s="32" t="s">
        <v>72</v>
      </c>
      <c r="G391" s="33">
        <v>3</v>
      </c>
      <c r="H391" s="34">
        <v>0</v>
      </c>
      <c r="I391" s="34">
        <f>ROUND(G391*H391,P4)</f>
        <v>0</v>
      </c>
      <c r="J391" s="29"/>
      <c r="O391" s="35">
        <f>I391*0.21</f>
        <v>0</v>
      </c>
      <c r="P391">
        <v>3</v>
      </c>
    </row>
    <row r="392" ht="115.2">
      <c r="A392" s="29" t="s">
        <v>34</v>
      </c>
      <c r="B392" s="36"/>
      <c r="C392" s="37"/>
      <c r="D392" s="37"/>
      <c r="E392" s="31" t="s">
        <v>484</v>
      </c>
      <c r="F392" s="37"/>
      <c r="G392" s="37"/>
      <c r="H392" s="37"/>
      <c r="I392" s="37"/>
      <c r="J392" s="38"/>
    </row>
    <row r="393" ht="28.8">
      <c r="A393" s="29" t="s">
        <v>36</v>
      </c>
      <c r="B393" s="36"/>
      <c r="C393" s="37"/>
      <c r="D393" s="37"/>
      <c r="E393" s="39" t="s">
        <v>485</v>
      </c>
      <c r="F393" s="37"/>
      <c r="G393" s="37"/>
      <c r="H393" s="37"/>
      <c r="I393" s="37"/>
      <c r="J393" s="38"/>
    </row>
    <row r="394" ht="129.6">
      <c r="A394" s="29" t="s">
        <v>38</v>
      </c>
      <c r="B394" s="36"/>
      <c r="C394" s="37"/>
      <c r="D394" s="37"/>
      <c r="E394" s="31" t="s">
        <v>486</v>
      </c>
      <c r="F394" s="37"/>
      <c r="G394" s="37"/>
      <c r="H394" s="37"/>
      <c r="I394" s="37"/>
      <c r="J394" s="38"/>
    </row>
    <row r="395">
      <c r="A395" s="29" t="s">
        <v>29</v>
      </c>
      <c r="B395" s="29">
        <v>95</v>
      </c>
      <c r="C395" s="30" t="s">
        <v>487</v>
      </c>
      <c r="D395" s="29" t="s">
        <v>46</v>
      </c>
      <c r="E395" s="31" t="s">
        <v>488</v>
      </c>
      <c r="F395" s="32" t="s">
        <v>72</v>
      </c>
      <c r="G395" s="33">
        <v>4</v>
      </c>
      <c r="H395" s="34">
        <v>0</v>
      </c>
      <c r="I395" s="34">
        <f>ROUND(G395*H395,P4)</f>
        <v>0</v>
      </c>
      <c r="J395" s="29"/>
      <c r="O395" s="35">
        <f>I395*0.21</f>
        <v>0</v>
      </c>
      <c r="P395">
        <v>3</v>
      </c>
    </row>
    <row r="396" ht="100.8">
      <c r="A396" s="29" t="s">
        <v>34</v>
      </c>
      <c r="B396" s="36"/>
      <c r="C396" s="37"/>
      <c r="D396" s="37"/>
      <c r="E396" s="31" t="s">
        <v>489</v>
      </c>
      <c r="F396" s="37"/>
      <c r="G396" s="37"/>
      <c r="H396" s="37"/>
      <c r="I396" s="37"/>
      <c r="J396" s="38"/>
    </row>
    <row r="397" ht="28.8">
      <c r="A397" s="29" t="s">
        <v>36</v>
      </c>
      <c r="B397" s="36"/>
      <c r="C397" s="37"/>
      <c r="D397" s="37"/>
      <c r="E397" s="39" t="s">
        <v>490</v>
      </c>
      <c r="F397" s="37"/>
      <c r="G397" s="37"/>
      <c r="H397" s="37"/>
      <c r="I397" s="37"/>
      <c r="J397" s="38"/>
    </row>
    <row r="398" ht="129.6">
      <c r="A398" s="29" t="s">
        <v>38</v>
      </c>
      <c r="B398" s="36"/>
      <c r="C398" s="37"/>
      <c r="D398" s="37"/>
      <c r="E398" s="31" t="s">
        <v>486</v>
      </c>
      <c r="F398" s="37"/>
      <c r="G398" s="37"/>
      <c r="H398" s="37"/>
      <c r="I398" s="37"/>
      <c r="J398" s="38"/>
    </row>
    <row r="399">
      <c r="A399" s="29" t="s">
        <v>29</v>
      </c>
      <c r="B399" s="29">
        <v>96</v>
      </c>
      <c r="C399" s="30" t="s">
        <v>487</v>
      </c>
      <c r="D399" s="29" t="s">
        <v>49</v>
      </c>
      <c r="E399" s="31" t="s">
        <v>488</v>
      </c>
      <c r="F399" s="32" t="s">
        <v>72</v>
      </c>
      <c r="G399" s="33">
        <v>3</v>
      </c>
      <c r="H399" s="34">
        <v>0</v>
      </c>
      <c r="I399" s="34">
        <f>ROUND(G399*H399,P4)</f>
        <v>0</v>
      </c>
      <c r="J399" s="29"/>
      <c r="O399" s="35">
        <f>I399*0.21</f>
        <v>0</v>
      </c>
      <c r="P399">
        <v>3</v>
      </c>
    </row>
    <row r="400" ht="100.8">
      <c r="A400" s="29" t="s">
        <v>34</v>
      </c>
      <c r="B400" s="36"/>
      <c r="C400" s="37"/>
      <c r="D400" s="37"/>
      <c r="E400" s="31" t="s">
        <v>491</v>
      </c>
      <c r="F400" s="37"/>
      <c r="G400" s="37"/>
      <c r="H400" s="37"/>
      <c r="I400" s="37"/>
      <c r="J400" s="38"/>
    </row>
    <row r="401" ht="28.8">
      <c r="A401" s="29" t="s">
        <v>36</v>
      </c>
      <c r="B401" s="36"/>
      <c r="C401" s="37"/>
      <c r="D401" s="37"/>
      <c r="E401" s="39" t="s">
        <v>492</v>
      </c>
      <c r="F401" s="37"/>
      <c r="G401" s="37"/>
      <c r="H401" s="37"/>
      <c r="I401" s="37"/>
      <c r="J401" s="38"/>
    </row>
    <row r="402" ht="129.6">
      <c r="A402" s="29" t="s">
        <v>38</v>
      </c>
      <c r="B402" s="36"/>
      <c r="C402" s="37"/>
      <c r="D402" s="37"/>
      <c r="E402" s="31" t="s">
        <v>486</v>
      </c>
      <c r="F402" s="37"/>
      <c r="G402" s="37"/>
      <c r="H402" s="37"/>
      <c r="I402" s="37"/>
      <c r="J402" s="38"/>
    </row>
    <row r="403">
      <c r="A403" s="29" t="s">
        <v>29</v>
      </c>
      <c r="B403" s="29">
        <v>97</v>
      </c>
      <c r="C403" s="30" t="s">
        <v>493</v>
      </c>
      <c r="D403" s="29" t="s">
        <v>31</v>
      </c>
      <c r="E403" s="31" t="s">
        <v>494</v>
      </c>
      <c r="F403" s="32" t="s">
        <v>72</v>
      </c>
      <c r="G403" s="33">
        <v>23</v>
      </c>
      <c r="H403" s="34">
        <v>0</v>
      </c>
      <c r="I403" s="34">
        <f>ROUND(G403*H403,P4)</f>
        <v>0</v>
      </c>
      <c r="J403" s="29"/>
      <c r="O403" s="35">
        <f>I403*0.21</f>
        <v>0</v>
      </c>
      <c r="P403">
        <v>3</v>
      </c>
    </row>
    <row r="404" ht="144">
      <c r="A404" s="29" t="s">
        <v>34</v>
      </c>
      <c r="B404" s="36"/>
      <c r="C404" s="37"/>
      <c r="D404" s="37"/>
      <c r="E404" s="31" t="s">
        <v>495</v>
      </c>
      <c r="F404" s="37"/>
      <c r="G404" s="37"/>
      <c r="H404" s="37"/>
      <c r="I404" s="37"/>
      <c r="J404" s="38"/>
    </row>
    <row r="405" ht="28.8">
      <c r="A405" s="29" t="s">
        <v>36</v>
      </c>
      <c r="B405" s="36"/>
      <c r="C405" s="37"/>
      <c r="D405" s="37"/>
      <c r="E405" s="39" t="s">
        <v>496</v>
      </c>
      <c r="F405" s="37"/>
      <c r="G405" s="37"/>
      <c r="H405" s="37"/>
      <c r="I405" s="37"/>
      <c r="J405" s="38"/>
    </row>
    <row r="406" ht="100.8">
      <c r="A406" s="29" t="s">
        <v>38</v>
      </c>
      <c r="B406" s="36"/>
      <c r="C406" s="37"/>
      <c r="D406" s="37"/>
      <c r="E406" s="31" t="s">
        <v>497</v>
      </c>
      <c r="F406" s="37"/>
      <c r="G406" s="37"/>
      <c r="H406" s="37"/>
      <c r="I406" s="37"/>
      <c r="J406" s="38"/>
    </row>
    <row r="407">
      <c r="A407" s="29" t="s">
        <v>29</v>
      </c>
      <c r="B407" s="29">
        <v>98</v>
      </c>
      <c r="C407" s="30" t="s">
        <v>498</v>
      </c>
      <c r="D407" s="29" t="s">
        <v>31</v>
      </c>
      <c r="E407" s="31" t="s">
        <v>499</v>
      </c>
      <c r="F407" s="32" t="s">
        <v>33</v>
      </c>
      <c r="G407" s="33">
        <v>1</v>
      </c>
      <c r="H407" s="34">
        <v>0</v>
      </c>
      <c r="I407" s="34">
        <f>ROUND(G407*H407,P4)</f>
        <v>0</v>
      </c>
      <c r="J407" s="29"/>
      <c r="O407" s="35">
        <f>I407*0.21</f>
        <v>0</v>
      </c>
      <c r="P407">
        <v>3</v>
      </c>
    </row>
    <row r="408" ht="43.2">
      <c r="A408" s="29" t="s">
        <v>34</v>
      </c>
      <c r="B408" s="36"/>
      <c r="C408" s="37"/>
      <c r="D408" s="37"/>
      <c r="E408" s="31" t="s">
        <v>500</v>
      </c>
      <c r="F408" s="37"/>
      <c r="G408" s="37"/>
      <c r="H408" s="37"/>
      <c r="I408" s="37"/>
      <c r="J408" s="38"/>
    </row>
    <row r="409" ht="28.8">
      <c r="A409" s="29" t="s">
        <v>36</v>
      </c>
      <c r="B409" s="36"/>
      <c r="C409" s="37"/>
      <c r="D409" s="37"/>
      <c r="E409" s="39" t="s">
        <v>501</v>
      </c>
      <c r="F409" s="37"/>
      <c r="G409" s="37"/>
      <c r="H409" s="37"/>
      <c r="I409" s="37"/>
      <c r="J409" s="38"/>
    </row>
    <row r="410" ht="144">
      <c r="A410" s="29" t="s">
        <v>38</v>
      </c>
      <c r="B410" s="36"/>
      <c r="C410" s="37"/>
      <c r="D410" s="37"/>
      <c r="E410" s="31" t="s">
        <v>502</v>
      </c>
      <c r="F410" s="37"/>
      <c r="G410" s="37"/>
      <c r="H410" s="37"/>
      <c r="I410" s="37"/>
      <c r="J410" s="38"/>
    </row>
    <row r="411">
      <c r="A411" s="29" t="s">
        <v>29</v>
      </c>
      <c r="B411" s="29">
        <v>99</v>
      </c>
      <c r="C411" s="30" t="s">
        <v>503</v>
      </c>
      <c r="D411" s="29" t="s">
        <v>31</v>
      </c>
      <c r="E411" s="31" t="s">
        <v>504</v>
      </c>
      <c r="F411" s="32" t="s">
        <v>72</v>
      </c>
      <c r="G411" s="33">
        <v>1</v>
      </c>
      <c r="H411" s="34">
        <v>0</v>
      </c>
      <c r="I411" s="34">
        <f>ROUND(G411*H411,P4)</f>
        <v>0</v>
      </c>
      <c r="J411" s="29"/>
      <c r="O411" s="35">
        <f>I411*0.21</f>
        <v>0</v>
      </c>
      <c r="P411">
        <v>3</v>
      </c>
    </row>
    <row r="412" ht="187.2">
      <c r="A412" s="29" t="s">
        <v>34</v>
      </c>
      <c r="B412" s="36"/>
      <c r="C412" s="37"/>
      <c r="D412" s="37"/>
      <c r="E412" s="31" t="s">
        <v>505</v>
      </c>
      <c r="F412" s="37"/>
      <c r="G412" s="37"/>
      <c r="H412" s="37"/>
      <c r="I412" s="37"/>
      <c r="J412" s="38"/>
    </row>
    <row r="413" ht="28.8">
      <c r="A413" s="29" t="s">
        <v>36</v>
      </c>
      <c r="B413" s="36"/>
      <c r="C413" s="37"/>
      <c r="D413" s="37"/>
      <c r="E413" s="39" t="s">
        <v>506</v>
      </c>
      <c r="F413" s="37"/>
      <c r="G413" s="37"/>
      <c r="H413" s="37"/>
      <c r="I413" s="37"/>
      <c r="J413" s="38"/>
    </row>
    <row r="414" ht="129.6">
      <c r="A414" s="29" t="s">
        <v>38</v>
      </c>
      <c r="B414" s="36"/>
      <c r="C414" s="37"/>
      <c r="D414" s="37"/>
      <c r="E414" s="31" t="s">
        <v>486</v>
      </c>
      <c r="F414" s="37"/>
      <c r="G414" s="37"/>
      <c r="H414" s="37"/>
      <c r="I414" s="37"/>
      <c r="J414" s="38"/>
    </row>
    <row r="415">
      <c r="A415" s="29" t="s">
        <v>29</v>
      </c>
      <c r="B415" s="29">
        <v>100</v>
      </c>
      <c r="C415" s="30" t="s">
        <v>507</v>
      </c>
      <c r="D415" s="29" t="s">
        <v>31</v>
      </c>
      <c r="E415" s="31" t="s">
        <v>508</v>
      </c>
      <c r="F415" s="32" t="s">
        <v>72</v>
      </c>
      <c r="G415" s="33">
        <v>2</v>
      </c>
      <c r="H415" s="34">
        <v>0</v>
      </c>
      <c r="I415" s="34">
        <f>ROUND(G415*H415,P4)</f>
        <v>0</v>
      </c>
      <c r="J415" s="29"/>
      <c r="O415" s="35">
        <f>I415*0.21</f>
        <v>0</v>
      </c>
      <c r="P415">
        <v>3</v>
      </c>
    </row>
    <row r="416" ht="230.4">
      <c r="A416" s="29" t="s">
        <v>34</v>
      </c>
      <c r="B416" s="36"/>
      <c r="C416" s="37"/>
      <c r="D416" s="37"/>
      <c r="E416" s="31" t="s">
        <v>509</v>
      </c>
      <c r="F416" s="37"/>
      <c r="G416" s="37"/>
      <c r="H416" s="37"/>
      <c r="I416" s="37"/>
      <c r="J416" s="38"/>
    </row>
    <row r="417" ht="43.2">
      <c r="A417" s="29" t="s">
        <v>36</v>
      </c>
      <c r="B417" s="36"/>
      <c r="C417" s="37"/>
      <c r="D417" s="37"/>
      <c r="E417" s="39" t="s">
        <v>510</v>
      </c>
      <c r="F417" s="37"/>
      <c r="G417" s="37"/>
      <c r="H417" s="37"/>
      <c r="I417" s="37"/>
      <c r="J417" s="38"/>
    </row>
    <row r="418" ht="129.6">
      <c r="A418" s="29" t="s">
        <v>38</v>
      </c>
      <c r="B418" s="36"/>
      <c r="C418" s="37"/>
      <c r="D418" s="37"/>
      <c r="E418" s="31" t="s">
        <v>486</v>
      </c>
      <c r="F418" s="37"/>
      <c r="G418" s="37"/>
      <c r="H418" s="37"/>
      <c r="I418" s="37"/>
      <c r="J418" s="38"/>
    </row>
    <row r="419">
      <c r="A419" s="29" t="s">
        <v>29</v>
      </c>
      <c r="B419" s="29">
        <v>101</v>
      </c>
      <c r="C419" s="30" t="s">
        <v>511</v>
      </c>
      <c r="D419" s="29" t="s">
        <v>31</v>
      </c>
      <c r="E419" s="31" t="s">
        <v>512</v>
      </c>
      <c r="F419" s="32" t="s">
        <v>149</v>
      </c>
      <c r="G419" s="33">
        <v>41.5</v>
      </c>
      <c r="H419" s="34">
        <v>0</v>
      </c>
      <c r="I419" s="34">
        <f>ROUND(G419*H419,P4)</f>
        <v>0</v>
      </c>
      <c r="J419" s="29"/>
      <c r="O419" s="35">
        <f>I419*0.21</f>
        <v>0</v>
      </c>
      <c r="P419">
        <v>3</v>
      </c>
    </row>
    <row r="420" ht="28.8">
      <c r="A420" s="29" t="s">
        <v>34</v>
      </c>
      <c r="B420" s="36"/>
      <c r="C420" s="37"/>
      <c r="D420" s="37"/>
      <c r="E420" s="31" t="s">
        <v>513</v>
      </c>
      <c r="F420" s="37"/>
      <c r="G420" s="37"/>
      <c r="H420" s="37"/>
      <c r="I420" s="37"/>
      <c r="J420" s="38"/>
    </row>
    <row r="421">
      <c r="A421" s="29" t="s">
        <v>36</v>
      </c>
      <c r="B421" s="36"/>
      <c r="C421" s="37"/>
      <c r="D421" s="37"/>
      <c r="E421" s="39" t="s">
        <v>514</v>
      </c>
      <c r="F421" s="37"/>
      <c r="G421" s="37"/>
      <c r="H421" s="37"/>
      <c r="I421" s="37"/>
      <c r="J421" s="38"/>
    </row>
    <row r="422" ht="187.2">
      <c r="A422" s="29" t="s">
        <v>38</v>
      </c>
      <c r="B422" s="36"/>
      <c r="C422" s="37"/>
      <c r="D422" s="37"/>
      <c r="E422" s="31" t="s">
        <v>515</v>
      </c>
      <c r="F422" s="37"/>
      <c r="G422" s="37"/>
      <c r="H422" s="37"/>
      <c r="I422" s="37"/>
      <c r="J422" s="38"/>
    </row>
    <row r="423">
      <c r="A423" s="29" t="s">
        <v>29</v>
      </c>
      <c r="B423" s="29">
        <v>102</v>
      </c>
      <c r="C423" s="30" t="s">
        <v>516</v>
      </c>
      <c r="D423" s="29" t="s">
        <v>31</v>
      </c>
      <c r="E423" s="31" t="s">
        <v>517</v>
      </c>
      <c r="F423" s="32" t="s">
        <v>149</v>
      </c>
      <c r="G423" s="33">
        <v>18.5</v>
      </c>
      <c r="H423" s="34">
        <v>0</v>
      </c>
      <c r="I423" s="34">
        <f>ROUND(G423*H423,P4)</f>
        <v>0</v>
      </c>
      <c r="J423" s="29"/>
      <c r="O423" s="35">
        <f>I423*0.21</f>
        <v>0</v>
      </c>
      <c r="P423">
        <v>3</v>
      </c>
    </row>
    <row r="424" ht="28.8">
      <c r="A424" s="29" t="s">
        <v>34</v>
      </c>
      <c r="B424" s="36"/>
      <c r="C424" s="37"/>
      <c r="D424" s="37"/>
      <c r="E424" s="31" t="s">
        <v>518</v>
      </c>
      <c r="F424" s="37"/>
      <c r="G424" s="37"/>
      <c r="H424" s="37"/>
      <c r="I424" s="37"/>
      <c r="J424" s="38"/>
    </row>
    <row r="425">
      <c r="A425" s="29" t="s">
        <v>36</v>
      </c>
      <c r="B425" s="36"/>
      <c r="C425" s="37"/>
      <c r="D425" s="37"/>
      <c r="E425" s="39" t="s">
        <v>519</v>
      </c>
      <c r="F425" s="37"/>
      <c r="G425" s="37"/>
      <c r="H425" s="37"/>
      <c r="I425" s="37"/>
      <c r="J425" s="38"/>
    </row>
    <row r="426" ht="187.2">
      <c r="A426" s="29" t="s">
        <v>38</v>
      </c>
      <c r="B426" s="36"/>
      <c r="C426" s="37"/>
      <c r="D426" s="37"/>
      <c r="E426" s="31" t="s">
        <v>515</v>
      </c>
      <c r="F426" s="37"/>
      <c r="G426" s="37"/>
      <c r="H426" s="37"/>
      <c r="I426" s="37"/>
      <c r="J426" s="38"/>
    </row>
    <row r="427">
      <c r="A427" s="29" t="s">
        <v>29</v>
      </c>
      <c r="B427" s="29">
        <v>103</v>
      </c>
      <c r="C427" s="30" t="s">
        <v>520</v>
      </c>
      <c r="D427" s="29" t="s">
        <v>31</v>
      </c>
      <c r="E427" s="31" t="s">
        <v>521</v>
      </c>
      <c r="F427" s="32" t="s">
        <v>72</v>
      </c>
      <c r="G427" s="33">
        <v>27</v>
      </c>
      <c r="H427" s="34">
        <v>0</v>
      </c>
      <c r="I427" s="34">
        <f>ROUND(G427*H427,P4)</f>
        <v>0</v>
      </c>
      <c r="J427" s="29"/>
      <c r="O427" s="35">
        <f>I427*0.21</f>
        <v>0</v>
      </c>
      <c r="P427">
        <v>3</v>
      </c>
    </row>
    <row r="428" ht="43.2">
      <c r="A428" s="29" t="s">
        <v>34</v>
      </c>
      <c r="B428" s="36"/>
      <c r="C428" s="37"/>
      <c r="D428" s="37"/>
      <c r="E428" s="31" t="s">
        <v>121</v>
      </c>
      <c r="F428" s="37"/>
      <c r="G428" s="37"/>
      <c r="H428" s="37"/>
      <c r="I428" s="37"/>
      <c r="J428" s="38"/>
    </row>
    <row r="429">
      <c r="A429" s="29" t="s">
        <v>36</v>
      </c>
      <c r="B429" s="36"/>
      <c r="C429" s="37"/>
      <c r="D429" s="37"/>
      <c r="E429" s="39" t="s">
        <v>522</v>
      </c>
      <c r="F429" s="37"/>
      <c r="G429" s="37"/>
      <c r="H429" s="37"/>
      <c r="I429" s="37"/>
      <c r="J429" s="38"/>
    </row>
    <row r="430" ht="144">
      <c r="A430" s="29" t="s">
        <v>38</v>
      </c>
      <c r="B430" s="36"/>
      <c r="C430" s="37"/>
      <c r="D430" s="37"/>
      <c r="E430" s="31" t="s">
        <v>502</v>
      </c>
      <c r="F430" s="37"/>
      <c r="G430" s="37"/>
      <c r="H430" s="37"/>
      <c r="I430" s="37"/>
      <c r="J430" s="38"/>
    </row>
    <row r="431">
      <c r="A431" s="29" t="s">
        <v>29</v>
      </c>
      <c r="B431" s="29">
        <v>104</v>
      </c>
      <c r="C431" s="30" t="s">
        <v>523</v>
      </c>
      <c r="D431" s="29" t="s">
        <v>31</v>
      </c>
      <c r="E431" s="31" t="s">
        <v>524</v>
      </c>
      <c r="F431" s="32" t="s">
        <v>84</v>
      </c>
      <c r="G431" s="33">
        <v>0.25600000000000001</v>
      </c>
      <c r="H431" s="34">
        <v>0</v>
      </c>
      <c r="I431" s="34">
        <f>ROUND(G431*H431,P4)</f>
        <v>0</v>
      </c>
      <c r="J431" s="29"/>
      <c r="O431" s="35">
        <f>I431*0.21</f>
        <v>0</v>
      </c>
      <c r="P431">
        <v>3</v>
      </c>
    </row>
    <row r="432" ht="43.2">
      <c r="A432" s="29" t="s">
        <v>34</v>
      </c>
      <c r="B432" s="36"/>
      <c r="C432" s="37"/>
      <c r="D432" s="37"/>
      <c r="E432" s="31" t="s">
        <v>134</v>
      </c>
      <c r="F432" s="37"/>
      <c r="G432" s="37"/>
      <c r="H432" s="37"/>
      <c r="I432" s="37"/>
      <c r="J432" s="38"/>
    </row>
    <row r="433">
      <c r="A433" s="29" t="s">
        <v>36</v>
      </c>
      <c r="B433" s="36"/>
      <c r="C433" s="37"/>
      <c r="D433" s="37"/>
      <c r="E433" s="39" t="s">
        <v>525</v>
      </c>
      <c r="F433" s="37"/>
      <c r="G433" s="37"/>
      <c r="H433" s="37"/>
      <c r="I433" s="37"/>
      <c r="J433" s="38"/>
    </row>
    <row r="434" ht="144">
      <c r="A434" s="29" t="s">
        <v>38</v>
      </c>
      <c r="B434" s="36"/>
      <c r="C434" s="37"/>
      <c r="D434" s="37"/>
      <c r="E434" s="31" t="s">
        <v>526</v>
      </c>
      <c r="F434" s="37"/>
      <c r="G434" s="37"/>
      <c r="H434" s="37"/>
      <c r="I434" s="37"/>
      <c r="J434" s="38"/>
    </row>
    <row r="435">
      <c r="A435" s="29" t="s">
        <v>29</v>
      </c>
      <c r="B435" s="29">
        <v>105</v>
      </c>
      <c r="C435" s="30" t="s">
        <v>527</v>
      </c>
      <c r="D435" s="29" t="s">
        <v>31</v>
      </c>
      <c r="E435" s="31" t="s">
        <v>528</v>
      </c>
      <c r="F435" s="32" t="s">
        <v>149</v>
      </c>
      <c r="G435" s="33">
        <v>148.5</v>
      </c>
      <c r="H435" s="34">
        <v>0</v>
      </c>
      <c r="I435" s="34">
        <f>ROUND(G435*H435,P4)</f>
        <v>0</v>
      </c>
      <c r="J435" s="29"/>
      <c r="O435" s="35">
        <f>I435*0.21</f>
        <v>0</v>
      </c>
      <c r="P435">
        <v>3</v>
      </c>
    </row>
    <row r="436" ht="43.2">
      <c r="A436" s="29" t="s">
        <v>34</v>
      </c>
      <c r="B436" s="36"/>
      <c r="C436" s="37"/>
      <c r="D436" s="37"/>
      <c r="E436" s="31" t="s">
        <v>121</v>
      </c>
      <c r="F436" s="37"/>
      <c r="G436" s="37"/>
      <c r="H436" s="37"/>
      <c r="I436" s="37"/>
      <c r="J436" s="38"/>
    </row>
    <row r="437">
      <c r="A437" s="29" t="s">
        <v>36</v>
      </c>
      <c r="B437" s="36"/>
      <c r="C437" s="37"/>
      <c r="D437" s="37"/>
      <c r="E437" s="39" t="s">
        <v>529</v>
      </c>
      <c r="F437" s="37"/>
      <c r="G437" s="37"/>
      <c r="H437" s="37"/>
      <c r="I437" s="37"/>
      <c r="J437" s="38"/>
    </row>
    <row r="438" ht="100.8">
      <c r="A438" s="29" t="s">
        <v>38</v>
      </c>
      <c r="B438" s="36"/>
      <c r="C438" s="37"/>
      <c r="D438" s="37"/>
      <c r="E438" s="31" t="s">
        <v>530</v>
      </c>
      <c r="F438" s="37"/>
      <c r="G438" s="37"/>
      <c r="H438" s="37"/>
      <c r="I438" s="37"/>
      <c r="J438" s="38"/>
    </row>
    <row r="439">
      <c r="A439" s="29" t="s">
        <v>29</v>
      </c>
      <c r="B439" s="29">
        <v>106</v>
      </c>
      <c r="C439" s="30" t="s">
        <v>531</v>
      </c>
      <c r="D439" s="29" t="s">
        <v>31</v>
      </c>
      <c r="E439" s="31" t="s">
        <v>532</v>
      </c>
      <c r="F439" s="32" t="s">
        <v>72</v>
      </c>
      <c r="G439" s="33">
        <v>4</v>
      </c>
      <c r="H439" s="34">
        <v>0</v>
      </c>
      <c r="I439" s="34">
        <f>ROUND(G439*H439,P4)</f>
        <v>0</v>
      </c>
      <c r="J439" s="29"/>
      <c r="O439" s="35">
        <f>I439*0.21</f>
        <v>0</v>
      </c>
      <c r="P439">
        <v>3</v>
      </c>
    </row>
    <row r="440" ht="43.2">
      <c r="A440" s="29" t="s">
        <v>34</v>
      </c>
      <c r="B440" s="36"/>
      <c r="C440" s="37"/>
      <c r="D440" s="37"/>
      <c r="E440" s="31" t="s">
        <v>533</v>
      </c>
      <c r="F440" s="37"/>
      <c r="G440" s="37"/>
      <c r="H440" s="37"/>
      <c r="I440" s="37"/>
      <c r="J440" s="38"/>
    </row>
    <row r="441" ht="57.6">
      <c r="A441" s="29" t="s">
        <v>36</v>
      </c>
      <c r="B441" s="36"/>
      <c r="C441" s="37"/>
      <c r="D441" s="37"/>
      <c r="E441" s="39" t="s">
        <v>534</v>
      </c>
      <c r="F441" s="37"/>
      <c r="G441" s="37"/>
      <c r="H441" s="37"/>
      <c r="I441" s="37"/>
      <c r="J441" s="38"/>
    </row>
    <row r="442" ht="144">
      <c r="A442" s="29" t="s">
        <v>38</v>
      </c>
      <c r="B442" s="36"/>
      <c r="C442" s="37"/>
      <c r="D442" s="37"/>
      <c r="E442" s="31" t="s">
        <v>535</v>
      </c>
      <c r="F442" s="37"/>
      <c r="G442" s="37"/>
      <c r="H442" s="37"/>
      <c r="I442" s="37"/>
      <c r="J442" s="38"/>
    </row>
    <row r="443">
      <c r="A443" s="29" t="s">
        <v>29</v>
      </c>
      <c r="B443" s="29">
        <v>107</v>
      </c>
      <c r="C443" s="30" t="s">
        <v>536</v>
      </c>
      <c r="D443" s="29" t="s">
        <v>31</v>
      </c>
      <c r="E443" s="31" t="s">
        <v>537</v>
      </c>
      <c r="F443" s="32" t="s">
        <v>72</v>
      </c>
      <c r="G443" s="33">
        <v>19</v>
      </c>
      <c r="H443" s="34">
        <v>0</v>
      </c>
      <c r="I443" s="34">
        <f>ROUND(G443*H443,P4)</f>
        <v>0</v>
      </c>
      <c r="J443" s="29"/>
      <c r="O443" s="35">
        <f>I443*0.21</f>
        <v>0</v>
      </c>
      <c r="P443">
        <v>3</v>
      </c>
    </row>
    <row r="444" ht="43.2">
      <c r="A444" s="29" t="s">
        <v>34</v>
      </c>
      <c r="B444" s="36"/>
      <c r="C444" s="37"/>
      <c r="D444" s="37"/>
      <c r="E444" s="31" t="s">
        <v>538</v>
      </c>
      <c r="F444" s="37"/>
      <c r="G444" s="37"/>
      <c r="H444" s="37"/>
      <c r="I444" s="37"/>
      <c r="J444" s="38"/>
    </row>
    <row r="445" ht="57.6">
      <c r="A445" s="29" t="s">
        <v>36</v>
      </c>
      <c r="B445" s="36"/>
      <c r="C445" s="37"/>
      <c r="D445" s="37"/>
      <c r="E445" s="39" t="s">
        <v>539</v>
      </c>
      <c r="F445" s="37"/>
      <c r="G445" s="37"/>
      <c r="H445" s="37"/>
      <c r="I445" s="37"/>
      <c r="J445" s="38"/>
    </row>
    <row r="446" ht="144">
      <c r="A446" s="29" t="s">
        <v>38</v>
      </c>
      <c r="B446" s="36"/>
      <c r="C446" s="37"/>
      <c r="D446" s="37"/>
      <c r="E446" s="31" t="s">
        <v>535</v>
      </c>
      <c r="F446" s="37"/>
      <c r="G446" s="37"/>
      <c r="H446" s="37"/>
      <c r="I446" s="37"/>
      <c r="J446" s="38"/>
    </row>
    <row r="447">
      <c r="A447" s="29" t="s">
        <v>29</v>
      </c>
      <c r="B447" s="29">
        <v>108</v>
      </c>
      <c r="C447" s="30" t="s">
        <v>540</v>
      </c>
      <c r="D447" s="29" t="s">
        <v>31</v>
      </c>
      <c r="E447" s="31" t="s">
        <v>541</v>
      </c>
      <c r="F447" s="32" t="s">
        <v>72</v>
      </c>
      <c r="G447" s="33">
        <v>4</v>
      </c>
      <c r="H447" s="34">
        <v>0</v>
      </c>
      <c r="I447" s="34">
        <f>ROUND(G447*H447,P4)</f>
        <v>0</v>
      </c>
      <c r="J447" s="29"/>
      <c r="O447" s="35">
        <f>I447*0.21</f>
        <v>0</v>
      </c>
      <c r="P447">
        <v>3</v>
      </c>
    </row>
    <row r="448" ht="28.8">
      <c r="A448" s="29" t="s">
        <v>34</v>
      </c>
      <c r="B448" s="36"/>
      <c r="C448" s="37"/>
      <c r="D448" s="37"/>
      <c r="E448" s="31" t="s">
        <v>542</v>
      </c>
      <c r="F448" s="37"/>
      <c r="G448" s="37"/>
      <c r="H448" s="37"/>
      <c r="I448" s="37"/>
      <c r="J448" s="38"/>
    </row>
    <row r="449">
      <c r="A449" s="29" t="s">
        <v>36</v>
      </c>
      <c r="B449" s="36"/>
      <c r="C449" s="37"/>
      <c r="D449" s="37"/>
      <c r="E449" s="39" t="s">
        <v>543</v>
      </c>
      <c r="F449" s="37"/>
      <c r="G449" s="37"/>
      <c r="H449" s="37"/>
      <c r="I449" s="37"/>
      <c r="J449" s="38"/>
    </row>
    <row r="450" ht="100.8">
      <c r="A450" s="29" t="s">
        <v>38</v>
      </c>
      <c r="B450" s="41"/>
      <c r="C450" s="42"/>
      <c r="D450" s="42"/>
      <c r="E450" s="31" t="s">
        <v>544</v>
      </c>
      <c r="F450" s="42"/>
      <c r="G450" s="42"/>
      <c r="H450" s="42"/>
      <c r="I450" s="42"/>
      <c r="J450"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1758</v>
      </c>
      <c r="I3" s="16">
        <f>SUMIFS(I10:I62,A10:A62,"SD")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1758</v>
      </c>
      <c r="D6" s="13"/>
      <c r="E6" s="14" t="s">
        <v>1759</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68.872</v>
      </c>
      <c r="H11" s="34">
        <v>0</v>
      </c>
      <c r="I11" s="34">
        <f>ROUND(G11*H11,P4)</f>
        <v>0</v>
      </c>
      <c r="J11" s="29"/>
      <c r="O11" s="35">
        <f>I11*0.21</f>
        <v>0</v>
      </c>
      <c r="P11">
        <v>3</v>
      </c>
    </row>
    <row r="12" ht="43.2">
      <c r="A12" s="29" t="s">
        <v>34</v>
      </c>
      <c r="B12" s="36"/>
      <c r="C12" s="37"/>
      <c r="D12" s="37"/>
      <c r="E12" s="31" t="s">
        <v>91</v>
      </c>
      <c r="F12" s="37"/>
      <c r="G12" s="37"/>
      <c r="H12" s="37"/>
      <c r="I12" s="37"/>
      <c r="J12" s="38"/>
    </row>
    <row r="13">
      <c r="A13" s="29" t="s">
        <v>36</v>
      </c>
      <c r="B13" s="36"/>
      <c r="C13" s="37"/>
      <c r="D13" s="37"/>
      <c r="E13" s="39" t="s">
        <v>1760</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17.218</v>
      </c>
      <c r="H15" s="34">
        <v>0</v>
      </c>
      <c r="I15" s="34">
        <f>ROUND(G15*H15,P4)</f>
        <v>0</v>
      </c>
      <c r="J15" s="29"/>
      <c r="O15" s="35">
        <f>I15*0.21</f>
        <v>0</v>
      </c>
      <c r="P15">
        <v>3</v>
      </c>
    </row>
    <row r="16" ht="43.2">
      <c r="A16" s="29" t="s">
        <v>34</v>
      </c>
      <c r="B16" s="36"/>
      <c r="C16" s="37"/>
      <c r="D16" s="37"/>
      <c r="E16" s="31" t="s">
        <v>91</v>
      </c>
      <c r="F16" s="37"/>
      <c r="G16" s="37"/>
      <c r="H16" s="37"/>
      <c r="I16" s="37"/>
      <c r="J16" s="38"/>
    </row>
    <row r="17">
      <c r="A17" s="29" t="s">
        <v>36</v>
      </c>
      <c r="B17" s="36"/>
      <c r="C17" s="37"/>
      <c r="D17" s="37"/>
      <c r="E17" s="39" t="s">
        <v>1761</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SUMIFS(I20:I39,A20:A39,"P")</f>
        <v>0</v>
      </c>
      <c r="J19" s="28"/>
    </row>
    <row r="20">
      <c r="A20" s="29" t="s">
        <v>29</v>
      </c>
      <c r="B20" s="29">
        <v>3</v>
      </c>
      <c r="C20" s="30" t="s">
        <v>1297</v>
      </c>
      <c r="D20" s="29" t="s">
        <v>31</v>
      </c>
      <c r="E20" s="31" t="s">
        <v>1298</v>
      </c>
      <c r="F20" s="32" t="s">
        <v>84</v>
      </c>
      <c r="G20" s="33">
        <v>34.436</v>
      </c>
      <c r="H20" s="34">
        <v>0</v>
      </c>
      <c r="I20" s="34">
        <f>ROUND(G20*H20,P4)</f>
        <v>0</v>
      </c>
      <c r="J20" s="29"/>
      <c r="O20" s="35">
        <f>I20*0.21</f>
        <v>0</v>
      </c>
      <c r="P20">
        <v>3</v>
      </c>
    </row>
    <row r="21" ht="72">
      <c r="A21" s="29" t="s">
        <v>34</v>
      </c>
      <c r="B21" s="36"/>
      <c r="C21" s="37"/>
      <c r="D21" s="37"/>
      <c r="E21" s="31" t="s">
        <v>1638</v>
      </c>
      <c r="F21" s="37"/>
      <c r="G21" s="37"/>
      <c r="H21" s="37"/>
      <c r="I21" s="37"/>
      <c r="J21" s="38"/>
    </row>
    <row r="22" ht="28.8">
      <c r="A22" s="29" t="s">
        <v>36</v>
      </c>
      <c r="B22" s="36"/>
      <c r="C22" s="37"/>
      <c r="D22" s="37"/>
      <c r="E22" s="39" t="s">
        <v>1762</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8.609</v>
      </c>
      <c r="H24" s="34">
        <v>0</v>
      </c>
      <c r="I24" s="34">
        <f>ROUND(G24*H24,P4)</f>
        <v>0</v>
      </c>
      <c r="J24" s="29"/>
      <c r="O24" s="35">
        <f>I24*0.21</f>
        <v>0</v>
      </c>
      <c r="P24">
        <v>3</v>
      </c>
    </row>
    <row r="25" ht="72">
      <c r="A25" s="29" t="s">
        <v>34</v>
      </c>
      <c r="B25" s="36"/>
      <c r="C25" s="37"/>
      <c r="D25" s="37"/>
      <c r="E25" s="31" t="s">
        <v>1640</v>
      </c>
      <c r="F25" s="37"/>
      <c r="G25" s="37"/>
      <c r="H25" s="37"/>
      <c r="I25" s="37"/>
      <c r="J25" s="38"/>
    </row>
    <row r="26" ht="28.8">
      <c r="A26" s="29" t="s">
        <v>36</v>
      </c>
      <c r="B26" s="36"/>
      <c r="C26" s="37"/>
      <c r="D26" s="37"/>
      <c r="E26" s="39" t="s">
        <v>1763</v>
      </c>
      <c r="F26" s="37"/>
      <c r="G26" s="37"/>
      <c r="H26" s="37"/>
      <c r="I26" s="37"/>
      <c r="J26" s="38"/>
    </row>
    <row r="27" ht="409.5">
      <c r="A27" s="29" t="s">
        <v>38</v>
      </c>
      <c r="B27" s="36"/>
      <c r="C27" s="37"/>
      <c r="D27" s="37"/>
      <c r="E27" s="31" t="s">
        <v>1120</v>
      </c>
      <c r="F27" s="37"/>
      <c r="G27" s="37"/>
      <c r="H27" s="37"/>
      <c r="I27" s="37"/>
      <c r="J27" s="38"/>
    </row>
    <row r="28">
      <c r="A28" s="29" t="s">
        <v>29</v>
      </c>
      <c r="B28" s="29">
        <v>5</v>
      </c>
      <c r="C28" s="30" t="s">
        <v>168</v>
      </c>
      <c r="D28" s="29" t="s">
        <v>31</v>
      </c>
      <c r="E28" s="31" t="s">
        <v>169</v>
      </c>
      <c r="F28" s="32" t="s">
        <v>84</v>
      </c>
      <c r="G28" s="33">
        <v>43.045000000000002</v>
      </c>
      <c r="H28" s="34">
        <v>0</v>
      </c>
      <c r="I28" s="34">
        <f>ROUND(G28*H28,P4)</f>
        <v>0</v>
      </c>
      <c r="J28" s="29"/>
      <c r="O28" s="35">
        <f>I28*0.21</f>
        <v>0</v>
      </c>
      <c r="P28">
        <v>3</v>
      </c>
    </row>
    <row r="29">
      <c r="A29" s="29" t="s">
        <v>34</v>
      </c>
      <c r="B29" s="36"/>
      <c r="C29" s="37"/>
      <c r="D29" s="37"/>
      <c r="E29" s="40" t="s">
        <v>31</v>
      </c>
      <c r="F29" s="37"/>
      <c r="G29" s="37"/>
      <c r="H29" s="37"/>
      <c r="I29" s="37"/>
      <c r="J29" s="38"/>
    </row>
    <row r="30">
      <c r="A30" s="29" t="s">
        <v>36</v>
      </c>
      <c r="B30" s="36"/>
      <c r="C30" s="37"/>
      <c r="D30" s="37"/>
      <c r="E30" s="39" t="s">
        <v>1764</v>
      </c>
      <c r="F30" s="37"/>
      <c r="G30" s="37"/>
      <c r="H30" s="37"/>
      <c r="I30" s="37"/>
      <c r="J30" s="38"/>
    </row>
    <row r="31" ht="216">
      <c r="A31" s="29" t="s">
        <v>38</v>
      </c>
      <c r="B31" s="36"/>
      <c r="C31" s="37"/>
      <c r="D31" s="37"/>
      <c r="E31" s="31" t="s">
        <v>171</v>
      </c>
      <c r="F31" s="37"/>
      <c r="G31" s="37"/>
      <c r="H31" s="37"/>
      <c r="I31" s="37"/>
      <c r="J31" s="38"/>
    </row>
    <row r="32">
      <c r="A32" s="29" t="s">
        <v>29</v>
      </c>
      <c r="B32" s="29">
        <v>6</v>
      </c>
      <c r="C32" s="30" t="s">
        <v>731</v>
      </c>
      <c r="D32" s="29" t="s">
        <v>31</v>
      </c>
      <c r="E32" s="31" t="s">
        <v>732</v>
      </c>
      <c r="F32" s="32" t="s">
        <v>84</v>
      </c>
      <c r="G32" s="33">
        <v>26.297999999999998</v>
      </c>
      <c r="H32" s="34">
        <v>0</v>
      </c>
      <c r="I32" s="34">
        <f>ROUND(G32*H32,P4)</f>
        <v>0</v>
      </c>
      <c r="J32" s="29"/>
      <c r="O32" s="35">
        <f>I32*0.21</f>
        <v>0</v>
      </c>
      <c r="P32">
        <v>3</v>
      </c>
    </row>
    <row r="33">
      <c r="A33" s="29" t="s">
        <v>34</v>
      </c>
      <c r="B33" s="36"/>
      <c r="C33" s="37"/>
      <c r="D33" s="37"/>
      <c r="E33" s="31" t="s">
        <v>733</v>
      </c>
      <c r="F33" s="37"/>
      <c r="G33" s="37"/>
      <c r="H33" s="37"/>
      <c r="I33" s="37"/>
      <c r="J33" s="38"/>
    </row>
    <row r="34" ht="28.8">
      <c r="A34" s="29" t="s">
        <v>36</v>
      </c>
      <c r="B34" s="36"/>
      <c r="C34" s="37"/>
      <c r="D34" s="37"/>
      <c r="E34" s="39" t="s">
        <v>1765</v>
      </c>
      <c r="F34" s="37"/>
      <c r="G34" s="37"/>
      <c r="H34" s="37"/>
      <c r="I34" s="37"/>
      <c r="J34" s="38"/>
    </row>
    <row r="35" ht="273.6">
      <c r="A35" s="29" t="s">
        <v>38</v>
      </c>
      <c r="B35" s="36"/>
      <c r="C35" s="37"/>
      <c r="D35" s="37"/>
      <c r="E35" s="31" t="s">
        <v>735</v>
      </c>
      <c r="F35" s="37"/>
      <c r="G35" s="37"/>
      <c r="H35" s="37"/>
      <c r="I35" s="37"/>
      <c r="J35" s="38"/>
    </row>
    <row r="36">
      <c r="A36" s="29" t="s">
        <v>29</v>
      </c>
      <c r="B36" s="29">
        <v>7</v>
      </c>
      <c r="C36" s="30" t="s">
        <v>1316</v>
      </c>
      <c r="D36" s="29" t="s">
        <v>31</v>
      </c>
      <c r="E36" s="31" t="s">
        <v>1317</v>
      </c>
      <c r="F36" s="32" t="s">
        <v>84</v>
      </c>
      <c r="G36" s="33">
        <v>11.744999999999999</v>
      </c>
      <c r="H36" s="34">
        <v>0</v>
      </c>
      <c r="I36" s="34">
        <f>ROUND(G36*H36,P4)</f>
        <v>0</v>
      </c>
      <c r="J36" s="29"/>
      <c r="O36" s="35">
        <f>I36*0.21</f>
        <v>0</v>
      </c>
      <c r="P36">
        <v>3</v>
      </c>
    </row>
    <row r="37">
      <c r="A37" s="29" t="s">
        <v>34</v>
      </c>
      <c r="B37" s="36"/>
      <c r="C37" s="37"/>
      <c r="D37" s="37"/>
      <c r="E37" s="31" t="s">
        <v>1318</v>
      </c>
      <c r="F37" s="37"/>
      <c r="G37" s="37"/>
      <c r="H37" s="37"/>
      <c r="I37" s="37"/>
      <c r="J37" s="38"/>
    </row>
    <row r="38" ht="28.8">
      <c r="A38" s="29" t="s">
        <v>36</v>
      </c>
      <c r="B38" s="36"/>
      <c r="C38" s="37"/>
      <c r="D38" s="37"/>
      <c r="E38" s="39" t="s">
        <v>1766</v>
      </c>
      <c r="F38" s="37"/>
      <c r="G38" s="37"/>
      <c r="H38" s="37"/>
      <c r="I38" s="37"/>
      <c r="J38" s="38"/>
    </row>
    <row r="39" ht="360">
      <c r="A39" s="29" t="s">
        <v>38</v>
      </c>
      <c r="B39" s="36"/>
      <c r="C39" s="37"/>
      <c r="D39" s="37"/>
      <c r="E39" s="31" t="s">
        <v>1320</v>
      </c>
      <c r="F39" s="37"/>
      <c r="G39" s="37"/>
      <c r="H39" s="37"/>
      <c r="I39" s="37"/>
      <c r="J39" s="38"/>
    </row>
    <row r="40">
      <c r="A40" s="23" t="s">
        <v>26</v>
      </c>
      <c r="B40" s="24"/>
      <c r="C40" s="25" t="s">
        <v>216</v>
      </c>
      <c r="D40" s="26"/>
      <c r="E40" s="23" t="s">
        <v>217</v>
      </c>
      <c r="F40" s="26"/>
      <c r="G40" s="26"/>
      <c r="H40" s="26"/>
      <c r="I40" s="27">
        <f>SUMIFS(I41:I44,A41:A44,"P")</f>
        <v>0</v>
      </c>
      <c r="J40" s="28"/>
    </row>
    <row r="41">
      <c r="A41" s="29" t="s">
        <v>29</v>
      </c>
      <c r="B41" s="29">
        <v>8</v>
      </c>
      <c r="C41" s="30" t="s">
        <v>1325</v>
      </c>
      <c r="D41" s="29" t="s">
        <v>31</v>
      </c>
      <c r="E41" s="31" t="s">
        <v>1326</v>
      </c>
      <c r="F41" s="32" t="s">
        <v>84</v>
      </c>
      <c r="G41" s="33">
        <v>4.5220000000000002</v>
      </c>
      <c r="H41" s="34">
        <v>0</v>
      </c>
      <c r="I41" s="34">
        <f>ROUND(G41*H41,P4)</f>
        <v>0</v>
      </c>
      <c r="J41" s="29"/>
      <c r="O41" s="35">
        <f>I41*0.21</f>
        <v>0</v>
      </c>
      <c r="P41">
        <v>3</v>
      </c>
    </row>
    <row r="42">
      <c r="A42" s="29" t="s">
        <v>34</v>
      </c>
      <c r="B42" s="36"/>
      <c r="C42" s="37"/>
      <c r="D42" s="37"/>
      <c r="E42" s="31" t="s">
        <v>1327</v>
      </c>
      <c r="F42" s="37"/>
      <c r="G42" s="37"/>
      <c r="H42" s="37"/>
      <c r="I42" s="37"/>
      <c r="J42" s="38"/>
    </row>
    <row r="43">
      <c r="A43" s="29" t="s">
        <v>36</v>
      </c>
      <c r="B43" s="36"/>
      <c r="C43" s="37"/>
      <c r="D43" s="37"/>
      <c r="E43" s="39" t="s">
        <v>1767</v>
      </c>
      <c r="F43" s="37"/>
      <c r="G43" s="37"/>
      <c r="H43" s="37"/>
      <c r="I43" s="37"/>
      <c r="J43" s="38"/>
    </row>
    <row r="44" ht="57.6">
      <c r="A44" s="29" t="s">
        <v>38</v>
      </c>
      <c r="B44" s="36"/>
      <c r="C44" s="37"/>
      <c r="D44" s="37"/>
      <c r="E44" s="31" t="s">
        <v>199</v>
      </c>
      <c r="F44" s="37"/>
      <c r="G44" s="37"/>
      <c r="H44" s="37"/>
      <c r="I44" s="37"/>
      <c r="J44" s="38"/>
    </row>
    <row r="45">
      <c r="A45" s="23" t="s">
        <v>26</v>
      </c>
      <c r="B45" s="24"/>
      <c r="C45" s="25" t="s">
        <v>372</v>
      </c>
      <c r="D45" s="26"/>
      <c r="E45" s="23" t="s">
        <v>373</v>
      </c>
      <c r="F45" s="26"/>
      <c r="G45" s="26"/>
      <c r="H45" s="26"/>
      <c r="I45" s="27">
        <f>SUMIFS(I46:I49,A46:A49,"P")</f>
        <v>0</v>
      </c>
      <c r="J45" s="28"/>
    </row>
    <row r="46">
      <c r="A46" s="29" t="s">
        <v>29</v>
      </c>
      <c r="B46" s="29">
        <v>9</v>
      </c>
      <c r="C46" s="30" t="s">
        <v>1329</v>
      </c>
      <c r="D46" s="29" t="s">
        <v>46</v>
      </c>
      <c r="E46" s="31" t="s">
        <v>1330</v>
      </c>
      <c r="F46" s="32" t="s">
        <v>72</v>
      </c>
      <c r="G46" s="33">
        <v>2</v>
      </c>
      <c r="H46" s="34">
        <v>0</v>
      </c>
      <c r="I46" s="34">
        <f>ROUND(G46*H46,P4)</f>
        <v>0</v>
      </c>
      <c r="J46" s="29"/>
      <c r="O46" s="35">
        <f>I46*0.21</f>
        <v>0</v>
      </c>
      <c r="P46">
        <v>3</v>
      </c>
    </row>
    <row r="47" ht="28.8">
      <c r="A47" s="29" t="s">
        <v>34</v>
      </c>
      <c r="B47" s="36"/>
      <c r="C47" s="37"/>
      <c r="D47" s="37"/>
      <c r="E47" s="31" t="s">
        <v>1768</v>
      </c>
      <c r="F47" s="37"/>
      <c r="G47" s="37"/>
      <c r="H47" s="37"/>
      <c r="I47" s="37"/>
      <c r="J47" s="38"/>
    </row>
    <row r="48" ht="28.8">
      <c r="A48" s="29" t="s">
        <v>36</v>
      </c>
      <c r="B48" s="36"/>
      <c r="C48" s="37"/>
      <c r="D48" s="37"/>
      <c r="E48" s="39" t="s">
        <v>1769</v>
      </c>
      <c r="F48" s="37"/>
      <c r="G48" s="37"/>
      <c r="H48" s="37"/>
      <c r="I48" s="37"/>
      <c r="J48" s="38"/>
    </row>
    <row r="49" ht="201.6">
      <c r="A49" s="29" t="s">
        <v>38</v>
      </c>
      <c r="B49" s="36"/>
      <c r="C49" s="37"/>
      <c r="D49" s="37"/>
      <c r="E49" s="31" t="s">
        <v>1333</v>
      </c>
      <c r="F49" s="37"/>
      <c r="G49" s="37"/>
      <c r="H49" s="37"/>
      <c r="I49" s="37"/>
      <c r="J49" s="38"/>
    </row>
    <row r="50">
      <c r="A50" s="23" t="s">
        <v>26</v>
      </c>
      <c r="B50" s="24"/>
      <c r="C50" s="25" t="s">
        <v>379</v>
      </c>
      <c r="D50" s="26"/>
      <c r="E50" s="23" t="s">
        <v>380</v>
      </c>
      <c r="F50" s="26"/>
      <c r="G50" s="26"/>
      <c r="H50" s="26"/>
      <c r="I50" s="27">
        <f>SUMIFS(I51:I62,A51:A62,"P")</f>
        <v>0</v>
      </c>
      <c r="J50" s="28"/>
    </row>
    <row r="51">
      <c r="A51" s="29" t="s">
        <v>29</v>
      </c>
      <c r="B51" s="29">
        <v>10</v>
      </c>
      <c r="C51" s="30" t="s">
        <v>1337</v>
      </c>
      <c r="D51" s="29" t="s">
        <v>46</v>
      </c>
      <c r="E51" s="31" t="s">
        <v>1338</v>
      </c>
      <c r="F51" s="32" t="s">
        <v>149</v>
      </c>
      <c r="G51" s="33">
        <v>23.899999999999999</v>
      </c>
      <c r="H51" s="34">
        <v>0</v>
      </c>
      <c r="I51" s="34">
        <f>ROUND(G51*H51,P4)</f>
        <v>0</v>
      </c>
      <c r="J51" s="29"/>
      <c r="O51" s="35">
        <f>I51*0.21</f>
        <v>0</v>
      </c>
      <c r="P51">
        <v>3</v>
      </c>
    </row>
    <row r="52">
      <c r="A52" s="29" t="s">
        <v>34</v>
      </c>
      <c r="B52" s="36"/>
      <c r="C52" s="37"/>
      <c r="D52" s="37"/>
      <c r="E52" s="31" t="s">
        <v>1339</v>
      </c>
      <c r="F52" s="37"/>
      <c r="G52" s="37"/>
      <c r="H52" s="37"/>
      <c r="I52" s="37"/>
      <c r="J52" s="38"/>
    </row>
    <row r="53">
      <c r="A53" s="29" t="s">
        <v>36</v>
      </c>
      <c r="B53" s="36"/>
      <c r="C53" s="37"/>
      <c r="D53" s="37"/>
      <c r="E53" s="39" t="s">
        <v>1770</v>
      </c>
      <c r="F53" s="37"/>
      <c r="G53" s="37"/>
      <c r="H53" s="37"/>
      <c r="I53" s="37"/>
      <c r="J53" s="38"/>
    </row>
    <row r="54" ht="316.8">
      <c r="A54" s="29" t="s">
        <v>38</v>
      </c>
      <c r="B54" s="36"/>
      <c r="C54" s="37"/>
      <c r="D54" s="37"/>
      <c r="E54" s="31" t="s">
        <v>1484</v>
      </c>
      <c r="F54" s="37"/>
      <c r="G54" s="37"/>
      <c r="H54" s="37"/>
      <c r="I54" s="37"/>
      <c r="J54" s="38"/>
    </row>
    <row r="55">
      <c r="A55" s="29" t="s">
        <v>29</v>
      </c>
      <c r="B55" s="29">
        <v>11</v>
      </c>
      <c r="C55" s="30" t="s">
        <v>1337</v>
      </c>
      <c r="D55" s="29" t="s">
        <v>49</v>
      </c>
      <c r="E55" s="31" t="s">
        <v>1338</v>
      </c>
      <c r="F55" s="32" t="s">
        <v>149</v>
      </c>
      <c r="G55" s="33">
        <v>3</v>
      </c>
      <c r="H55" s="34">
        <v>0</v>
      </c>
      <c r="I55" s="34">
        <f>ROUND(G55*H55,P4)</f>
        <v>0</v>
      </c>
      <c r="J55" s="29"/>
      <c r="O55" s="35">
        <f>I55*0.21</f>
        <v>0</v>
      </c>
      <c r="P55">
        <v>3</v>
      </c>
    </row>
    <row r="56">
      <c r="A56" s="29" t="s">
        <v>34</v>
      </c>
      <c r="B56" s="36"/>
      <c r="C56" s="37"/>
      <c r="D56" s="37"/>
      <c r="E56" s="31" t="s">
        <v>1341</v>
      </c>
      <c r="F56" s="37"/>
      <c r="G56" s="37"/>
      <c r="H56" s="37"/>
      <c r="I56" s="37"/>
      <c r="J56" s="38"/>
    </row>
    <row r="57" ht="28.8">
      <c r="A57" s="29" t="s">
        <v>36</v>
      </c>
      <c r="B57" s="36"/>
      <c r="C57" s="37"/>
      <c r="D57" s="37"/>
      <c r="E57" s="39" t="s">
        <v>1771</v>
      </c>
      <c r="F57" s="37"/>
      <c r="G57" s="37"/>
      <c r="H57" s="37"/>
      <c r="I57" s="37"/>
      <c r="J57" s="38"/>
    </row>
    <row r="58" ht="316.8">
      <c r="A58" s="29" t="s">
        <v>38</v>
      </c>
      <c r="B58" s="36"/>
      <c r="C58" s="37"/>
      <c r="D58" s="37"/>
      <c r="E58" s="31" t="s">
        <v>1223</v>
      </c>
      <c r="F58" s="37"/>
      <c r="G58" s="37"/>
      <c r="H58" s="37"/>
      <c r="I58" s="37"/>
      <c r="J58" s="38"/>
    </row>
    <row r="59">
      <c r="A59" s="29" t="s">
        <v>29</v>
      </c>
      <c r="B59" s="29">
        <v>12</v>
      </c>
      <c r="C59" s="30" t="s">
        <v>1348</v>
      </c>
      <c r="D59" s="29" t="s">
        <v>31</v>
      </c>
      <c r="E59" s="31" t="s">
        <v>1349</v>
      </c>
      <c r="F59" s="32" t="s">
        <v>84</v>
      </c>
      <c r="G59" s="33">
        <v>0.40000000000000002</v>
      </c>
      <c r="H59" s="34">
        <v>0</v>
      </c>
      <c r="I59" s="34">
        <f>ROUND(G59*H59,P4)</f>
        <v>0</v>
      </c>
      <c r="J59" s="29"/>
      <c r="O59" s="35">
        <f>I59*0.21</f>
        <v>0</v>
      </c>
      <c r="P59">
        <v>3</v>
      </c>
    </row>
    <row r="60" ht="28.8">
      <c r="A60" s="29" t="s">
        <v>34</v>
      </c>
      <c r="B60" s="36"/>
      <c r="C60" s="37"/>
      <c r="D60" s="37"/>
      <c r="E60" s="31" t="s">
        <v>1350</v>
      </c>
      <c r="F60" s="37"/>
      <c r="G60" s="37"/>
      <c r="H60" s="37"/>
      <c r="I60" s="37"/>
      <c r="J60" s="38"/>
    </row>
    <row r="61" ht="28.8">
      <c r="A61" s="29" t="s">
        <v>36</v>
      </c>
      <c r="B61" s="36"/>
      <c r="C61" s="37"/>
      <c r="D61" s="37"/>
      <c r="E61" s="39" t="s">
        <v>1772</v>
      </c>
      <c r="F61" s="37"/>
      <c r="G61" s="37"/>
      <c r="H61" s="37"/>
      <c r="I61" s="37"/>
      <c r="J61" s="38"/>
    </row>
    <row r="62" ht="409.5">
      <c r="A62" s="29" t="s">
        <v>38</v>
      </c>
      <c r="B62" s="41"/>
      <c r="C62" s="42"/>
      <c r="D62" s="42"/>
      <c r="E62" s="31" t="s">
        <v>238</v>
      </c>
      <c r="F62" s="42"/>
      <c r="G62" s="42"/>
      <c r="H62" s="42"/>
      <c r="I62" s="42"/>
      <c r="J62"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1773</v>
      </c>
      <c r="I3" s="16">
        <f>SUMIFS(I10:I69,A10:A69,"SD")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1773</v>
      </c>
      <c r="D6" s="13"/>
      <c r="E6" s="14" t="s">
        <v>1774</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33.518000000000001</v>
      </c>
      <c r="H11" s="34">
        <v>0</v>
      </c>
      <c r="I11" s="34">
        <f>ROUND(G11*H11,P4)</f>
        <v>0</v>
      </c>
      <c r="J11" s="29"/>
      <c r="O11" s="35">
        <f>I11*0.21</f>
        <v>0</v>
      </c>
      <c r="P11">
        <v>3</v>
      </c>
    </row>
    <row r="12" ht="43.2">
      <c r="A12" s="29" t="s">
        <v>34</v>
      </c>
      <c r="B12" s="36"/>
      <c r="C12" s="37"/>
      <c r="D12" s="37"/>
      <c r="E12" s="31" t="s">
        <v>91</v>
      </c>
      <c r="F12" s="37"/>
      <c r="G12" s="37"/>
      <c r="H12" s="37"/>
      <c r="I12" s="37"/>
      <c r="J12" s="38"/>
    </row>
    <row r="13" ht="43.2">
      <c r="A13" s="29" t="s">
        <v>36</v>
      </c>
      <c r="B13" s="36"/>
      <c r="C13" s="37"/>
      <c r="D13" s="37"/>
      <c r="E13" s="39" t="s">
        <v>1775</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8.3800000000000008</v>
      </c>
      <c r="H15" s="34">
        <v>0</v>
      </c>
      <c r="I15" s="34">
        <f>ROUND(G15*H15,P4)</f>
        <v>0</v>
      </c>
      <c r="J15" s="29"/>
      <c r="O15" s="35">
        <f>I15*0.21</f>
        <v>0</v>
      </c>
      <c r="P15">
        <v>3</v>
      </c>
    </row>
    <row r="16" ht="43.2">
      <c r="A16" s="29" t="s">
        <v>34</v>
      </c>
      <c r="B16" s="36"/>
      <c r="C16" s="37"/>
      <c r="D16" s="37"/>
      <c r="E16" s="31" t="s">
        <v>91</v>
      </c>
      <c r="F16" s="37"/>
      <c r="G16" s="37"/>
      <c r="H16" s="37"/>
      <c r="I16" s="37"/>
      <c r="J16" s="38"/>
    </row>
    <row r="17" ht="43.2">
      <c r="A17" s="29" t="s">
        <v>36</v>
      </c>
      <c r="B17" s="36"/>
      <c r="C17" s="37"/>
      <c r="D17" s="37"/>
      <c r="E17" s="39" t="s">
        <v>1776</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SUMIFS(I20:I51,A20:A51,"P")</f>
        <v>0</v>
      </c>
      <c r="J19" s="28"/>
    </row>
    <row r="20">
      <c r="A20" s="29" t="s">
        <v>29</v>
      </c>
      <c r="B20" s="29">
        <v>3</v>
      </c>
      <c r="C20" s="30" t="s">
        <v>1297</v>
      </c>
      <c r="D20" s="29" t="s">
        <v>31</v>
      </c>
      <c r="E20" s="31" t="s">
        <v>1298</v>
      </c>
      <c r="F20" s="32" t="s">
        <v>84</v>
      </c>
      <c r="G20" s="33">
        <v>12.943</v>
      </c>
      <c r="H20" s="34">
        <v>0</v>
      </c>
      <c r="I20" s="34">
        <f>ROUND(G20*H20,P4)</f>
        <v>0</v>
      </c>
      <c r="J20" s="29"/>
      <c r="O20" s="35">
        <f>I20*0.21</f>
        <v>0</v>
      </c>
      <c r="P20">
        <v>3</v>
      </c>
    </row>
    <row r="21" ht="72">
      <c r="A21" s="29" t="s">
        <v>34</v>
      </c>
      <c r="B21" s="36"/>
      <c r="C21" s="37"/>
      <c r="D21" s="37"/>
      <c r="E21" s="31" t="s">
        <v>1638</v>
      </c>
      <c r="F21" s="37"/>
      <c r="G21" s="37"/>
      <c r="H21" s="37"/>
      <c r="I21" s="37"/>
      <c r="J21" s="38"/>
    </row>
    <row r="22" ht="28.8">
      <c r="A22" s="29" t="s">
        <v>36</v>
      </c>
      <c r="B22" s="36"/>
      <c r="C22" s="37"/>
      <c r="D22" s="37"/>
      <c r="E22" s="39" t="s">
        <v>1777</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3.2360000000000002</v>
      </c>
      <c r="H24" s="34">
        <v>0</v>
      </c>
      <c r="I24" s="34">
        <f>ROUND(G24*H24,P4)</f>
        <v>0</v>
      </c>
      <c r="J24" s="29"/>
      <c r="O24" s="35">
        <f>I24*0.21</f>
        <v>0</v>
      </c>
      <c r="P24">
        <v>3</v>
      </c>
    </row>
    <row r="25" ht="72">
      <c r="A25" s="29" t="s">
        <v>34</v>
      </c>
      <c r="B25" s="36"/>
      <c r="C25" s="37"/>
      <c r="D25" s="37"/>
      <c r="E25" s="31" t="s">
        <v>1640</v>
      </c>
      <c r="F25" s="37"/>
      <c r="G25" s="37"/>
      <c r="H25" s="37"/>
      <c r="I25" s="37"/>
      <c r="J25" s="38"/>
    </row>
    <row r="26" ht="28.8">
      <c r="A26" s="29" t="s">
        <v>36</v>
      </c>
      <c r="B26" s="36"/>
      <c r="C26" s="37"/>
      <c r="D26" s="37"/>
      <c r="E26" s="39" t="s">
        <v>1778</v>
      </c>
      <c r="F26" s="37"/>
      <c r="G26" s="37"/>
      <c r="H26" s="37"/>
      <c r="I26" s="37"/>
      <c r="J26" s="38"/>
    </row>
    <row r="27" ht="409.5">
      <c r="A27" s="29" t="s">
        <v>38</v>
      </c>
      <c r="B27" s="36"/>
      <c r="C27" s="37"/>
      <c r="D27" s="37"/>
      <c r="E27" s="31" t="s">
        <v>1120</v>
      </c>
      <c r="F27" s="37"/>
      <c r="G27" s="37"/>
      <c r="H27" s="37"/>
      <c r="I27" s="37"/>
      <c r="J27" s="38"/>
    </row>
    <row r="28">
      <c r="A28" s="29" t="s">
        <v>29</v>
      </c>
      <c r="B28" s="29">
        <v>5</v>
      </c>
      <c r="C28" s="30" t="s">
        <v>1305</v>
      </c>
      <c r="D28" s="29" t="s">
        <v>31</v>
      </c>
      <c r="E28" s="31" t="s">
        <v>1306</v>
      </c>
      <c r="F28" s="32" t="s">
        <v>84</v>
      </c>
      <c r="G28" s="33">
        <v>3.8159999999999998</v>
      </c>
      <c r="H28" s="34">
        <v>0</v>
      </c>
      <c r="I28" s="34">
        <f>ROUND(G28*H28,P4)</f>
        <v>0</v>
      </c>
      <c r="J28" s="29"/>
      <c r="O28" s="35">
        <f>I28*0.21</f>
        <v>0</v>
      </c>
      <c r="P28">
        <v>3</v>
      </c>
    </row>
    <row r="29" ht="57.6">
      <c r="A29" s="29" t="s">
        <v>34</v>
      </c>
      <c r="B29" s="36"/>
      <c r="C29" s="37"/>
      <c r="D29" s="37"/>
      <c r="E29" s="31" t="s">
        <v>1307</v>
      </c>
      <c r="F29" s="37"/>
      <c r="G29" s="37"/>
      <c r="H29" s="37"/>
      <c r="I29" s="37"/>
      <c r="J29" s="38"/>
    </row>
    <row r="30" ht="28.8">
      <c r="A30" s="29" t="s">
        <v>36</v>
      </c>
      <c r="B30" s="36"/>
      <c r="C30" s="37"/>
      <c r="D30" s="37"/>
      <c r="E30" s="39" t="s">
        <v>1779</v>
      </c>
      <c r="F30" s="37"/>
      <c r="G30" s="37"/>
      <c r="H30" s="37"/>
      <c r="I30" s="37"/>
      <c r="J30" s="38"/>
    </row>
    <row r="31" ht="374.4">
      <c r="A31" s="29" t="s">
        <v>38</v>
      </c>
      <c r="B31" s="36"/>
      <c r="C31" s="37"/>
      <c r="D31" s="37"/>
      <c r="E31" s="31" t="s">
        <v>1116</v>
      </c>
      <c r="F31" s="37"/>
      <c r="G31" s="37"/>
      <c r="H31" s="37"/>
      <c r="I31" s="37"/>
      <c r="J31" s="38"/>
    </row>
    <row r="32">
      <c r="A32" s="29" t="s">
        <v>29</v>
      </c>
      <c r="B32" s="29">
        <v>6</v>
      </c>
      <c r="C32" s="30" t="s">
        <v>1309</v>
      </c>
      <c r="D32" s="29" t="s">
        <v>31</v>
      </c>
      <c r="E32" s="31" t="s">
        <v>1310</v>
      </c>
      <c r="F32" s="32" t="s">
        <v>84</v>
      </c>
      <c r="G32" s="33">
        <v>0.95399999999999996</v>
      </c>
      <c r="H32" s="34">
        <v>0</v>
      </c>
      <c r="I32" s="34">
        <f>ROUND(G32*H32,P4)</f>
        <v>0</v>
      </c>
      <c r="J32" s="29"/>
      <c r="O32" s="35">
        <f>I32*0.21</f>
        <v>0</v>
      </c>
      <c r="P32">
        <v>3</v>
      </c>
    </row>
    <row r="33" ht="57.6">
      <c r="A33" s="29" t="s">
        <v>34</v>
      </c>
      <c r="B33" s="36"/>
      <c r="C33" s="37"/>
      <c r="D33" s="37"/>
      <c r="E33" s="31" t="s">
        <v>1311</v>
      </c>
      <c r="F33" s="37"/>
      <c r="G33" s="37"/>
      <c r="H33" s="37"/>
      <c r="I33" s="37"/>
      <c r="J33" s="38"/>
    </row>
    <row r="34" ht="28.8">
      <c r="A34" s="29" t="s">
        <v>36</v>
      </c>
      <c r="B34" s="36"/>
      <c r="C34" s="37"/>
      <c r="D34" s="37"/>
      <c r="E34" s="39" t="s">
        <v>1780</v>
      </c>
      <c r="F34" s="37"/>
      <c r="G34" s="37"/>
      <c r="H34" s="37"/>
      <c r="I34" s="37"/>
      <c r="J34" s="38"/>
    </row>
    <row r="35" ht="409.5">
      <c r="A35" s="29" t="s">
        <v>38</v>
      </c>
      <c r="B35" s="36"/>
      <c r="C35" s="37"/>
      <c r="D35" s="37"/>
      <c r="E35" s="31" t="s">
        <v>1120</v>
      </c>
      <c r="F35" s="37"/>
      <c r="G35" s="37"/>
      <c r="H35" s="37"/>
      <c r="I35" s="37"/>
      <c r="J35" s="38"/>
    </row>
    <row r="36">
      <c r="A36" s="29" t="s">
        <v>29</v>
      </c>
      <c r="B36" s="29">
        <v>7</v>
      </c>
      <c r="C36" s="30" t="s">
        <v>168</v>
      </c>
      <c r="D36" s="29" t="s">
        <v>31</v>
      </c>
      <c r="E36" s="31" t="s">
        <v>169</v>
      </c>
      <c r="F36" s="32" t="s">
        <v>84</v>
      </c>
      <c r="G36" s="33">
        <v>20.949000000000002</v>
      </c>
      <c r="H36" s="34">
        <v>0</v>
      </c>
      <c r="I36" s="34">
        <f>ROUND(G36*H36,P4)</f>
        <v>0</v>
      </c>
      <c r="J36" s="29"/>
      <c r="O36" s="35">
        <f>I36*0.21</f>
        <v>0</v>
      </c>
      <c r="P36">
        <v>3</v>
      </c>
    </row>
    <row r="37">
      <c r="A37" s="29" t="s">
        <v>34</v>
      </c>
      <c r="B37" s="36"/>
      <c r="C37" s="37"/>
      <c r="D37" s="37"/>
      <c r="E37" s="40" t="s">
        <v>31</v>
      </c>
      <c r="F37" s="37"/>
      <c r="G37" s="37"/>
      <c r="H37" s="37"/>
      <c r="I37" s="37"/>
      <c r="J37" s="38"/>
    </row>
    <row r="38" ht="28.8">
      <c r="A38" s="29" t="s">
        <v>36</v>
      </c>
      <c r="B38" s="36"/>
      <c r="C38" s="37"/>
      <c r="D38" s="37"/>
      <c r="E38" s="39" t="s">
        <v>1781</v>
      </c>
      <c r="F38" s="37"/>
      <c r="G38" s="37"/>
      <c r="H38" s="37"/>
      <c r="I38" s="37"/>
      <c r="J38" s="38"/>
    </row>
    <row r="39" ht="216">
      <c r="A39" s="29" t="s">
        <v>38</v>
      </c>
      <c r="B39" s="36"/>
      <c r="C39" s="37"/>
      <c r="D39" s="37"/>
      <c r="E39" s="31" t="s">
        <v>171</v>
      </c>
      <c r="F39" s="37"/>
      <c r="G39" s="37"/>
      <c r="H39" s="37"/>
      <c r="I39" s="37"/>
      <c r="J39" s="38"/>
    </row>
    <row r="40">
      <c r="A40" s="29" t="s">
        <v>29</v>
      </c>
      <c r="B40" s="29">
        <v>8</v>
      </c>
      <c r="C40" s="30" t="s">
        <v>731</v>
      </c>
      <c r="D40" s="29" t="s">
        <v>31</v>
      </c>
      <c r="E40" s="31" t="s">
        <v>732</v>
      </c>
      <c r="F40" s="32" t="s">
        <v>84</v>
      </c>
      <c r="G40" s="33">
        <v>6.8940000000000001</v>
      </c>
      <c r="H40" s="34">
        <v>0</v>
      </c>
      <c r="I40" s="34">
        <f>ROUND(G40*H40,P4)</f>
        <v>0</v>
      </c>
      <c r="J40" s="29"/>
      <c r="O40" s="35">
        <f>I40*0.21</f>
        <v>0</v>
      </c>
      <c r="P40">
        <v>3</v>
      </c>
    </row>
    <row r="41">
      <c r="A41" s="29" t="s">
        <v>34</v>
      </c>
      <c r="B41" s="36"/>
      <c r="C41" s="37"/>
      <c r="D41" s="37"/>
      <c r="E41" s="31" t="s">
        <v>733</v>
      </c>
      <c r="F41" s="37"/>
      <c r="G41" s="37"/>
      <c r="H41" s="37"/>
      <c r="I41" s="37"/>
      <c r="J41" s="38"/>
    </row>
    <row r="42" ht="28.8">
      <c r="A42" s="29" t="s">
        <v>36</v>
      </c>
      <c r="B42" s="36"/>
      <c r="C42" s="37"/>
      <c r="D42" s="37"/>
      <c r="E42" s="39" t="s">
        <v>1782</v>
      </c>
      <c r="F42" s="37"/>
      <c r="G42" s="37"/>
      <c r="H42" s="37"/>
      <c r="I42" s="37"/>
      <c r="J42" s="38"/>
    </row>
    <row r="43" ht="273.6">
      <c r="A43" s="29" t="s">
        <v>38</v>
      </c>
      <c r="B43" s="36"/>
      <c r="C43" s="37"/>
      <c r="D43" s="37"/>
      <c r="E43" s="31" t="s">
        <v>735</v>
      </c>
      <c r="F43" s="37"/>
      <c r="G43" s="37"/>
      <c r="H43" s="37"/>
      <c r="I43" s="37"/>
      <c r="J43" s="38"/>
    </row>
    <row r="44">
      <c r="A44" s="29" t="s">
        <v>29</v>
      </c>
      <c r="B44" s="29">
        <v>9</v>
      </c>
      <c r="C44" s="30" t="s">
        <v>1316</v>
      </c>
      <c r="D44" s="29" t="s">
        <v>46</v>
      </c>
      <c r="E44" s="31" t="s">
        <v>1317</v>
      </c>
      <c r="F44" s="32" t="s">
        <v>84</v>
      </c>
      <c r="G44" s="33">
        <v>6.5110000000000001</v>
      </c>
      <c r="H44" s="34">
        <v>0</v>
      </c>
      <c r="I44" s="34">
        <f>ROUND(G44*H44,P4)</f>
        <v>0</v>
      </c>
      <c r="J44" s="29"/>
      <c r="O44" s="35">
        <f>I44*0.21</f>
        <v>0</v>
      </c>
      <c r="P44">
        <v>3</v>
      </c>
    </row>
    <row r="45">
      <c r="A45" s="29" t="s">
        <v>34</v>
      </c>
      <c r="B45" s="36"/>
      <c r="C45" s="37"/>
      <c r="D45" s="37"/>
      <c r="E45" s="31" t="s">
        <v>1318</v>
      </c>
      <c r="F45" s="37"/>
      <c r="G45" s="37"/>
      <c r="H45" s="37"/>
      <c r="I45" s="37"/>
      <c r="J45" s="38"/>
    </row>
    <row r="46" ht="28.8">
      <c r="A46" s="29" t="s">
        <v>36</v>
      </c>
      <c r="B46" s="36"/>
      <c r="C46" s="37"/>
      <c r="D46" s="37"/>
      <c r="E46" s="39" t="s">
        <v>1783</v>
      </c>
      <c r="F46" s="37"/>
      <c r="G46" s="37"/>
      <c r="H46" s="37"/>
      <c r="I46" s="37"/>
      <c r="J46" s="38"/>
    </row>
    <row r="47" ht="360">
      <c r="A47" s="29" t="s">
        <v>38</v>
      </c>
      <c r="B47" s="36"/>
      <c r="C47" s="37"/>
      <c r="D47" s="37"/>
      <c r="E47" s="31" t="s">
        <v>1320</v>
      </c>
      <c r="F47" s="37"/>
      <c r="G47" s="37"/>
      <c r="H47" s="37"/>
      <c r="I47" s="37"/>
      <c r="J47" s="38"/>
    </row>
    <row r="48">
      <c r="A48" s="29" t="s">
        <v>29</v>
      </c>
      <c r="B48" s="29">
        <v>10</v>
      </c>
      <c r="C48" s="30" t="s">
        <v>1316</v>
      </c>
      <c r="D48" s="29" t="s">
        <v>52</v>
      </c>
      <c r="E48" s="31" t="s">
        <v>1317</v>
      </c>
      <c r="F48" s="32" t="s">
        <v>84</v>
      </c>
      <c r="G48" s="33">
        <v>4.2400000000000002</v>
      </c>
      <c r="H48" s="34">
        <v>0</v>
      </c>
      <c r="I48" s="34">
        <f>ROUND(G48*H48,P4)</f>
        <v>0</v>
      </c>
      <c r="J48" s="29"/>
      <c r="O48" s="35">
        <f>I48*0.21</f>
        <v>0</v>
      </c>
      <c r="P48">
        <v>3</v>
      </c>
    </row>
    <row r="49">
      <c r="A49" s="29" t="s">
        <v>34</v>
      </c>
      <c r="B49" s="36"/>
      <c r="C49" s="37"/>
      <c r="D49" s="37"/>
      <c r="E49" s="31" t="s">
        <v>1321</v>
      </c>
      <c r="F49" s="37"/>
      <c r="G49" s="37"/>
      <c r="H49" s="37"/>
      <c r="I49" s="37"/>
      <c r="J49" s="38"/>
    </row>
    <row r="50" ht="28.8">
      <c r="A50" s="29" t="s">
        <v>36</v>
      </c>
      <c r="B50" s="36"/>
      <c r="C50" s="37"/>
      <c r="D50" s="37"/>
      <c r="E50" s="39" t="s">
        <v>1784</v>
      </c>
      <c r="F50" s="37"/>
      <c r="G50" s="37"/>
      <c r="H50" s="37"/>
      <c r="I50" s="37"/>
      <c r="J50" s="38"/>
    </row>
    <row r="51" ht="388.8">
      <c r="A51" s="29" t="s">
        <v>38</v>
      </c>
      <c r="B51" s="36"/>
      <c r="C51" s="37"/>
      <c r="D51" s="37"/>
      <c r="E51" s="31" t="s">
        <v>1323</v>
      </c>
      <c r="F51" s="37"/>
      <c r="G51" s="37"/>
      <c r="H51" s="37"/>
      <c r="I51" s="37"/>
      <c r="J51" s="38"/>
    </row>
    <row r="52">
      <c r="A52" s="23" t="s">
        <v>26</v>
      </c>
      <c r="B52" s="24"/>
      <c r="C52" s="25" t="s">
        <v>216</v>
      </c>
      <c r="D52" s="26"/>
      <c r="E52" s="23" t="s">
        <v>217</v>
      </c>
      <c r="F52" s="26"/>
      <c r="G52" s="26"/>
      <c r="H52" s="26"/>
      <c r="I52" s="27">
        <f>SUMIFS(I53:I60,A53:A60,"P")</f>
        <v>0</v>
      </c>
      <c r="J52" s="28"/>
    </row>
    <row r="53">
      <c r="A53" s="29" t="s">
        <v>29</v>
      </c>
      <c r="B53" s="29">
        <v>11</v>
      </c>
      <c r="C53" s="30" t="s">
        <v>234</v>
      </c>
      <c r="D53" s="29" t="s">
        <v>31</v>
      </c>
      <c r="E53" s="31" t="s">
        <v>235</v>
      </c>
      <c r="F53" s="32" t="s">
        <v>84</v>
      </c>
      <c r="G53" s="33">
        <v>0.67500000000000004</v>
      </c>
      <c r="H53" s="34">
        <v>0</v>
      </c>
      <c r="I53" s="34">
        <f>ROUND(G53*H53,P4)</f>
        <v>0</v>
      </c>
      <c r="J53" s="29"/>
      <c r="O53" s="35">
        <f>I53*0.21</f>
        <v>0</v>
      </c>
      <c r="P53">
        <v>3</v>
      </c>
    </row>
    <row r="54">
      <c r="A54" s="29" t="s">
        <v>34</v>
      </c>
      <c r="B54" s="36"/>
      <c r="C54" s="37"/>
      <c r="D54" s="37"/>
      <c r="E54" s="40" t="s">
        <v>31</v>
      </c>
      <c r="F54" s="37"/>
      <c r="G54" s="37"/>
      <c r="H54" s="37"/>
      <c r="I54" s="37"/>
      <c r="J54" s="38"/>
    </row>
    <row r="55" ht="28.8">
      <c r="A55" s="29" t="s">
        <v>36</v>
      </c>
      <c r="B55" s="36"/>
      <c r="C55" s="37"/>
      <c r="D55" s="37"/>
      <c r="E55" s="39" t="s">
        <v>1785</v>
      </c>
      <c r="F55" s="37"/>
      <c r="G55" s="37"/>
      <c r="H55" s="37"/>
      <c r="I55" s="37"/>
      <c r="J55" s="38"/>
    </row>
    <row r="56" ht="409.5">
      <c r="A56" s="29" t="s">
        <v>38</v>
      </c>
      <c r="B56" s="36"/>
      <c r="C56" s="37"/>
      <c r="D56" s="37"/>
      <c r="E56" s="31" t="s">
        <v>238</v>
      </c>
      <c r="F56" s="37"/>
      <c r="G56" s="37"/>
      <c r="H56" s="37"/>
      <c r="I56" s="37"/>
      <c r="J56" s="38"/>
    </row>
    <row r="57">
      <c r="A57" s="29" t="s">
        <v>29</v>
      </c>
      <c r="B57" s="29">
        <v>12</v>
      </c>
      <c r="C57" s="30" t="s">
        <v>1325</v>
      </c>
      <c r="D57" s="29" t="s">
        <v>31</v>
      </c>
      <c r="E57" s="31" t="s">
        <v>1326</v>
      </c>
      <c r="F57" s="32" t="s">
        <v>84</v>
      </c>
      <c r="G57" s="33">
        <v>2.5070000000000001</v>
      </c>
      <c r="H57" s="34">
        <v>0</v>
      </c>
      <c r="I57" s="34">
        <f>ROUND(G57*H57,P4)</f>
        <v>0</v>
      </c>
      <c r="J57" s="29"/>
      <c r="O57" s="35">
        <f>I57*0.21</f>
        <v>0</v>
      </c>
      <c r="P57">
        <v>3</v>
      </c>
    </row>
    <row r="58">
      <c r="A58" s="29" t="s">
        <v>34</v>
      </c>
      <c r="B58" s="36"/>
      <c r="C58" s="37"/>
      <c r="D58" s="37"/>
      <c r="E58" s="31" t="s">
        <v>1327</v>
      </c>
      <c r="F58" s="37"/>
      <c r="G58" s="37"/>
      <c r="H58" s="37"/>
      <c r="I58" s="37"/>
      <c r="J58" s="38"/>
    </row>
    <row r="59">
      <c r="A59" s="29" t="s">
        <v>36</v>
      </c>
      <c r="B59" s="36"/>
      <c r="C59" s="37"/>
      <c r="D59" s="37"/>
      <c r="E59" s="39" t="s">
        <v>1786</v>
      </c>
      <c r="F59" s="37"/>
      <c r="G59" s="37"/>
      <c r="H59" s="37"/>
      <c r="I59" s="37"/>
      <c r="J59" s="38"/>
    </row>
    <row r="60" ht="57.6">
      <c r="A60" s="29" t="s">
        <v>38</v>
      </c>
      <c r="B60" s="36"/>
      <c r="C60" s="37"/>
      <c r="D60" s="37"/>
      <c r="E60" s="31" t="s">
        <v>199</v>
      </c>
      <c r="F60" s="37"/>
      <c r="G60" s="37"/>
      <c r="H60" s="37"/>
      <c r="I60" s="37"/>
      <c r="J60" s="38"/>
    </row>
    <row r="61">
      <c r="A61" s="23" t="s">
        <v>26</v>
      </c>
      <c r="B61" s="24"/>
      <c r="C61" s="25" t="s">
        <v>379</v>
      </c>
      <c r="D61" s="26"/>
      <c r="E61" s="23" t="s">
        <v>380</v>
      </c>
      <c r="F61" s="26"/>
      <c r="G61" s="26"/>
      <c r="H61" s="26"/>
      <c r="I61" s="27">
        <f>SUMIFS(I62:I69,A62:A69,"P")</f>
        <v>0</v>
      </c>
      <c r="J61" s="28"/>
    </row>
    <row r="62">
      <c r="A62" s="29" t="s">
        <v>29</v>
      </c>
      <c r="B62" s="29">
        <v>13</v>
      </c>
      <c r="C62" s="30" t="s">
        <v>1337</v>
      </c>
      <c r="D62" s="29" t="s">
        <v>31</v>
      </c>
      <c r="E62" s="31" t="s">
        <v>1338</v>
      </c>
      <c r="F62" s="32" t="s">
        <v>149</v>
      </c>
      <c r="G62" s="33">
        <v>13.25</v>
      </c>
      <c r="H62" s="34">
        <v>0</v>
      </c>
      <c r="I62" s="34">
        <f>ROUND(G62*H62,P4)</f>
        <v>0</v>
      </c>
      <c r="J62" s="29"/>
      <c r="O62" s="35">
        <f>I62*0.21</f>
        <v>0</v>
      </c>
      <c r="P62">
        <v>3</v>
      </c>
    </row>
    <row r="63">
      <c r="A63" s="29" t="s">
        <v>34</v>
      </c>
      <c r="B63" s="36"/>
      <c r="C63" s="37"/>
      <c r="D63" s="37"/>
      <c r="E63" s="31" t="s">
        <v>1339</v>
      </c>
      <c r="F63" s="37"/>
      <c r="G63" s="37"/>
      <c r="H63" s="37"/>
      <c r="I63" s="37"/>
      <c r="J63" s="38"/>
    </row>
    <row r="64">
      <c r="A64" s="29" t="s">
        <v>36</v>
      </c>
      <c r="B64" s="36"/>
      <c r="C64" s="37"/>
      <c r="D64" s="37"/>
      <c r="E64" s="39" t="s">
        <v>1787</v>
      </c>
      <c r="F64" s="37"/>
      <c r="G64" s="37"/>
      <c r="H64" s="37"/>
      <c r="I64" s="37"/>
      <c r="J64" s="38"/>
    </row>
    <row r="65" ht="316.8">
      <c r="A65" s="29" t="s">
        <v>38</v>
      </c>
      <c r="B65" s="36"/>
      <c r="C65" s="37"/>
      <c r="D65" s="37"/>
      <c r="E65" s="31" t="s">
        <v>1484</v>
      </c>
      <c r="F65" s="37"/>
      <c r="G65" s="37"/>
      <c r="H65" s="37"/>
      <c r="I65" s="37"/>
      <c r="J65" s="38"/>
    </row>
    <row r="66">
      <c r="A66" s="29" t="s">
        <v>29</v>
      </c>
      <c r="B66" s="29">
        <v>14</v>
      </c>
      <c r="C66" s="30" t="s">
        <v>1343</v>
      </c>
      <c r="D66" s="29" t="s">
        <v>31</v>
      </c>
      <c r="E66" s="31" t="s">
        <v>1344</v>
      </c>
      <c r="F66" s="32" t="s">
        <v>72</v>
      </c>
      <c r="G66" s="33">
        <v>2</v>
      </c>
      <c r="H66" s="34">
        <v>0</v>
      </c>
      <c r="I66" s="34">
        <f>ROUND(G66*H66,P4)</f>
        <v>0</v>
      </c>
      <c r="J66" s="29"/>
      <c r="O66" s="35">
        <f>I66*0.21</f>
        <v>0</v>
      </c>
      <c r="P66">
        <v>3</v>
      </c>
    </row>
    <row r="67" ht="28.8">
      <c r="A67" s="29" t="s">
        <v>34</v>
      </c>
      <c r="B67" s="36"/>
      <c r="C67" s="37"/>
      <c r="D67" s="37"/>
      <c r="E67" s="31" t="s">
        <v>1345</v>
      </c>
      <c r="F67" s="37"/>
      <c r="G67" s="37"/>
      <c r="H67" s="37"/>
      <c r="I67" s="37"/>
      <c r="J67" s="38"/>
    </row>
    <row r="68">
      <c r="A68" s="29" t="s">
        <v>36</v>
      </c>
      <c r="B68" s="36"/>
      <c r="C68" s="37"/>
      <c r="D68" s="37"/>
      <c r="E68" s="39" t="s">
        <v>74</v>
      </c>
      <c r="F68" s="37"/>
      <c r="G68" s="37"/>
      <c r="H68" s="37"/>
      <c r="I68" s="37"/>
      <c r="J68" s="38"/>
    </row>
    <row r="69" ht="86.4">
      <c r="A69" s="29" t="s">
        <v>38</v>
      </c>
      <c r="B69" s="41"/>
      <c r="C69" s="42"/>
      <c r="D69" s="42"/>
      <c r="E69" s="31" t="s">
        <v>1347</v>
      </c>
      <c r="F69" s="42"/>
      <c r="G69" s="42"/>
      <c r="H69" s="42"/>
      <c r="I69" s="42"/>
      <c r="J6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1788</v>
      </c>
      <c r="I3" s="16">
        <f>SUMIFS(I10:I87,A10:A87,"SD")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1788</v>
      </c>
      <c r="D6" s="13"/>
      <c r="E6" s="14" t="s">
        <v>1789</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43.055999999999997</v>
      </c>
      <c r="H11" s="34">
        <v>0</v>
      </c>
      <c r="I11" s="34">
        <f>ROUND(G11*H11,P4)</f>
        <v>0</v>
      </c>
      <c r="J11" s="29"/>
      <c r="O11" s="35">
        <f>I11*0.21</f>
        <v>0</v>
      </c>
      <c r="P11">
        <v>3</v>
      </c>
    </row>
    <row r="12" ht="43.2">
      <c r="A12" s="29" t="s">
        <v>34</v>
      </c>
      <c r="B12" s="36"/>
      <c r="C12" s="37"/>
      <c r="D12" s="37"/>
      <c r="E12" s="31" t="s">
        <v>91</v>
      </c>
      <c r="F12" s="37"/>
      <c r="G12" s="37"/>
      <c r="H12" s="37"/>
      <c r="I12" s="37"/>
      <c r="J12" s="38"/>
    </row>
    <row r="13">
      <c r="A13" s="29" t="s">
        <v>36</v>
      </c>
      <c r="B13" s="36"/>
      <c r="C13" s="37"/>
      <c r="D13" s="37"/>
      <c r="E13" s="39" t="s">
        <v>1790</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46.176000000000002</v>
      </c>
      <c r="H15" s="34">
        <v>0</v>
      </c>
      <c r="I15" s="34">
        <f>ROUND(G15*H15,P4)</f>
        <v>0</v>
      </c>
      <c r="J15" s="29"/>
      <c r="O15" s="35">
        <f>I15*0.21</f>
        <v>0</v>
      </c>
      <c r="P15">
        <v>3</v>
      </c>
    </row>
    <row r="16" ht="43.2">
      <c r="A16" s="29" t="s">
        <v>34</v>
      </c>
      <c r="B16" s="36"/>
      <c r="C16" s="37"/>
      <c r="D16" s="37"/>
      <c r="E16" s="31" t="s">
        <v>91</v>
      </c>
      <c r="F16" s="37"/>
      <c r="G16" s="37"/>
      <c r="H16" s="37"/>
      <c r="I16" s="37"/>
      <c r="J16" s="38"/>
    </row>
    <row r="17" ht="43.2">
      <c r="A17" s="29" t="s">
        <v>36</v>
      </c>
      <c r="B17" s="36"/>
      <c r="C17" s="37"/>
      <c r="D17" s="37"/>
      <c r="E17" s="39" t="s">
        <v>1791</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SUMIFS(I20:I43,A20:A43,"P")</f>
        <v>0</v>
      </c>
      <c r="J19" s="28"/>
    </row>
    <row r="20">
      <c r="A20" s="29" t="s">
        <v>29</v>
      </c>
      <c r="B20" s="29">
        <v>3</v>
      </c>
      <c r="C20" s="30" t="s">
        <v>1390</v>
      </c>
      <c r="D20" s="29" t="s">
        <v>31</v>
      </c>
      <c r="E20" s="31" t="s">
        <v>1391</v>
      </c>
      <c r="F20" s="32" t="s">
        <v>84</v>
      </c>
      <c r="G20" s="33">
        <v>1.5600000000000001</v>
      </c>
      <c r="H20" s="34">
        <v>0</v>
      </c>
      <c r="I20" s="34">
        <f>ROUND(G20*H20,P4)</f>
        <v>0</v>
      </c>
      <c r="J20" s="29"/>
      <c r="O20" s="35">
        <f>I20*0.21</f>
        <v>0</v>
      </c>
      <c r="P20">
        <v>3</v>
      </c>
    </row>
    <row r="21" ht="43.2">
      <c r="A21" s="29" t="s">
        <v>34</v>
      </c>
      <c r="B21" s="36"/>
      <c r="C21" s="37"/>
      <c r="D21" s="37"/>
      <c r="E21" s="31" t="s">
        <v>1392</v>
      </c>
      <c r="F21" s="37"/>
      <c r="G21" s="37"/>
      <c r="H21" s="37"/>
      <c r="I21" s="37"/>
      <c r="J21" s="38"/>
    </row>
    <row r="22">
      <c r="A22" s="29" t="s">
        <v>36</v>
      </c>
      <c r="B22" s="36"/>
      <c r="C22" s="37"/>
      <c r="D22" s="37"/>
      <c r="E22" s="39" t="s">
        <v>1792</v>
      </c>
      <c r="F22" s="37"/>
      <c r="G22" s="37"/>
      <c r="H22" s="37"/>
      <c r="I22" s="37"/>
      <c r="J22" s="38"/>
    </row>
    <row r="23" ht="409.5">
      <c r="A23" s="29" t="s">
        <v>38</v>
      </c>
      <c r="B23" s="36"/>
      <c r="C23" s="37"/>
      <c r="D23" s="37"/>
      <c r="E23" s="31" t="s">
        <v>1394</v>
      </c>
      <c r="F23" s="37"/>
      <c r="G23" s="37"/>
      <c r="H23" s="37"/>
      <c r="I23" s="37"/>
      <c r="J23" s="38"/>
    </row>
    <row r="24">
      <c r="A24" s="29" t="s">
        <v>29</v>
      </c>
      <c r="B24" s="29">
        <v>4</v>
      </c>
      <c r="C24" s="30" t="s">
        <v>1297</v>
      </c>
      <c r="D24" s="29" t="s">
        <v>31</v>
      </c>
      <c r="E24" s="31" t="s">
        <v>1298</v>
      </c>
      <c r="F24" s="32" t="s">
        <v>84</v>
      </c>
      <c r="G24" s="33">
        <v>21.527999999999999</v>
      </c>
      <c r="H24" s="34">
        <v>0</v>
      </c>
      <c r="I24" s="34">
        <f>ROUND(G24*H24,P4)</f>
        <v>0</v>
      </c>
      <c r="J24" s="29"/>
      <c r="O24" s="35">
        <f>I24*0.21</f>
        <v>0</v>
      </c>
      <c r="P24">
        <v>3</v>
      </c>
    </row>
    <row r="25" ht="72">
      <c r="A25" s="29" t="s">
        <v>34</v>
      </c>
      <c r="B25" s="36"/>
      <c r="C25" s="37"/>
      <c r="D25" s="37"/>
      <c r="E25" s="31" t="s">
        <v>1400</v>
      </c>
      <c r="F25" s="37"/>
      <c r="G25" s="37"/>
      <c r="H25" s="37"/>
      <c r="I25" s="37"/>
      <c r="J25" s="38"/>
    </row>
    <row r="26">
      <c r="A26" s="29" t="s">
        <v>36</v>
      </c>
      <c r="B26" s="36"/>
      <c r="C26" s="37"/>
      <c r="D26" s="37"/>
      <c r="E26" s="39" t="s">
        <v>1793</v>
      </c>
      <c r="F26" s="37"/>
      <c r="G26" s="37"/>
      <c r="H26" s="37"/>
      <c r="I26" s="37"/>
      <c r="J26" s="38"/>
    </row>
    <row r="27" ht="409.5">
      <c r="A27" s="29" t="s">
        <v>38</v>
      </c>
      <c r="B27" s="36"/>
      <c r="C27" s="37"/>
      <c r="D27" s="37"/>
      <c r="E27" s="31" t="s">
        <v>1120</v>
      </c>
      <c r="F27" s="37"/>
      <c r="G27" s="37"/>
      <c r="H27" s="37"/>
      <c r="I27" s="37"/>
      <c r="J27" s="38"/>
    </row>
    <row r="28">
      <c r="A28" s="29" t="s">
        <v>29</v>
      </c>
      <c r="B28" s="29">
        <v>5</v>
      </c>
      <c r="C28" s="30" t="s">
        <v>1301</v>
      </c>
      <c r="D28" s="29" t="s">
        <v>31</v>
      </c>
      <c r="E28" s="31" t="s">
        <v>1302</v>
      </c>
      <c r="F28" s="32" t="s">
        <v>84</v>
      </c>
      <c r="G28" s="33">
        <v>21.527999999999999</v>
      </c>
      <c r="H28" s="34">
        <v>0</v>
      </c>
      <c r="I28" s="34">
        <f>ROUND(G28*H28,P4)</f>
        <v>0</v>
      </c>
      <c r="J28" s="29"/>
      <c r="O28" s="35">
        <f>I28*0.21</f>
        <v>0</v>
      </c>
      <c r="P28">
        <v>3</v>
      </c>
    </row>
    <row r="29" ht="72">
      <c r="A29" s="29" t="s">
        <v>34</v>
      </c>
      <c r="B29" s="36"/>
      <c r="C29" s="37"/>
      <c r="D29" s="37"/>
      <c r="E29" s="31" t="s">
        <v>1400</v>
      </c>
      <c r="F29" s="37"/>
      <c r="G29" s="37"/>
      <c r="H29" s="37"/>
      <c r="I29" s="37"/>
      <c r="J29" s="38"/>
    </row>
    <row r="30">
      <c r="A30" s="29" t="s">
        <v>36</v>
      </c>
      <c r="B30" s="36"/>
      <c r="C30" s="37"/>
      <c r="D30" s="37"/>
      <c r="E30" s="39" t="s">
        <v>1793</v>
      </c>
      <c r="F30" s="37"/>
      <c r="G30" s="37"/>
      <c r="H30" s="37"/>
      <c r="I30" s="37"/>
      <c r="J30" s="38"/>
    </row>
    <row r="31" ht="409.5">
      <c r="A31" s="29" t="s">
        <v>38</v>
      </c>
      <c r="B31" s="36"/>
      <c r="C31" s="37"/>
      <c r="D31" s="37"/>
      <c r="E31" s="31" t="s">
        <v>1120</v>
      </c>
      <c r="F31" s="37"/>
      <c r="G31" s="37"/>
      <c r="H31" s="37"/>
      <c r="I31" s="37"/>
      <c r="J31" s="38"/>
    </row>
    <row r="32">
      <c r="A32" s="29" t="s">
        <v>29</v>
      </c>
      <c r="B32" s="29">
        <v>6</v>
      </c>
      <c r="C32" s="30" t="s">
        <v>168</v>
      </c>
      <c r="D32" s="29" t="s">
        <v>31</v>
      </c>
      <c r="E32" s="31" t="s">
        <v>169</v>
      </c>
      <c r="F32" s="32" t="s">
        <v>84</v>
      </c>
      <c r="G32" s="33">
        <v>44.616</v>
      </c>
      <c r="H32" s="34">
        <v>0</v>
      </c>
      <c r="I32" s="34">
        <f>ROUND(G32*H32,P4)</f>
        <v>0</v>
      </c>
      <c r="J32" s="29"/>
      <c r="O32" s="35">
        <f>I32*0.21</f>
        <v>0</v>
      </c>
      <c r="P32">
        <v>3</v>
      </c>
    </row>
    <row r="33">
      <c r="A33" s="29" t="s">
        <v>34</v>
      </c>
      <c r="B33" s="36"/>
      <c r="C33" s="37"/>
      <c r="D33" s="37"/>
      <c r="E33" s="40" t="s">
        <v>31</v>
      </c>
      <c r="F33" s="37"/>
      <c r="G33" s="37"/>
      <c r="H33" s="37"/>
      <c r="I33" s="37"/>
      <c r="J33" s="38"/>
    </row>
    <row r="34">
      <c r="A34" s="29" t="s">
        <v>36</v>
      </c>
      <c r="B34" s="36"/>
      <c r="C34" s="37"/>
      <c r="D34" s="37"/>
      <c r="E34" s="39" t="s">
        <v>1794</v>
      </c>
      <c r="F34" s="37"/>
      <c r="G34" s="37"/>
      <c r="H34" s="37"/>
      <c r="I34" s="37"/>
      <c r="J34" s="38"/>
    </row>
    <row r="35" ht="216">
      <c r="A35" s="29" t="s">
        <v>38</v>
      </c>
      <c r="B35" s="36"/>
      <c r="C35" s="37"/>
      <c r="D35" s="37"/>
      <c r="E35" s="31" t="s">
        <v>171</v>
      </c>
      <c r="F35" s="37"/>
      <c r="G35" s="37"/>
      <c r="H35" s="37"/>
      <c r="I35" s="37"/>
      <c r="J35" s="38"/>
    </row>
    <row r="36">
      <c r="A36" s="29" t="s">
        <v>29</v>
      </c>
      <c r="B36" s="29">
        <v>7</v>
      </c>
      <c r="C36" s="30" t="s">
        <v>731</v>
      </c>
      <c r="D36" s="29" t="s">
        <v>31</v>
      </c>
      <c r="E36" s="31" t="s">
        <v>732</v>
      </c>
      <c r="F36" s="32" t="s">
        <v>84</v>
      </c>
      <c r="G36" s="33">
        <v>28.937999999999999</v>
      </c>
      <c r="H36" s="34">
        <v>0</v>
      </c>
      <c r="I36" s="34">
        <f>ROUND(G36*H36,P4)</f>
        <v>0</v>
      </c>
      <c r="J36" s="29"/>
      <c r="O36" s="35">
        <f>I36*0.21</f>
        <v>0</v>
      </c>
      <c r="P36">
        <v>3</v>
      </c>
    </row>
    <row r="37">
      <c r="A37" s="29" t="s">
        <v>34</v>
      </c>
      <c r="B37" s="36"/>
      <c r="C37" s="37"/>
      <c r="D37" s="37"/>
      <c r="E37" s="31" t="s">
        <v>733</v>
      </c>
      <c r="F37" s="37"/>
      <c r="G37" s="37"/>
      <c r="H37" s="37"/>
      <c r="I37" s="37"/>
      <c r="J37" s="38"/>
    </row>
    <row r="38">
      <c r="A38" s="29" t="s">
        <v>36</v>
      </c>
      <c r="B38" s="36"/>
      <c r="C38" s="37"/>
      <c r="D38" s="37"/>
      <c r="E38" s="39" t="s">
        <v>1795</v>
      </c>
      <c r="F38" s="37"/>
      <c r="G38" s="37"/>
      <c r="H38" s="37"/>
      <c r="I38" s="37"/>
      <c r="J38" s="38"/>
    </row>
    <row r="39" ht="273.6">
      <c r="A39" s="29" t="s">
        <v>38</v>
      </c>
      <c r="B39" s="36"/>
      <c r="C39" s="37"/>
      <c r="D39" s="37"/>
      <c r="E39" s="31" t="s">
        <v>735</v>
      </c>
      <c r="F39" s="37"/>
      <c r="G39" s="37"/>
      <c r="H39" s="37"/>
      <c r="I39" s="37"/>
      <c r="J39" s="38"/>
    </row>
    <row r="40">
      <c r="A40" s="29" t="s">
        <v>29</v>
      </c>
      <c r="B40" s="29">
        <v>8</v>
      </c>
      <c r="C40" s="30" t="s">
        <v>1316</v>
      </c>
      <c r="D40" s="29" t="s">
        <v>31</v>
      </c>
      <c r="E40" s="31" t="s">
        <v>1317</v>
      </c>
      <c r="F40" s="32" t="s">
        <v>84</v>
      </c>
      <c r="G40" s="33">
        <v>7.9299999999999997</v>
      </c>
      <c r="H40" s="34">
        <v>0</v>
      </c>
      <c r="I40" s="34">
        <f>ROUND(G40*H40,P4)</f>
        <v>0</v>
      </c>
      <c r="J40" s="29"/>
      <c r="O40" s="35">
        <f>I40*0.21</f>
        <v>0</v>
      </c>
      <c r="P40">
        <v>3</v>
      </c>
    </row>
    <row r="41">
      <c r="A41" s="29" t="s">
        <v>34</v>
      </c>
      <c r="B41" s="36"/>
      <c r="C41" s="37"/>
      <c r="D41" s="37"/>
      <c r="E41" s="31" t="s">
        <v>1318</v>
      </c>
      <c r="F41" s="37"/>
      <c r="G41" s="37"/>
      <c r="H41" s="37"/>
      <c r="I41" s="37"/>
      <c r="J41" s="38"/>
    </row>
    <row r="42">
      <c r="A42" s="29" t="s">
        <v>36</v>
      </c>
      <c r="B42" s="36"/>
      <c r="C42" s="37"/>
      <c r="D42" s="37"/>
      <c r="E42" s="39" t="s">
        <v>1796</v>
      </c>
      <c r="F42" s="37"/>
      <c r="G42" s="37"/>
      <c r="H42" s="37"/>
      <c r="I42" s="37"/>
      <c r="J42" s="38"/>
    </row>
    <row r="43" ht="360">
      <c r="A43" s="29" t="s">
        <v>38</v>
      </c>
      <c r="B43" s="36"/>
      <c r="C43" s="37"/>
      <c r="D43" s="37"/>
      <c r="E43" s="31" t="s">
        <v>1320</v>
      </c>
      <c r="F43" s="37"/>
      <c r="G43" s="37"/>
      <c r="H43" s="37"/>
      <c r="I43" s="37"/>
      <c r="J43" s="38"/>
    </row>
    <row r="44">
      <c r="A44" s="23" t="s">
        <v>26</v>
      </c>
      <c r="B44" s="24"/>
      <c r="C44" s="25" t="s">
        <v>193</v>
      </c>
      <c r="D44" s="26"/>
      <c r="E44" s="23" t="s">
        <v>194</v>
      </c>
      <c r="F44" s="26"/>
      <c r="G44" s="26"/>
      <c r="H44" s="26"/>
      <c r="I44" s="27">
        <f>SUMIFS(I45:I48,A45:A48,"P")</f>
        <v>0</v>
      </c>
      <c r="J44" s="28"/>
    </row>
    <row r="45">
      <c r="A45" s="29" t="s">
        <v>29</v>
      </c>
      <c r="B45" s="29">
        <v>9</v>
      </c>
      <c r="C45" s="30" t="s">
        <v>1416</v>
      </c>
      <c r="D45" s="29" t="s">
        <v>31</v>
      </c>
      <c r="E45" s="31" t="s">
        <v>1417</v>
      </c>
      <c r="F45" s="32" t="s">
        <v>149</v>
      </c>
      <c r="G45" s="33">
        <v>12</v>
      </c>
      <c r="H45" s="34">
        <v>0</v>
      </c>
      <c r="I45" s="34">
        <f>ROUND(G45*H45,P4)</f>
        <v>0</v>
      </c>
      <c r="J45" s="29"/>
      <c r="O45" s="35">
        <f>I45*0.21</f>
        <v>0</v>
      </c>
      <c r="P45">
        <v>3</v>
      </c>
    </row>
    <row r="46">
      <c r="A46" s="29" t="s">
        <v>34</v>
      </c>
      <c r="B46" s="36"/>
      <c r="C46" s="37"/>
      <c r="D46" s="37"/>
      <c r="E46" s="31" t="s">
        <v>1418</v>
      </c>
      <c r="F46" s="37"/>
      <c r="G46" s="37"/>
      <c r="H46" s="37"/>
      <c r="I46" s="37"/>
      <c r="J46" s="38"/>
    </row>
    <row r="47">
      <c r="A47" s="29" t="s">
        <v>36</v>
      </c>
      <c r="B47" s="36"/>
      <c r="C47" s="37"/>
      <c r="D47" s="37"/>
      <c r="E47" s="39" t="s">
        <v>1797</v>
      </c>
      <c r="F47" s="37"/>
      <c r="G47" s="37"/>
      <c r="H47" s="37"/>
      <c r="I47" s="37"/>
      <c r="J47" s="38"/>
    </row>
    <row r="48" ht="187.2">
      <c r="A48" s="29" t="s">
        <v>38</v>
      </c>
      <c r="B48" s="36"/>
      <c r="C48" s="37"/>
      <c r="D48" s="37"/>
      <c r="E48" s="31" t="s">
        <v>741</v>
      </c>
      <c r="F48" s="37"/>
      <c r="G48" s="37"/>
      <c r="H48" s="37"/>
      <c r="I48" s="37"/>
      <c r="J48" s="38"/>
    </row>
    <row r="49">
      <c r="A49" s="23" t="s">
        <v>26</v>
      </c>
      <c r="B49" s="24"/>
      <c r="C49" s="25" t="s">
        <v>216</v>
      </c>
      <c r="D49" s="26"/>
      <c r="E49" s="23" t="s">
        <v>217</v>
      </c>
      <c r="F49" s="26"/>
      <c r="G49" s="26"/>
      <c r="H49" s="26"/>
      <c r="I49" s="27">
        <f>SUMIFS(I50:I57,A50:A57,"P")</f>
        <v>0</v>
      </c>
      <c r="J49" s="28"/>
    </row>
    <row r="50">
      <c r="A50" s="29" t="s">
        <v>29</v>
      </c>
      <c r="B50" s="29">
        <v>10</v>
      </c>
      <c r="C50" s="30" t="s">
        <v>234</v>
      </c>
      <c r="D50" s="29" t="s">
        <v>31</v>
      </c>
      <c r="E50" s="31" t="s">
        <v>235</v>
      </c>
      <c r="F50" s="32" t="s">
        <v>84</v>
      </c>
      <c r="G50" s="33">
        <v>5.6399999999999997</v>
      </c>
      <c r="H50" s="34">
        <v>0</v>
      </c>
      <c r="I50" s="34">
        <f>ROUND(G50*H50,P4)</f>
        <v>0</v>
      </c>
      <c r="J50" s="29"/>
      <c r="O50" s="35">
        <f>I50*0.21</f>
        <v>0</v>
      </c>
      <c r="P50">
        <v>3</v>
      </c>
    </row>
    <row r="51">
      <c r="A51" s="29" t="s">
        <v>34</v>
      </c>
      <c r="B51" s="36"/>
      <c r="C51" s="37"/>
      <c r="D51" s="37"/>
      <c r="E51" s="31" t="s">
        <v>1442</v>
      </c>
      <c r="F51" s="37"/>
      <c r="G51" s="37"/>
      <c r="H51" s="37"/>
      <c r="I51" s="37"/>
      <c r="J51" s="38"/>
    </row>
    <row r="52" ht="43.2">
      <c r="A52" s="29" t="s">
        <v>36</v>
      </c>
      <c r="B52" s="36"/>
      <c r="C52" s="37"/>
      <c r="D52" s="37"/>
      <c r="E52" s="39" t="s">
        <v>1798</v>
      </c>
      <c r="F52" s="37"/>
      <c r="G52" s="37"/>
      <c r="H52" s="37"/>
      <c r="I52" s="37"/>
      <c r="J52" s="38"/>
    </row>
    <row r="53" ht="409.5">
      <c r="A53" s="29" t="s">
        <v>38</v>
      </c>
      <c r="B53" s="36"/>
      <c r="C53" s="37"/>
      <c r="D53" s="37"/>
      <c r="E53" s="31" t="s">
        <v>238</v>
      </c>
      <c r="F53" s="37"/>
      <c r="G53" s="37"/>
      <c r="H53" s="37"/>
      <c r="I53" s="37"/>
      <c r="J53" s="38"/>
    </row>
    <row r="54">
      <c r="A54" s="29" t="s">
        <v>29</v>
      </c>
      <c r="B54" s="29">
        <v>11</v>
      </c>
      <c r="C54" s="30" t="s">
        <v>1325</v>
      </c>
      <c r="D54" s="29" t="s">
        <v>31</v>
      </c>
      <c r="E54" s="31" t="s">
        <v>1326</v>
      </c>
      <c r="F54" s="32" t="s">
        <v>84</v>
      </c>
      <c r="G54" s="33">
        <v>0.22500000000000001</v>
      </c>
      <c r="H54" s="34">
        <v>0</v>
      </c>
      <c r="I54" s="34">
        <f>ROUND(G54*H54,P4)</f>
        <v>0</v>
      </c>
      <c r="J54" s="29"/>
      <c r="O54" s="35">
        <f>I54*0.21</f>
        <v>0</v>
      </c>
      <c r="P54">
        <v>3</v>
      </c>
    </row>
    <row r="55">
      <c r="A55" s="29" t="s">
        <v>34</v>
      </c>
      <c r="B55" s="36"/>
      <c r="C55" s="37"/>
      <c r="D55" s="37"/>
      <c r="E55" s="31" t="s">
        <v>1327</v>
      </c>
      <c r="F55" s="37"/>
      <c r="G55" s="37"/>
      <c r="H55" s="37"/>
      <c r="I55" s="37"/>
      <c r="J55" s="38"/>
    </row>
    <row r="56">
      <c r="A56" s="29" t="s">
        <v>36</v>
      </c>
      <c r="B56" s="36"/>
      <c r="C56" s="37"/>
      <c r="D56" s="37"/>
      <c r="E56" s="39" t="s">
        <v>1755</v>
      </c>
      <c r="F56" s="37"/>
      <c r="G56" s="37"/>
      <c r="H56" s="37"/>
      <c r="I56" s="37"/>
      <c r="J56" s="38"/>
    </row>
    <row r="57" ht="57.6">
      <c r="A57" s="29" t="s">
        <v>38</v>
      </c>
      <c r="B57" s="36"/>
      <c r="C57" s="37"/>
      <c r="D57" s="37"/>
      <c r="E57" s="31" t="s">
        <v>199</v>
      </c>
      <c r="F57" s="37"/>
      <c r="G57" s="37"/>
      <c r="H57" s="37"/>
      <c r="I57" s="37"/>
      <c r="J57" s="38"/>
    </row>
    <row r="58">
      <c r="A58" s="23" t="s">
        <v>26</v>
      </c>
      <c r="B58" s="24"/>
      <c r="C58" s="25" t="s">
        <v>372</v>
      </c>
      <c r="D58" s="26"/>
      <c r="E58" s="23" t="s">
        <v>373</v>
      </c>
      <c r="F58" s="26"/>
      <c r="G58" s="26"/>
      <c r="H58" s="26"/>
      <c r="I58" s="27">
        <f>SUMIFS(I59:I62,A59:A62,"P")</f>
        <v>0</v>
      </c>
      <c r="J58" s="28"/>
    </row>
    <row r="59" ht="28.8">
      <c r="A59" s="29" t="s">
        <v>29</v>
      </c>
      <c r="B59" s="29">
        <v>12</v>
      </c>
      <c r="C59" s="30" t="s">
        <v>1199</v>
      </c>
      <c r="D59" s="29" t="s">
        <v>31</v>
      </c>
      <c r="E59" s="31" t="s">
        <v>1200</v>
      </c>
      <c r="F59" s="32" t="s">
        <v>115</v>
      </c>
      <c r="G59" s="33">
        <v>4.7960000000000003</v>
      </c>
      <c r="H59" s="34">
        <v>0</v>
      </c>
      <c r="I59" s="34">
        <f>ROUND(G59*H59,P4)</f>
        <v>0</v>
      </c>
      <c r="J59" s="29"/>
      <c r="O59" s="35">
        <f>I59*0.21</f>
        <v>0</v>
      </c>
      <c r="P59">
        <v>3</v>
      </c>
    </row>
    <row r="60">
      <c r="A60" s="29" t="s">
        <v>34</v>
      </c>
      <c r="B60" s="36"/>
      <c r="C60" s="37"/>
      <c r="D60" s="37"/>
      <c r="E60" s="31" t="s">
        <v>1478</v>
      </c>
      <c r="F60" s="37"/>
      <c r="G60" s="37"/>
      <c r="H60" s="37"/>
      <c r="I60" s="37"/>
      <c r="J60" s="38"/>
    </row>
    <row r="61">
      <c r="A61" s="29" t="s">
        <v>36</v>
      </c>
      <c r="B61" s="36"/>
      <c r="C61" s="37"/>
      <c r="D61" s="37"/>
      <c r="E61" s="39" t="s">
        <v>1756</v>
      </c>
      <c r="F61" s="37"/>
      <c r="G61" s="37"/>
      <c r="H61" s="37"/>
      <c r="I61" s="37"/>
      <c r="J61" s="38"/>
    </row>
    <row r="62" ht="259.2">
      <c r="A62" s="29" t="s">
        <v>38</v>
      </c>
      <c r="B62" s="36"/>
      <c r="C62" s="37"/>
      <c r="D62" s="37"/>
      <c r="E62" s="31" t="s">
        <v>1203</v>
      </c>
      <c r="F62" s="37"/>
      <c r="G62" s="37"/>
      <c r="H62" s="37"/>
      <c r="I62" s="37"/>
      <c r="J62" s="38"/>
    </row>
    <row r="63">
      <c r="A63" s="23" t="s">
        <v>26</v>
      </c>
      <c r="B63" s="24"/>
      <c r="C63" s="25" t="s">
        <v>379</v>
      </c>
      <c r="D63" s="26"/>
      <c r="E63" s="23" t="s">
        <v>380</v>
      </c>
      <c r="F63" s="26"/>
      <c r="G63" s="26"/>
      <c r="H63" s="26"/>
      <c r="I63" s="27">
        <f>SUMIFS(I64:I87,A64:A87,"P")</f>
        <v>0</v>
      </c>
      <c r="J63" s="28"/>
    </row>
    <row r="64">
      <c r="A64" s="29" t="s">
        <v>29</v>
      </c>
      <c r="B64" s="29">
        <v>13</v>
      </c>
      <c r="C64" s="30" t="s">
        <v>1612</v>
      </c>
      <c r="D64" s="29" t="s">
        <v>31</v>
      </c>
      <c r="E64" s="31" t="s">
        <v>1613</v>
      </c>
      <c r="F64" s="32" t="s">
        <v>149</v>
      </c>
      <c r="G64" s="33">
        <v>12</v>
      </c>
      <c r="H64" s="34">
        <v>0</v>
      </c>
      <c r="I64" s="34">
        <f>ROUND(G64*H64,P4)</f>
        <v>0</v>
      </c>
      <c r="J64" s="29"/>
      <c r="O64" s="35">
        <f>I64*0.21</f>
        <v>0</v>
      </c>
      <c r="P64">
        <v>3</v>
      </c>
    </row>
    <row r="65">
      <c r="A65" s="29" t="s">
        <v>34</v>
      </c>
      <c r="B65" s="36"/>
      <c r="C65" s="37"/>
      <c r="D65" s="37"/>
      <c r="E65" s="31" t="s">
        <v>1614</v>
      </c>
      <c r="F65" s="37"/>
      <c r="G65" s="37"/>
      <c r="H65" s="37"/>
      <c r="I65" s="37"/>
      <c r="J65" s="38"/>
    </row>
    <row r="66">
      <c r="A66" s="29" t="s">
        <v>36</v>
      </c>
      <c r="B66" s="36"/>
      <c r="C66" s="37"/>
      <c r="D66" s="37"/>
      <c r="E66" s="39" t="s">
        <v>1797</v>
      </c>
      <c r="F66" s="37"/>
      <c r="G66" s="37"/>
      <c r="H66" s="37"/>
      <c r="I66" s="37"/>
      <c r="J66" s="38"/>
    </row>
    <row r="67" ht="316.8">
      <c r="A67" s="29" t="s">
        <v>38</v>
      </c>
      <c r="B67" s="36"/>
      <c r="C67" s="37"/>
      <c r="D67" s="37"/>
      <c r="E67" s="31" t="s">
        <v>1484</v>
      </c>
      <c r="F67" s="37"/>
      <c r="G67" s="37"/>
      <c r="H67" s="37"/>
      <c r="I67" s="37"/>
      <c r="J67" s="38"/>
    </row>
    <row r="68">
      <c r="A68" s="29" t="s">
        <v>29</v>
      </c>
      <c r="B68" s="29">
        <v>14</v>
      </c>
      <c r="C68" s="30" t="s">
        <v>1615</v>
      </c>
      <c r="D68" s="29" t="s">
        <v>31</v>
      </c>
      <c r="E68" s="31" t="s">
        <v>1616</v>
      </c>
      <c r="F68" s="32" t="s">
        <v>72</v>
      </c>
      <c r="G68" s="33">
        <v>1</v>
      </c>
      <c r="H68" s="34">
        <v>0</v>
      </c>
      <c r="I68" s="34">
        <f>ROUND(G68*H68,P4)</f>
        <v>0</v>
      </c>
      <c r="J68" s="29"/>
      <c r="O68" s="35">
        <f>I68*0.21</f>
        <v>0</v>
      </c>
      <c r="P68">
        <v>3</v>
      </c>
    </row>
    <row r="69" ht="28.8">
      <c r="A69" s="29" t="s">
        <v>34</v>
      </c>
      <c r="B69" s="36"/>
      <c r="C69" s="37"/>
      <c r="D69" s="37"/>
      <c r="E69" s="31" t="s">
        <v>1799</v>
      </c>
      <c r="F69" s="37"/>
      <c r="G69" s="37"/>
      <c r="H69" s="37"/>
      <c r="I69" s="37"/>
      <c r="J69" s="38"/>
    </row>
    <row r="70">
      <c r="A70" s="29" t="s">
        <v>36</v>
      </c>
      <c r="B70" s="36"/>
      <c r="C70" s="37"/>
      <c r="D70" s="37"/>
      <c r="E70" s="39" t="s">
        <v>43</v>
      </c>
      <c r="F70" s="37"/>
      <c r="G70" s="37"/>
      <c r="H70" s="37"/>
      <c r="I70" s="37"/>
      <c r="J70" s="38"/>
    </row>
    <row r="71" ht="316.8">
      <c r="A71" s="29" t="s">
        <v>38</v>
      </c>
      <c r="B71" s="36"/>
      <c r="C71" s="37"/>
      <c r="D71" s="37"/>
      <c r="E71" s="31" t="s">
        <v>1502</v>
      </c>
      <c r="F71" s="37"/>
      <c r="G71" s="37"/>
      <c r="H71" s="37"/>
      <c r="I71" s="37"/>
      <c r="J71" s="38"/>
    </row>
    <row r="72">
      <c r="A72" s="29" t="s">
        <v>29</v>
      </c>
      <c r="B72" s="29">
        <v>15</v>
      </c>
      <c r="C72" s="30" t="s">
        <v>1507</v>
      </c>
      <c r="D72" s="29" t="s">
        <v>31</v>
      </c>
      <c r="E72" s="31" t="s">
        <v>1508</v>
      </c>
      <c r="F72" s="32" t="s">
        <v>149</v>
      </c>
      <c r="G72" s="33">
        <v>12</v>
      </c>
      <c r="H72" s="34">
        <v>0</v>
      </c>
      <c r="I72" s="34">
        <f>ROUND(G72*H72,P4)</f>
        <v>0</v>
      </c>
      <c r="J72" s="29"/>
      <c r="O72" s="35">
        <f>I72*0.21</f>
        <v>0</v>
      </c>
      <c r="P72">
        <v>3</v>
      </c>
    </row>
    <row r="73">
      <c r="A73" s="29" t="s">
        <v>34</v>
      </c>
      <c r="B73" s="36"/>
      <c r="C73" s="37"/>
      <c r="D73" s="37"/>
      <c r="E73" s="40" t="s">
        <v>31</v>
      </c>
      <c r="F73" s="37"/>
      <c r="G73" s="37"/>
      <c r="H73" s="37"/>
      <c r="I73" s="37"/>
      <c r="J73" s="38"/>
    </row>
    <row r="74">
      <c r="A74" s="29" t="s">
        <v>36</v>
      </c>
      <c r="B74" s="36"/>
      <c r="C74" s="37"/>
      <c r="D74" s="37"/>
      <c r="E74" s="39" t="s">
        <v>1797</v>
      </c>
      <c r="F74" s="37"/>
      <c r="G74" s="37"/>
      <c r="H74" s="37"/>
      <c r="I74" s="37"/>
      <c r="J74" s="38"/>
    </row>
    <row r="75" ht="86.4">
      <c r="A75" s="29" t="s">
        <v>38</v>
      </c>
      <c r="B75" s="36"/>
      <c r="C75" s="37"/>
      <c r="D75" s="37"/>
      <c r="E75" s="31" t="s">
        <v>1509</v>
      </c>
      <c r="F75" s="37"/>
      <c r="G75" s="37"/>
      <c r="H75" s="37"/>
      <c r="I75" s="37"/>
      <c r="J75" s="38"/>
    </row>
    <row r="76">
      <c r="A76" s="29" t="s">
        <v>29</v>
      </c>
      <c r="B76" s="29">
        <v>16</v>
      </c>
      <c r="C76" s="30" t="s">
        <v>1625</v>
      </c>
      <c r="D76" s="29" t="s">
        <v>31</v>
      </c>
      <c r="E76" s="31" t="s">
        <v>1626</v>
      </c>
      <c r="F76" s="32" t="s">
        <v>149</v>
      </c>
      <c r="G76" s="33">
        <v>12</v>
      </c>
      <c r="H76" s="34">
        <v>0</v>
      </c>
      <c r="I76" s="34">
        <f>ROUND(G76*H76,P4)</f>
        <v>0</v>
      </c>
      <c r="J76" s="29"/>
      <c r="O76" s="35">
        <f>I76*0.21</f>
        <v>0</v>
      </c>
      <c r="P76">
        <v>3</v>
      </c>
    </row>
    <row r="77">
      <c r="A77" s="29" t="s">
        <v>34</v>
      </c>
      <c r="B77" s="36"/>
      <c r="C77" s="37"/>
      <c r="D77" s="37"/>
      <c r="E77" s="31" t="s">
        <v>1516</v>
      </c>
      <c r="F77" s="37"/>
      <c r="G77" s="37"/>
      <c r="H77" s="37"/>
      <c r="I77" s="37"/>
      <c r="J77" s="38"/>
    </row>
    <row r="78">
      <c r="A78" s="29" t="s">
        <v>36</v>
      </c>
      <c r="B78" s="36"/>
      <c r="C78" s="37"/>
      <c r="D78" s="37"/>
      <c r="E78" s="39" t="s">
        <v>1797</v>
      </c>
      <c r="F78" s="37"/>
      <c r="G78" s="37"/>
      <c r="H78" s="37"/>
      <c r="I78" s="37"/>
      <c r="J78" s="38"/>
    </row>
    <row r="79" ht="129.6">
      <c r="A79" s="29" t="s">
        <v>38</v>
      </c>
      <c r="B79" s="36"/>
      <c r="C79" s="37"/>
      <c r="D79" s="37"/>
      <c r="E79" s="31" t="s">
        <v>1627</v>
      </c>
      <c r="F79" s="37"/>
      <c r="G79" s="37"/>
      <c r="H79" s="37"/>
      <c r="I79" s="37"/>
      <c r="J79" s="38"/>
    </row>
    <row r="80">
      <c r="A80" s="29" t="s">
        <v>29</v>
      </c>
      <c r="B80" s="29">
        <v>17</v>
      </c>
      <c r="C80" s="30" t="s">
        <v>1519</v>
      </c>
      <c r="D80" s="29" t="s">
        <v>31</v>
      </c>
      <c r="E80" s="31" t="s">
        <v>1520</v>
      </c>
      <c r="F80" s="32" t="s">
        <v>72</v>
      </c>
      <c r="G80" s="33">
        <v>1</v>
      </c>
      <c r="H80" s="34">
        <v>0</v>
      </c>
      <c r="I80" s="34">
        <f>ROUND(G80*H80,P4)</f>
        <v>0</v>
      </c>
      <c r="J80" s="29"/>
      <c r="O80" s="35">
        <f>I80*0.21</f>
        <v>0</v>
      </c>
      <c r="P80">
        <v>3</v>
      </c>
    </row>
    <row r="81">
      <c r="A81" s="29" t="s">
        <v>34</v>
      </c>
      <c r="B81" s="36"/>
      <c r="C81" s="37"/>
      <c r="D81" s="37"/>
      <c r="E81" s="31" t="s">
        <v>1516</v>
      </c>
      <c r="F81" s="37"/>
      <c r="G81" s="37"/>
      <c r="H81" s="37"/>
      <c r="I81" s="37"/>
      <c r="J81" s="38"/>
    </row>
    <row r="82">
      <c r="A82" s="29" t="s">
        <v>36</v>
      </c>
      <c r="B82" s="36"/>
      <c r="C82" s="37"/>
      <c r="D82" s="37"/>
      <c r="E82" s="39" t="s">
        <v>43</v>
      </c>
      <c r="F82" s="37"/>
      <c r="G82" s="37"/>
      <c r="H82" s="37"/>
      <c r="I82" s="37"/>
      <c r="J82" s="38"/>
    </row>
    <row r="83" ht="129.6">
      <c r="A83" s="29" t="s">
        <v>38</v>
      </c>
      <c r="B83" s="36"/>
      <c r="C83" s="37"/>
      <c r="D83" s="37"/>
      <c r="E83" s="31" t="s">
        <v>1627</v>
      </c>
      <c r="F83" s="37"/>
      <c r="G83" s="37"/>
      <c r="H83" s="37"/>
      <c r="I83" s="37"/>
      <c r="J83" s="38"/>
    </row>
    <row r="84">
      <c r="A84" s="29" t="s">
        <v>29</v>
      </c>
      <c r="B84" s="29">
        <v>18</v>
      </c>
      <c r="C84" s="30" t="s">
        <v>1521</v>
      </c>
      <c r="D84" s="29" t="s">
        <v>31</v>
      </c>
      <c r="E84" s="31" t="s">
        <v>1522</v>
      </c>
      <c r="F84" s="32" t="s">
        <v>149</v>
      </c>
      <c r="G84" s="33">
        <v>12</v>
      </c>
      <c r="H84" s="34">
        <v>0</v>
      </c>
      <c r="I84" s="34">
        <f>ROUND(G84*H84,P4)</f>
        <v>0</v>
      </c>
      <c r="J84" s="29"/>
      <c r="O84" s="35">
        <f>I84*0.21</f>
        <v>0</v>
      </c>
      <c r="P84">
        <v>3</v>
      </c>
    </row>
    <row r="85">
      <c r="A85" s="29" t="s">
        <v>34</v>
      </c>
      <c r="B85" s="36"/>
      <c r="C85" s="37"/>
      <c r="D85" s="37"/>
      <c r="E85" s="31" t="s">
        <v>1523</v>
      </c>
      <c r="F85" s="37"/>
      <c r="G85" s="37"/>
      <c r="H85" s="37"/>
      <c r="I85" s="37"/>
      <c r="J85" s="38"/>
    </row>
    <row r="86">
      <c r="A86" s="29" t="s">
        <v>36</v>
      </c>
      <c r="B86" s="36"/>
      <c r="C86" s="37"/>
      <c r="D86" s="37"/>
      <c r="E86" s="39" t="s">
        <v>1797</v>
      </c>
      <c r="F86" s="37"/>
      <c r="G86" s="37"/>
      <c r="H86" s="37"/>
      <c r="I86" s="37"/>
      <c r="J86" s="38"/>
    </row>
    <row r="87" ht="28.8">
      <c r="A87" s="29" t="s">
        <v>38</v>
      </c>
      <c r="B87" s="41"/>
      <c r="C87" s="42"/>
      <c r="D87" s="42"/>
      <c r="E87" s="31" t="s">
        <v>1525</v>
      </c>
      <c r="F87" s="42"/>
      <c r="G87" s="42"/>
      <c r="H87" s="42"/>
      <c r="I87" s="42"/>
      <c r="J87"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1800</v>
      </c>
      <c r="I3" s="16">
        <f>SUMIFS(I10:I69,A10:A69,"SD")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1800</v>
      </c>
      <c r="D6" s="13"/>
      <c r="E6" s="14" t="s">
        <v>1801</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10.752000000000001</v>
      </c>
      <c r="H11" s="34">
        <v>0</v>
      </c>
      <c r="I11" s="34">
        <f>ROUND(G11*H11,P4)</f>
        <v>0</v>
      </c>
      <c r="J11" s="29"/>
      <c r="O11" s="35">
        <f>I11*0.21</f>
        <v>0</v>
      </c>
      <c r="P11">
        <v>3</v>
      </c>
    </row>
    <row r="12" ht="43.2">
      <c r="A12" s="29" t="s">
        <v>34</v>
      </c>
      <c r="B12" s="36"/>
      <c r="C12" s="37"/>
      <c r="D12" s="37"/>
      <c r="E12" s="31" t="s">
        <v>91</v>
      </c>
      <c r="F12" s="37"/>
      <c r="G12" s="37"/>
      <c r="H12" s="37"/>
      <c r="I12" s="37"/>
      <c r="J12" s="38"/>
    </row>
    <row r="13" ht="43.2">
      <c r="A13" s="29" t="s">
        <v>36</v>
      </c>
      <c r="B13" s="36"/>
      <c r="C13" s="37"/>
      <c r="D13" s="37"/>
      <c r="E13" s="39" t="s">
        <v>1802</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2.6880000000000002</v>
      </c>
      <c r="H15" s="34">
        <v>0</v>
      </c>
      <c r="I15" s="34">
        <f>ROUND(G15*H15,P4)</f>
        <v>0</v>
      </c>
      <c r="J15" s="29"/>
      <c r="O15" s="35">
        <f>I15*0.21</f>
        <v>0</v>
      </c>
      <c r="P15">
        <v>3</v>
      </c>
    </row>
    <row r="16" ht="43.2">
      <c r="A16" s="29" t="s">
        <v>34</v>
      </c>
      <c r="B16" s="36"/>
      <c r="C16" s="37"/>
      <c r="D16" s="37"/>
      <c r="E16" s="31" t="s">
        <v>91</v>
      </c>
      <c r="F16" s="37"/>
      <c r="G16" s="37"/>
      <c r="H16" s="37"/>
      <c r="I16" s="37"/>
      <c r="J16" s="38"/>
    </row>
    <row r="17" ht="43.2">
      <c r="A17" s="29" t="s">
        <v>36</v>
      </c>
      <c r="B17" s="36"/>
      <c r="C17" s="37"/>
      <c r="D17" s="37"/>
      <c r="E17" s="39" t="s">
        <v>1803</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SUMIFS(I20:I51,A20:A51,"P")</f>
        <v>0</v>
      </c>
      <c r="J19" s="28"/>
    </row>
    <row r="20">
      <c r="A20" s="29" t="s">
        <v>29</v>
      </c>
      <c r="B20" s="29">
        <v>3</v>
      </c>
      <c r="C20" s="30" t="s">
        <v>1297</v>
      </c>
      <c r="D20" s="29" t="s">
        <v>31</v>
      </c>
      <c r="E20" s="31" t="s">
        <v>1298</v>
      </c>
      <c r="F20" s="32" t="s">
        <v>84</v>
      </c>
      <c r="G20" s="33">
        <v>3.468</v>
      </c>
      <c r="H20" s="34">
        <v>0</v>
      </c>
      <c r="I20" s="34">
        <f>ROUND(G20*H20,P4)</f>
        <v>0</v>
      </c>
      <c r="J20" s="29"/>
      <c r="O20" s="35">
        <f>I20*0.21</f>
        <v>0</v>
      </c>
      <c r="P20">
        <v>3</v>
      </c>
    </row>
    <row r="21" ht="72">
      <c r="A21" s="29" t="s">
        <v>34</v>
      </c>
      <c r="B21" s="36"/>
      <c r="C21" s="37"/>
      <c r="D21" s="37"/>
      <c r="E21" s="31" t="s">
        <v>1638</v>
      </c>
      <c r="F21" s="37"/>
      <c r="G21" s="37"/>
      <c r="H21" s="37"/>
      <c r="I21" s="37"/>
      <c r="J21" s="38"/>
    </row>
    <row r="22" ht="28.8">
      <c r="A22" s="29" t="s">
        <v>36</v>
      </c>
      <c r="B22" s="36"/>
      <c r="C22" s="37"/>
      <c r="D22" s="37"/>
      <c r="E22" s="39" t="s">
        <v>1804</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0.86699999999999999</v>
      </c>
      <c r="H24" s="34">
        <v>0</v>
      </c>
      <c r="I24" s="34">
        <f>ROUND(G24*H24,P4)</f>
        <v>0</v>
      </c>
      <c r="J24" s="29"/>
      <c r="O24" s="35">
        <f>I24*0.21</f>
        <v>0</v>
      </c>
      <c r="P24">
        <v>3</v>
      </c>
    </row>
    <row r="25" ht="72">
      <c r="A25" s="29" t="s">
        <v>34</v>
      </c>
      <c r="B25" s="36"/>
      <c r="C25" s="37"/>
      <c r="D25" s="37"/>
      <c r="E25" s="31" t="s">
        <v>1640</v>
      </c>
      <c r="F25" s="37"/>
      <c r="G25" s="37"/>
      <c r="H25" s="37"/>
      <c r="I25" s="37"/>
      <c r="J25" s="38"/>
    </row>
    <row r="26" ht="28.8">
      <c r="A26" s="29" t="s">
        <v>36</v>
      </c>
      <c r="B26" s="36"/>
      <c r="C26" s="37"/>
      <c r="D26" s="37"/>
      <c r="E26" s="39" t="s">
        <v>1805</v>
      </c>
      <c r="F26" s="37"/>
      <c r="G26" s="37"/>
      <c r="H26" s="37"/>
      <c r="I26" s="37"/>
      <c r="J26" s="38"/>
    </row>
    <row r="27" ht="409.5">
      <c r="A27" s="29" t="s">
        <v>38</v>
      </c>
      <c r="B27" s="36"/>
      <c r="C27" s="37"/>
      <c r="D27" s="37"/>
      <c r="E27" s="31" t="s">
        <v>1120</v>
      </c>
      <c r="F27" s="37"/>
      <c r="G27" s="37"/>
      <c r="H27" s="37"/>
      <c r="I27" s="37"/>
      <c r="J27" s="38"/>
    </row>
    <row r="28">
      <c r="A28" s="29" t="s">
        <v>29</v>
      </c>
      <c r="B28" s="29">
        <v>5</v>
      </c>
      <c r="C28" s="30" t="s">
        <v>1305</v>
      </c>
      <c r="D28" s="29" t="s">
        <v>31</v>
      </c>
      <c r="E28" s="31" t="s">
        <v>1306</v>
      </c>
      <c r="F28" s="32" t="s">
        <v>84</v>
      </c>
      <c r="G28" s="33">
        <v>1.9079999999999999</v>
      </c>
      <c r="H28" s="34">
        <v>0</v>
      </c>
      <c r="I28" s="34">
        <f>ROUND(G28*H28,P4)</f>
        <v>0</v>
      </c>
      <c r="J28" s="29"/>
      <c r="O28" s="35">
        <f>I28*0.21</f>
        <v>0</v>
      </c>
      <c r="P28">
        <v>3</v>
      </c>
    </row>
    <row r="29" ht="57.6">
      <c r="A29" s="29" t="s">
        <v>34</v>
      </c>
      <c r="B29" s="36"/>
      <c r="C29" s="37"/>
      <c r="D29" s="37"/>
      <c r="E29" s="31" t="s">
        <v>1307</v>
      </c>
      <c r="F29" s="37"/>
      <c r="G29" s="37"/>
      <c r="H29" s="37"/>
      <c r="I29" s="37"/>
      <c r="J29" s="38"/>
    </row>
    <row r="30" ht="28.8">
      <c r="A30" s="29" t="s">
        <v>36</v>
      </c>
      <c r="B30" s="36"/>
      <c r="C30" s="37"/>
      <c r="D30" s="37"/>
      <c r="E30" s="39" t="s">
        <v>1806</v>
      </c>
      <c r="F30" s="37"/>
      <c r="G30" s="37"/>
      <c r="H30" s="37"/>
      <c r="I30" s="37"/>
      <c r="J30" s="38"/>
    </row>
    <row r="31" ht="374.4">
      <c r="A31" s="29" t="s">
        <v>38</v>
      </c>
      <c r="B31" s="36"/>
      <c r="C31" s="37"/>
      <c r="D31" s="37"/>
      <c r="E31" s="31" t="s">
        <v>1116</v>
      </c>
      <c r="F31" s="37"/>
      <c r="G31" s="37"/>
      <c r="H31" s="37"/>
      <c r="I31" s="37"/>
      <c r="J31" s="38"/>
    </row>
    <row r="32">
      <c r="A32" s="29" t="s">
        <v>29</v>
      </c>
      <c r="B32" s="29">
        <v>6</v>
      </c>
      <c r="C32" s="30" t="s">
        <v>1309</v>
      </c>
      <c r="D32" s="29" t="s">
        <v>31</v>
      </c>
      <c r="E32" s="31" t="s">
        <v>1310</v>
      </c>
      <c r="F32" s="32" t="s">
        <v>84</v>
      </c>
      <c r="G32" s="33">
        <v>0.47699999999999998</v>
      </c>
      <c r="H32" s="34">
        <v>0</v>
      </c>
      <c r="I32" s="34">
        <f>ROUND(G32*H32,P4)</f>
        <v>0</v>
      </c>
      <c r="J32" s="29"/>
      <c r="O32" s="35">
        <f>I32*0.21</f>
        <v>0</v>
      </c>
      <c r="P32">
        <v>3</v>
      </c>
    </row>
    <row r="33" ht="57.6">
      <c r="A33" s="29" t="s">
        <v>34</v>
      </c>
      <c r="B33" s="36"/>
      <c r="C33" s="37"/>
      <c r="D33" s="37"/>
      <c r="E33" s="31" t="s">
        <v>1311</v>
      </c>
      <c r="F33" s="37"/>
      <c r="G33" s="37"/>
      <c r="H33" s="37"/>
      <c r="I33" s="37"/>
      <c r="J33" s="38"/>
    </row>
    <row r="34" ht="28.8">
      <c r="A34" s="29" t="s">
        <v>36</v>
      </c>
      <c r="B34" s="36"/>
      <c r="C34" s="37"/>
      <c r="D34" s="37"/>
      <c r="E34" s="39" t="s">
        <v>1807</v>
      </c>
      <c r="F34" s="37"/>
      <c r="G34" s="37"/>
      <c r="H34" s="37"/>
      <c r="I34" s="37"/>
      <c r="J34" s="38"/>
    </row>
    <row r="35" ht="409.5">
      <c r="A35" s="29" t="s">
        <v>38</v>
      </c>
      <c r="B35" s="36"/>
      <c r="C35" s="37"/>
      <c r="D35" s="37"/>
      <c r="E35" s="31" t="s">
        <v>1120</v>
      </c>
      <c r="F35" s="37"/>
      <c r="G35" s="37"/>
      <c r="H35" s="37"/>
      <c r="I35" s="37"/>
      <c r="J35" s="38"/>
    </row>
    <row r="36">
      <c r="A36" s="29" t="s">
        <v>29</v>
      </c>
      <c r="B36" s="29">
        <v>7</v>
      </c>
      <c r="C36" s="30" t="s">
        <v>168</v>
      </c>
      <c r="D36" s="29" t="s">
        <v>31</v>
      </c>
      <c r="E36" s="31" t="s">
        <v>169</v>
      </c>
      <c r="F36" s="32" t="s">
        <v>84</v>
      </c>
      <c r="G36" s="33">
        <v>6.7199999999999998</v>
      </c>
      <c r="H36" s="34">
        <v>0</v>
      </c>
      <c r="I36" s="34">
        <f>ROUND(G36*H36,P4)</f>
        <v>0</v>
      </c>
      <c r="J36" s="29"/>
      <c r="O36" s="35">
        <f>I36*0.21</f>
        <v>0</v>
      </c>
      <c r="P36">
        <v>3</v>
      </c>
    </row>
    <row r="37">
      <c r="A37" s="29" t="s">
        <v>34</v>
      </c>
      <c r="B37" s="36"/>
      <c r="C37" s="37"/>
      <c r="D37" s="37"/>
      <c r="E37" s="40" t="s">
        <v>31</v>
      </c>
      <c r="F37" s="37"/>
      <c r="G37" s="37"/>
      <c r="H37" s="37"/>
      <c r="I37" s="37"/>
      <c r="J37" s="38"/>
    </row>
    <row r="38" ht="28.8">
      <c r="A38" s="29" t="s">
        <v>36</v>
      </c>
      <c r="B38" s="36"/>
      <c r="C38" s="37"/>
      <c r="D38" s="37"/>
      <c r="E38" s="39" t="s">
        <v>1808</v>
      </c>
      <c r="F38" s="37"/>
      <c r="G38" s="37"/>
      <c r="H38" s="37"/>
      <c r="I38" s="37"/>
      <c r="J38" s="38"/>
    </row>
    <row r="39" ht="216">
      <c r="A39" s="29" t="s">
        <v>38</v>
      </c>
      <c r="B39" s="36"/>
      <c r="C39" s="37"/>
      <c r="D39" s="37"/>
      <c r="E39" s="31" t="s">
        <v>171</v>
      </c>
      <c r="F39" s="37"/>
      <c r="G39" s="37"/>
      <c r="H39" s="37"/>
      <c r="I39" s="37"/>
      <c r="J39" s="38"/>
    </row>
    <row r="40">
      <c r="A40" s="29" t="s">
        <v>29</v>
      </c>
      <c r="B40" s="29">
        <v>8</v>
      </c>
      <c r="C40" s="30" t="s">
        <v>731</v>
      </c>
      <c r="D40" s="29" t="s">
        <v>31</v>
      </c>
      <c r="E40" s="31" t="s">
        <v>732</v>
      </c>
      <c r="F40" s="32" t="s">
        <v>84</v>
      </c>
      <c r="G40" s="33">
        <v>1.847</v>
      </c>
      <c r="H40" s="34">
        <v>0</v>
      </c>
      <c r="I40" s="34">
        <f>ROUND(G40*H40,P4)</f>
        <v>0</v>
      </c>
      <c r="J40" s="29"/>
      <c r="O40" s="35">
        <f>I40*0.21</f>
        <v>0</v>
      </c>
      <c r="P40">
        <v>3</v>
      </c>
    </row>
    <row r="41">
      <c r="A41" s="29" t="s">
        <v>34</v>
      </c>
      <c r="B41" s="36"/>
      <c r="C41" s="37"/>
      <c r="D41" s="37"/>
      <c r="E41" s="31" t="s">
        <v>733</v>
      </c>
      <c r="F41" s="37"/>
      <c r="G41" s="37"/>
      <c r="H41" s="37"/>
      <c r="I41" s="37"/>
      <c r="J41" s="38"/>
    </row>
    <row r="42" ht="28.8">
      <c r="A42" s="29" t="s">
        <v>36</v>
      </c>
      <c r="B42" s="36"/>
      <c r="C42" s="37"/>
      <c r="D42" s="37"/>
      <c r="E42" s="39" t="s">
        <v>1809</v>
      </c>
      <c r="F42" s="37"/>
      <c r="G42" s="37"/>
      <c r="H42" s="37"/>
      <c r="I42" s="37"/>
      <c r="J42" s="38"/>
    </row>
    <row r="43" ht="273.6">
      <c r="A43" s="29" t="s">
        <v>38</v>
      </c>
      <c r="B43" s="36"/>
      <c r="C43" s="37"/>
      <c r="D43" s="37"/>
      <c r="E43" s="31" t="s">
        <v>735</v>
      </c>
      <c r="F43" s="37"/>
      <c r="G43" s="37"/>
      <c r="H43" s="37"/>
      <c r="I43" s="37"/>
      <c r="J43" s="38"/>
    </row>
    <row r="44">
      <c r="A44" s="29" t="s">
        <v>29</v>
      </c>
      <c r="B44" s="29">
        <v>9</v>
      </c>
      <c r="C44" s="30" t="s">
        <v>1316</v>
      </c>
      <c r="D44" s="29" t="s">
        <v>46</v>
      </c>
      <c r="E44" s="31" t="s">
        <v>1317</v>
      </c>
      <c r="F44" s="32" t="s">
        <v>84</v>
      </c>
      <c r="G44" s="33">
        <v>1.744</v>
      </c>
      <c r="H44" s="34">
        <v>0</v>
      </c>
      <c r="I44" s="34">
        <f>ROUND(G44*H44,P4)</f>
        <v>0</v>
      </c>
      <c r="J44" s="29"/>
      <c r="O44" s="35">
        <f>I44*0.21</f>
        <v>0</v>
      </c>
      <c r="P44">
        <v>3</v>
      </c>
    </row>
    <row r="45">
      <c r="A45" s="29" t="s">
        <v>34</v>
      </c>
      <c r="B45" s="36"/>
      <c r="C45" s="37"/>
      <c r="D45" s="37"/>
      <c r="E45" s="31" t="s">
        <v>1318</v>
      </c>
      <c r="F45" s="37"/>
      <c r="G45" s="37"/>
      <c r="H45" s="37"/>
      <c r="I45" s="37"/>
      <c r="J45" s="38"/>
    </row>
    <row r="46" ht="28.8">
      <c r="A46" s="29" t="s">
        <v>36</v>
      </c>
      <c r="B46" s="36"/>
      <c r="C46" s="37"/>
      <c r="D46" s="37"/>
      <c r="E46" s="39" t="s">
        <v>1810</v>
      </c>
      <c r="F46" s="37"/>
      <c r="G46" s="37"/>
      <c r="H46" s="37"/>
      <c r="I46" s="37"/>
      <c r="J46" s="38"/>
    </row>
    <row r="47" ht="360">
      <c r="A47" s="29" t="s">
        <v>38</v>
      </c>
      <c r="B47" s="36"/>
      <c r="C47" s="37"/>
      <c r="D47" s="37"/>
      <c r="E47" s="31" t="s">
        <v>1320</v>
      </c>
      <c r="F47" s="37"/>
      <c r="G47" s="37"/>
      <c r="H47" s="37"/>
      <c r="I47" s="37"/>
      <c r="J47" s="38"/>
    </row>
    <row r="48">
      <c r="A48" s="29" t="s">
        <v>29</v>
      </c>
      <c r="B48" s="29">
        <v>10</v>
      </c>
      <c r="C48" s="30" t="s">
        <v>1316</v>
      </c>
      <c r="D48" s="29" t="s">
        <v>52</v>
      </c>
      <c r="E48" s="31" t="s">
        <v>1317</v>
      </c>
      <c r="F48" s="32" t="s">
        <v>84</v>
      </c>
      <c r="G48" s="33">
        <v>2.1200000000000001</v>
      </c>
      <c r="H48" s="34">
        <v>0</v>
      </c>
      <c r="I48" s="34">
        <f>ROUND(G48*H48,P4)</f>
        <v>0</v>
      </c>
      <c r="J48" s="29"/>
      <c r="O48" s="35">
        <f>I48*0.21</f>
        <v>0</v>
      </c>
      <c r="P48">
        <v>3</v>
      </c>
    </row>
    <row r="49">
      <c r="A49" s="29" t="s">
        <v>34</v>
      </c>
      <c r="B49" s="36"/>
      <c r="C49" s="37"/>
      <c r="D49" s="37"/>
      <c r="E49" s="31" t="s">
        <v>1321</v>
      </c>
      <c r="F49" s="37"/>
      <c r="G49" s="37"/>
      <c r="H49" s="37"/>
      <c r="I49" s="37"/>
      <c r="J49" s="38"/>
    </row>
    <row r="50" ht="28.8">
      <c r="A50" s="29" t="s">
        <v>36</v>
      </c>
      <c r="B50" s="36"/>
      <c r="C50" s="37"/>
      <c r="D50" s="37"/>
      <c r="E50" s="39" t="s">
        <v>1811</v>
      </c>
      <c r="F50" s="37"/>
      <c r="G50" s="37"/>
      <c r="H50" s="37"/>
      <c r="I50" s="37"/>
      <c r="J50" s="38"/>
    </row>
    <row r="51" ht="388.8">
      <c r="A51" s="29" t="s">
        <v>38</v>
      </c>
      <c r="B51" s="36"/>
      <c r="C51" s="37"/>
      <c r="D51" s="37"/>
      <c r="E51" s="31" t="s">
        <v>1323</v>
      </c>
      <c r="F51" s="37"/>
      <c r="G51" s="37"/>
      <c r="H51" s="37"/>
      <c r="I51" s="37"/>
      <c r="J51" s="38"/>
    </row>
    <row r="52">
      <c r="A52" s="23" t="s">
        <v>26</v>
      </c>
      <c r="B52" s="24"/>
      <c r="C52" s="25" t="s">
        <v>216</v>
      </c>
      <c r="D52" s="26"/>
      <c r="E52" s="23" t="s">
        <v>217</v>
      </c>
      <c r="F52" s="26"/>
      <c r="G52" s="26"/>
      <c r="H52" s="26"/>
      <c r="I52" s="27">
        <f>SUMIFS(I53:I60,A53:A60,"P")</f>
        <v>0</v>
      </c>
      <c r="J52" s="28"/>
    </row>
    <row r="53">
      <c r="A53" s="29" t="s">
        <v>29</v>
      </c>
      <c r="B53" s="29">
        <v>11</v>
      </c>
      <c r="C53" s="30" t="s">
        <v>234</v>
      </c>
      <c r="D53" s="29" t="s">
        <v>31</v>
      </c>
      <c r="E53" s="31" t="s">
        <v>235</v>
      </c>
      <c r="F53" s="32" t="s">
        <v>84</v>
      </c>
      <c r="G53" s="33">
        <v>0.33800000000000002</v>
      </c>
      <c r="H53" s="34">
        <v>0</v>
      </c>
      <c r="I53" s="34">
        <f>ROUND(G53*H53,P4)</f>
        <v>0</v>
      </c>
      <c r="J53" s="29"/>
      <c r="O53" s="35">
        <f>I53*0.21</f>
        <v>0</v>
      </c>
      <c r="P53">
        <v>3</v>
      </c>
    </row>
    <row r="54">
      <c r="A54" s="29" t="s">
        <v>34</v>
      </c>
      <c r="B54" s="36"/>
      <c r="C54" s="37"/>
      <c r="D54" s="37"/>
      <c r="E54" s="40" t="s">
        <v>31</v>
      </c>
      <c r="F54" s="37"/>
      <c r="G54" s="37"/>
      <c r="H54" s="37"/>
      <c r="I54" s="37"/>
      <c r="J54" s="38"/>
    </row>
    <row r="55">
      <c r="A55" s="29" t="s">
        <v>36</v>
      </c>
      <c r="B55" s="36"/>
      <c r="C55" s="37"/>
      <c r="D55" s="37"/>
      <c r="E55" s="39" t="s">
        <v>1812</v>
      </c>
      <c r="F55" s="37"/>
      <c r="G55" s="37"/>
      <c r="H55" s="37"/>
      <c r="I55" s="37"/>
      <c r="J55" s="38"/>
    </row>
    <row r="56" ht="409.5">
      <c r="A56" s="29" t="s">
        <v>38</v>
      </c>
      <c r="B56" s="36"/>
      <c r="C56" s="37"/>
      <c r="D56" s="37"/>
      <c r="E56" s="31" t="s">
        <v>238</v>
      </c>
      <c r="F56" s="37"/>
      <c r="G56" s="37"/>
      <c r="H56" s="37"/>
      <c r="I56" s="37"/>
      <c r="J56" s="38"/>
    </row>
    <row r="57">
      <c r="A57" s="29" t="s">
        <v>29</v>
      </c>
      <c r="B57" s="29">
        <v>12</v>
      </c>
      <c r="C57" s="30" t="s">
        <v>1325</v>
      </c>
      <c r="D57" s="29" t="s">
        <v>31</v>
      </c>
      <c r="E57" s="31" t="s">
        <v>1326</v>
      </c>
      <c r="F57" s="32" t="s">
        <v>84</v>
      </c>
      <c r="G57" s="33">
        <v>0.67200000000000004</v>
      </c>
      <c r="H57" s="34">
        <v>0</v>
      </c>
      <c r="I57" s="34">
        <f>ROUND(G57*H57,P4)</f>
        <v>0</v>
      </c>
      <c r="J57" s="29"/>
      <c r="O57" s="35">
        <f>I57*0.21</f>
        <v>0</v>
      </c>
      <c r="P57">
        <v>3</v>
      </c>
    </row>
    <row r="58">
      <c r="A58" s="29" t="s">
        <v>34</v>
      </c>
      <c r="B58" s="36"/>
      <c r="C58" s="37"/>
      <c r="D58" s="37"/>
      <c r="E58" s="31" t="s">
        <v>1327</v>
      </c>
      <c r="F58" s="37"/>
      <c r="G58" s="37"/>
      <c r="H58" s="37"/>
      <c r="I58" s="37"/>
      <c r="J58" s="38"/>
    </row>
    <row r="59">
      <c r="A59" s="29" t="s">
        <v>36</v>
      </c>
      <c r="B59" s="36"/>
      <c r="C59" s="37"/>
      <c r="D59" s="37"/>
      <c r="E59" s="39" t="s">
        <v>1813</v>
      </c>
      <c r="F59" s="37"/>
      <c r="G59" s="37"/>
      <c r="H59" s="37"/>
      <c r="I59" s="37"/>
      <c r="J59" s="38"/>
    </row>
    <row r="60" ht="57.6">
      <c r="A60" s="29" t="s">
        <v>38</v>
      </c>
      <c r="B60" s="36"/>
      <c r="C60" s="37"/>
      <c r="D60" s="37"/>
      <c r="E60" s="31" t="s">
        <v>199</v>
      </c>
      <c r="F60" s="37"/>
      <c r="G60" s="37"/>
      <c r="H60" s="37"/>
      <c r="I60" s="37"/>
      <c r="J60" s="38"/>
    </row>
    <row r="61">
      <c r="A61" s="23" t="s">
        <v>26</v>
      </c>
      <c r="B61" s="24"/>
      <c r="C61" s="25" t="s">
        <v>379</v>
      </c>
      <c r="D61" s="26"/>
      <c r="E61" s="23" t="s">
        <v>380</v>
      </c>
      <c r="F61" s="26"/>
      <c r="G61" s="26"/>
      <c r="H61" s="26"/>
      <c r="I61" s="27">
        <f>SUMIFS(I62:I69,A62:A69,"P")</f>
        <v>0</v>
      </c>
      <c r="J61" s="28"/>
    </row>
    <row r="62">
      <c r="A62" s="29" t="s">
        <v>29</v>
      </c>
      <c r="B62" s="29">
        <v>13</v>
      </c>
      <c r="C62" s="30" t="s">
        <v>1337</v>
      </c>
      <c r="D62" s="29" t="s">
        <v>31</v>
      </c>
      <c r="E62" s="31" t="s">
        <v>1338</v>
      </c>
      <c r="F62" s="32" t="s">
        <v>149</v>
      </c>
      <c r="G62" s="33">
        <v>3.5499999999999998</v>
      </c>
      <c r="H62" s="34">
        <v>0</v>
      </c>
      <c r="I62" s="34">
        <f>ROUND(G62*H62,P4)</f>
        <v>0</v>
      </c>
      <c r="J62" s="29"/>
      <c r="O62" s="35">
        <f>I62*0.21</f>
        <v>0</v>
      </c>
      <c r="P62">
        <v>3</v>
      </c>
    </row>
    <row r="63">
      <c r="A63" s="29" t="s">
        <v>34</v>
      </c>
      <c r="B63" s="36"/>
      <c r="C63" s="37"/>
      <c r="D63" s="37"/>
      <c r="E63" s="31" t="s">
        <v>1339</v>
      </c>
      <c r="F63" s="37"/>
      <c r="G63" s="37"/>
      <c r="H63" s="37"/>
      <c r="I63" s="37"/>
      <c r="J63" s="38"/>
    </row>
    <row r="64">
      <c r="A64" s="29" t="s">
        <v>36</v>
      </c>
      <c r="B64" s="36"/>
      <c r="C64" s="37"/>
      <c r="D64" s="37"/>
      <c r="E64" s="39" t="s">
        <v>1814</v>
      </c>
      <c r="F64" s="37"/>
      <c r="G64" s="37"/>
      <c r="H64" s="37"/>
      <c r="I64" s="37"/>
      <c r="J64" s="38"/>
    </row>
    <row r="65" ht="316.8">
      <c r="A65" s="29" t="s">
        <v>38</v>
      </c>
      <c r="B65" s="36"/>
      <c r="C65" s="37"/>
      <c r="D65" s="37"/>
      <c r="E65" s="31" t="s">
        <v>1484</v>
      </c>
      <c r="F65" s="37"/>
      <c r="G65" s="37"/>
      <c r="H65" s="37"/>
      <c r="I65" s="37"/>
      <c r="J65" s="38"/>
    </row>
    <row r="66">
      <c r="A66" s="29" t="s">
        <v>29</v>
      </c>
      <c r="B66" s="29">
        <v>14</v>
      </c>
      <c r="C66" s="30" t="s">
        <v>1343</v>
      </c>
      <c r="D66" s="29" t="s">
        <v>31</v>
      </c>
      <c r="E66" s="31" t="s">
        <v>1344</v>
      </c>
      <c r="F66" s="32" t="s">
        <v>72</v>
      </c>
      <c r="G66" s="33">
        <v>1</v>
      </c>
      <c r="H66" s="34">
        <v>0</v>
      </c>
      <c r="I66" s="34">
        <f>ROUND(G66*H66,P4)</f>
        <v>0</v>
      </c>
      <c r="J66" s="29"/>
      <c r="O66" s="35">
        <f>I66*0.21</f>
        <v>0</v>
      </c>
      <c r="P66">
        <v>3</v>
      </c>
    </row>
    <row r="67" ht="28.8">
      <c r="A67" s="29" t="s">
        <v>34</v>
      </c>
      <c r="B67" s="36"/>
      <c r="C67" s="37"/>
      <c r="D67" s="37"/>
      <c r="E67" s="31" t="s">
        <v>1345</v>
      </c>
      <c r="F67" s="37"/>
      <c r="G67" s="37"/>
      <c r="H67" s="37"/>
      <c r="I67" s="37"/>
      <c r="J67" s="38"/>
    </row>
    <row r="68">
      <c r="A68" s="29" t="s">
        <v>36</v>
      </c>
      <c r="B68" s="36"/>
      <c r="C68" s="37"/>
      <c r="D68" s="37"/>
      <c r="E68" s="39" t="s">
        <v>43</v>
      </c>
      <c r="F68" s="37"/>
      <c r="G68" s="37"/>
      <c r="H68" s="37"/>
      <c r="I68" s="37"/>
      <c r="J68" s="38"/>
    </row>
    <row r="69" ht="86.4">
      <c r="A69" s="29" t="s">
        <v>38</v>
      </c>
      <c r="B69" s="41"/>
      <c r="C69" s="42"/>
      <c r="D69" s="42"/>
      <c r="E69" s="31" t="s">
        <v>1347</v>
      </c>
      <c r="F69" s="42"/>
      <c r="G69" s="42"/>
      <c r="H69" s="42"/>
      <c r="I69" s="42"/>
      <c r="J6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1815</v>
      </c>
      <c r="I3" s="16">
        <f>SUMIFS(I10:I87,A10:A87,"SD")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1815</v>
      </c>
      <c r="D6" s="13"/>
      <c r="E6" s="14" t="s">
        <v>1816</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189.15000000000001</v>
      </c>
      <c r="H11" s="34">
        <v>0</v>
      </c>
      <c r="I11" s="34">
        <f>ROUND(G11*H11,P4)</f>
        <v>0</v>
      </c>
      <c r="J11" s="29"/>
      <c r="O11" s="35">
        <f>I11*0.21</f>
        <v>0</v>
      </c>
      <c r="P11">
        <v>3</v>
      </c>
    </row>
    <row r="12" ht="43.2">
      <c r="A12" s="29" t="s">
        <v>34</v>
      </c>
      <c r="B12" s="36"/>
      <c r="C12" s="37"/>
      <c r="D12" s="37"/>
      <c r="E12" s="31" t="s">
        <v>91</v>
      </c>
      <c r="F12" s="37"/>
      <c r="G12" s="37"/>
      <c r="H12" s="37"/>
      <c r="I12" s="37"/>
      <c r="J12" s="38"/>
    </row>
    <row r="13">
      <c r="A13" s="29" t="s">
        <v>36</v>
      </c>
      <c r="B13" s="36"/>
      <c r="C13" s="37"/>
      <c r="D13" s="37"/>
      <c r="E13" s="39" t="s">
        <v>1817</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202.15000000000001</v>
      </c>
      <c r="H15" s="34">
        <v>0</v>
      </c>
      <c r="I15" s="34">
        <f>ROUND(G15*H15,P4)</f>
        <v>0</v>
      </c>
      <c r="J15" s="29"/>
      <c r="O15" s="35">
        <f>I15*0.21</f>
        <v>0</v>
      </c>
      <c r="P15">
        <v>3</v>
      </c>
    </row>
    <row r="16" ht="43.2">
      <c r="A16" s="29" t="s">
        <v>34</v>
      </c>
      <c r="B16" s="36"/>
      <c r="C16" s="37"/>
      <c r="D16" s="37"/>
      <c r="E16" s="31" t="s">
        <v>91</v>
      </c>
      <c r="F16" s="37"/>
      <c r="G16" s="37"/>
      <c r="H16" s="37"/>
      <c r="I16" s="37"/>
      <c r="J16" s="38"/>
    </row>
    <row r="17" ht="43.2">
      <c r="A17" s="29" t="s">
        <v>36</v>
      </c>
      <c r="B17" s="36"/>
      <c r="C17" s="37"/>
      <c r="D17" s="37"/>
      <c r="E17" s="39" t="s">
        <v>1818</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SUMIFS(I20:I43,A20:A43,"P")</f>
        <v>0</v>
      </c>
      <c r="J19" s="28"/>
    </row>
    <row r="20">
      <c r="A20" s="29" t="s">
        <v>29</v>
      </c>
      <c r="B20" s="29">
        <v>3</v>
      </c>
      <c r="C20" s="30" t="s">
        <v>1390</v>
      </c>
      <c r="D20" s="29" t="s">
        <v>31</v>
      </c>
      <c r="E20" s="31" t="s">
        <v>1391</v>
      </c>
      <c r="F20" s="32" t="s">
        <v>84</v>
      </c>
      <c r="G20" s="33">
        <v>6.5</v>
      </c>
      <c r="H20" s="34">
        <v>0</v>
      </c>
      <c r="I20" s="34">
        <f>ROUND(G20*H20,P4)</f>
        <v>0</v>
      </c>
      <c r="J20" s="29"/>
      <c r="O20" s="35">
        <f>I20*0.21</f>
        <v>0</v>
      </c>
      <c r="P20">
        <v>3</v>
      </c>
    </row>
    <row r="21" ht="43.2">
      <c r="A21" s="29" t="s">
        <v>34</v>
      </c>
      <c r="B21" s="36"/>
      <c r="C21" s="37"/>
      <c r="D21" s="37"/>
      <c r="E21" s="31" t="s">
        <v>1392</v>
      </c>
      <c r="F21" s="37"/>
      <c r="G21" s="37"/>
      <c r="H21" s="37"/>
      <c r="I21" s="37"/>
      <c r="J21" s="38"/>
    </row>
    <row r="22">
      <c r="A22" s="29" t="s">
        <v>36</v>
      </c>
      <c r="B22" s="36"/>
      <c r="C22" s="37"/>
      <c r="D22" s="37"/>
      <c r="E22" s="39" t="s">
        <v>1819</v>
      </c>
      <c r="F22" s="37"/>
      <c r="G22" s="37"/>
      <c r="H22" s="37"/>
      <c r="I22" s="37"/>
      <c r="J22" s="38"/>
    </row>
    <row r="23" ht="409.5">
      <c r="A23" s="29" t="s">
        <v>38</v>
      </c>
      <c r="B23" s="36"/>
      <c r="C23" s="37"/>
      <c r="D23" s="37"/>
      <c r="E23" s="31" t="s">
        <v>1394</v>
      </c>
      <c r="F23" s="37"/>
      <c r="G23" s="37"/>
      <c r="H23" s="37"/>
      <c r="I23" s="37"/>
      <c r="J23" s="38"/>
    </row>
    <row r="24">
      <c r="A24" s="29" t="s">
        <v>29</v>
      </c>
      <c r="B24" s="29">
        <v>4</v>
      </c>
      <c r="C24" s="30" t="s">
        <v>1297</v>
      </c>
      <c r="D24" s="29" t="s">
        <v>31</v>
      </c>
      <c r="E24" s="31" t="s">
        <v>1298</v>
      </c>
      <c r="F24" s="32" t="s">
        <v>84</v>
      </c>
      <c r="G24" s="33">
        <v>94.575000000000003</v>
      </c>
      <c r="H24" s="34">
        <v>0</v>
      </c>
      <c r="I24" s="34">
        <f>ROUND(G24*H24,P4)</f>
        <v>0</v>
      </c>
      <c r="J24" s="29"/>
      <c r="O24" s="35">
        <f>I24*0.21</f>
        <v>0</v>
      </c>
      <c r="P24">
        <v>3</v>
      </c>
    </row>
    <row r="25" ht="72">
      <c r="A25" s="29" t="s">
        <v>34</v>
      </c>
      <c r="B25" s="36"/>
      <c r="C25" s="37"/>
      <c r="D25" s="37"/>
      <c r="E25" s="31" t="s">
        <v>1400</v>
      </c>
      <c r="F25" s="37"/>
      <c r="G25" s="37"/>
      <c r="H25" s="37"/>
      <c r="I25" s="37"/>
      <c r="J25" s="38"/>
    </row>
    <row r="26">
      <c r="A26" s="29" t="s">
        <v>36</v>
      </c>
      <c r="B26" s="36"/>
      <c r="C26" s="37"/>
      <c r="D26" s="37"/>
      <c r="E26" s="39" t="s">
        <v>1820</v>
      </c>
      <c r="F26" s="37"/>
      <c r="G26" s="37"/>
      <c r="H26" s="37"/>
      <c r="I26" s="37"/>
      <c r="J26" s="38"/>
    </row>
    <row r="27" ht="409.5">
      <c r="A27" s="29" t="s">
        <v>38</v>
      </c>
      <c r="B27" s="36"/>
      <c r="C27" s="37"/>
      <c r="D27" s="37"/>
      <c r="E27" s="31" t="s">
        <v>1120</v>
      </c>
      <c r="F27" s="37"/>
      <c r="G27" s="37"/>
      <c r="H27" s="37"/>
      <c r="I27" s="37"/>
      <c r="J27" s="38"/>
    </row>
    <row r="28">
      <c r="A28" s="29" t="s">
        <v>29</v>
      </c>
      <c r="B28" s="29">
        <v>5</v>
      </c>
      <c r="C28" s="30" t="s">
        <v>1301</v>
      </c>
      <c r="D28" s="29" t="s">
        <v>31</v>
      </c>
      <c r="E28" s="31" t="s">
        <v>1302</v>
      </c>
      <c r="F28" s="32" t="s">
        <v>84</v>
      </c>
      <c r="G28" s="33">
        <v>94.575000000000003</v>
      </c>
      <c r="H28" s="34">
        <v>0</v>
      </c>
      <c r="I28" s="34">
        <f>ROUND(G28*H28,P4)</f>
        <v>0</v>
      </c>
      <c r="J28" s="29"/>
      <c r="O28" s="35">
        <f>I28*0.21</f>
        <v>0</v>
      </c>
      <c r="P28">
        <v>3</v>
      </c>
    </row>
    <row r="29" ht="72">
      <c r="A29" s="29" t="s">
        <v>34</v>
      </c>
      <c r="B29" s="36"/>
      <c r="C29" s="37"/>
      <c r="D29" s="37"/>
      <c r="E29" s="31" t="s">
        <v>1400</v>
      </c>
      <c r="F29" s="37"/>
      <c r="G29" s="37"/>
      <c r="H29" s="37"/>
      <c r="I29" s="37"/>
      <c r="J29" s="38"/>
    </row>
    <row r="30">
      <c r="A30" s="29" t="s">
        <v>36</v>
      </c>
      <c r="B30" s="36"/>
      <c r="C30" s="37"/>
      <c r="D30" s="37"/>
      <c r="E30" s="39" t="s">
        <v>1820</v>
      </c>
      <c r="F30" s="37"/>
      <c r="G30" s="37"/>
      <c r="H30" s="37"/>
      <c r="I30" s="37"/>
      <c r="J30" s="38"/>
    </row>
    <row r="31" ht="409.5">
      <c r="A31" s="29" t="s">
        <v>38</v>
      </c>
      <c r="B31" s="36"/>
      <c r="C31" s="37"/>
      <c r="D31" s="37"/>
      <c r="E31" s="31" t="s">
        <v>1120</v>
      </c>
      <c r="F31" s="37"/>
      <c r="G31" s="37"/>
      <c r="H31" s="37"/>
      <c r="I31" s="37"/>
      <c r="J31" s="38"/>
    </row>
    <row r="32">
      <c r="A32" s="29" t="s">
        <v>29</v>
      </c>
      <c r="B32" s="29">
        <v>6</v>
      </c>
      <c r="C32" s="30" t="s">
        <v>168</v>
      </c>
      <c r="D32" s="29" t="s">
        <v>31</v>
      </c>
      <c r="E32" s="31" t="s">
        <v>169</v>
      </c>
      <c r="F32" s="32" t="s">
        <v>84</v>
      </c>
      <c r="G32" s="33">
        <v>195.65000000000001</v>
      </c>
      <c r="H32" s="34">
        <v>0</v>
      </c>
      <c r="I32" s="34">
        <f>ROUND(G32*H32,P4)</f>
        <v>0</v>
      </c>
      <c r="J32" s="29"/>
      <c r="O32" s="35">
        <f>I32*0.21</f>
        <v>0</v>
      </c>
      <c r="P32">
        <v>3</v>
      </c>
    </row>
    <row r="33">
      <c r="A33" s="29" t="s">
        <v>34</v>
      </c>
      <c r="B33" s="36"/>
      <c r="C33" s="37"/>
      <c r="D33" s="37"/>
      <c r="E33" s="40" t="s">
        <v>31</v>
      </c>
      <c r="F33" s="37"/>
      <c r="G33" s="37"/>
      <c r="H33" s="37"/>
      <c r="I33" s="37"/>
      <c r="J33" s="38"/>
    </row>
    <row r="34">
      <c r="A34" s="29" t="s">
        <v>36</v>
      </c>
      <c r="B34" s="36"/>
      <c r="C34" s="37"/>
      <c r="D34" s="37"/>
      <c r="E34" s="39" t="s">
        <v>1821</v>
      </c>
      <c r="F34" s="37"/>
      <c r="G34" s="37"/>
      <c r="H34" s="37"/>
      <c r="I34" s="37"/>
      <c r="J34" s="38"/>
    </row>
    <row r="35" ht="216">
      <c r="A35" s="29" t="s">
        <v>38</v>
      </c>
      <c r="B35" s="36"/>
      <c r="C35" s="37"/>
      <c r="D35" s="37"/>
      <c r="E35" s="31" t="s">
        <v>171</v>
      </c>
      <c r="F35" s="37"/>
      <c r="G35" s="37"/>
      <c r="H35" s="37"/>
      <c r="I35" s="37"/>
      <c r="J35" s="38"/>
    </row>
    <row r="36">
      <c r="A36" s="29" t="s">
        <v>29</v>
      </c>
      <c r="B36" s="29">
        <v>7</v>
      </c>
      <c r="C36" s="30" t="s">
        <v>731</v>
      </c>
      <c r="D36" s="29" t="s">
        <v>31</v>
      </c>
      <c r="E36" s="31" t="s">
        <v>732</v>
      </c>
      <c r="F36" s="32" t="s">
        <v>84</v>
      </c>
      <c r="G36" s="33">
        <v>130.32499999999999</v>
      </c>
      <c r="H36" s="34">
        <v>0</v>
      </c>
      <c r="I36" s="34">
        <f>ROUND(G36*H36,P4)</f>
        <v>0</v>
      </c>
      <c r="J36" s="29"/>
      <c r="O36" s="35">
        <f>I36*0.21</f>
        <v>0</v>
      </c>
      <c r="P36">
        <v>3</v>
      </c>
    </row>
    <row r="37">
      <c r="A37" s="29" t="s">
        <v>34</v>
      </c>
      <c r="B37" s="36"/>
      <c r="C37" s="37"/>
      <c r="D37" s="37"/>
      <c r="E37" s="31" t="s">
        <v>733</v>
      </c>
      <c r="F37" s="37"/>
      <c r="G37" s="37"/>
      <c r="H37" s="37"/>
      <c r="I37" s="37"/>
      <c r="J37" s="38"/>
    </row>
    <row r="38">
      <c r="A38" s="29" t="s">
        <v>36</v>
      </c>
      <c r="B38" s="36"/>
      <c r="C38" s="37"/>
      <c r="D38" s="37"/>
      <c r="E38" s="39" t="s">
        <v>1822</v>
      </c>
      <c r="F38" s="37"/>
      <c r="G38" s="37"/>
      <c r="H38" s="37"/>
      <c r="I38" s="37"/>
      <c r="J38" s="38"/>
    </row>
    <row r="39" ht="273.6">
      <c r="A39" s="29" t="s">
        <v>38</v>
      </c>
      <c r="B39" s="36"/>
      <c r="C39" s="37"/>
      <c r="D39" s="37"/>
      <c r="E39" s="31" t="s">
        <v>735</v>
      </c>
      <c r="F39" s="37"/>
      <c r="G39" s="37"/>
      <c r="H39" s="37"/>
      <c r="I39" s="37"/>
      <c r="J39" s="38"/>
    </row>
    <row r="40">
      <c r="A40" s="29" t="s">
        <v>29</v>
      </c>
      <c r="B40" s="29">
        <v>8</v>
      </c>
      <c r="C40" s="30" t="s">
        <v>1316</v>
      </c>
      <c r="D40" s="29" t="s">
        <v>31</v>
      </c>
      <c r="E40" s="31" t="s">
        <v>1317</v>
      </c>
      <c r="F40" s="32" t="s">
        <v>84</v>
      </c>
      <c r="G40" s="33">
        <v>33.042999999999999</v>
      </c>
      <c r="H40" s="34">
        <v>0</v>
      </c>
      <c r="I40" s="34">
        <f>ROUND(G40*H40,P4)</f>
        <v>0</v>
      </c>
      <c r="J40" s="29"/>
      <c r="O40" s="35">
        <f>I40*0.21</f>
        <v>0</v>
      </c>
      <c r="P40">
        <v>3</v>
      </c>
    </row>
    <row r="41">
      <c r="A41" s="29" t="s">
        <v>34</v>
      </c>
      <c r="B41" s="36"/>
      <c r="C41" s="37"/>
      <c r="D41" s="37"/>
      <c r="E41" s="31" t="s">
        <v>1318</v>
      </c>
      <c r="F41" s="37"/>
      <c r="G41" s="37"/>
      <c r="H41" s="37"/>
      <c r="I41" s="37"/>
      <c r="J41" s="38"/>
    </row>
    <row r="42">
      <c r="A42" s="29" t="s">
        <v>36</v>
      </c>
      <c r="B42" s="36"/>
      <c r="C42" s="37"/>
      <c r="D42" s="37"/>
      <c r="E42" s="39" t="s">
        <v>1823</v>
      </c>
      <c r="F42" s="37"/>
      <c r="G42" s="37"/>
      <c r="H42" s="37"/>
      <c r="I42" s="37"/>
      <c r="J42" s="38"/>
    </row>
    <row r="43" ht="360">
      <c r="A43" s="29" t="s">
        <v>38</v>
      </c>
      <c r="B43" s="36"/>
      <c r="C43" s="37"/>
      <c r="D43" s="37"/>
      <c r="E43" s="31" t="s">
        <v>1320</v>
      </c>
      <c r="F43" s="37"/>
      <c r="G43" s="37"/>
      <c r="H43" s="37"/>
      <c r="I43" s="37"/>
      <c r="J43" s="38"/>
    </row>
    <row r="44">
      <c r="A44" s="23" t="s">
        <v>26</v>
      </c>
      <c r="B44" s="24"/>
      <c r="C44" s="25" t="s">
        <v>193</v>
      </c>
      <c r="D44" s="26"/>
      <c r="E44" s="23" t="s">
        <v>194</v>
      </c>
      <c r="F44" s="26"/>
      <c r="G44" s="26"/>
      <c r="H44" s="26"/>
      <c r="I44" s="27">
        <f>SUMIFS(I45:I48,A45:A48,"P")</f>
        <v>0</v>
      </c>
      <c r="J44" s="28"/>
    </row>
    <row r="45">
      <c r="A45" s="29" t="s">
        <v>29</v>
      </c>
      <c r="B45" s="29">
        <v>9</v>
      </c>
      <c r="C45" s="30" t="s">
        <v>1416</v>
      </c>
      <c r="D45" s="29" t="s">
        <v>31</v>
      </c>
      <c r="E45" s="31" t="s">
        <v>1417</v>
      </c>
      <c r="F45" s="32" t="s">
        <v>149</v>
      </c>
      <c r="G45" s="33">
        <v>50</v>
      </c>
      <c r="H45" s="34">
        <v>0</v>
      </c>
      <c r="I45" s="34">
        <f>ROUND(G45*H45,P4)</f>
        <v>0</v>
      </c>
      <c r="J45" s="29"/>
      <c r="O45" s="35">
        <f>I45*0.21</f>
        <v>0</v>
      </c>
      <c r="P45">
        <v>3</v>
      </c>
    </row>
    <row r="46">
      <c r="A46" s="29" t="s">
        <v>34</v>
      </c>
      <c r="B46" s="36"/>
      <c r="C46" s="37"/>
      <c r="D46" s="37"/>
      <c r="E46" s="31" t="s">
        <v>1418</v>
      </c>
      <c r="F46" s="37"/>
      <c r="G46" s="37"/>
      <c r="H46" s="37"/>
      <c r="I46" s="37"/>
      <c r="J46" s="38"/>
    </row>
    <row r="47">
      <c r="A47" s="29" t="s">
        <v>36</v>
      </c>
      <c r="B47" s="36"/>
      <c r="C47" s="37"/>
      <c r="D47" s="37"/>
      <c r="E47" s="39" t="s">
        <v>1824</v>
      </c>
      <c r="F47" s="37"/>
      <c r="G47" s="37"/>
      <c r="H47" s="37"/>
      <c r="I47" s="37"/>
      <c r="J47" s="38"/>
    </row>
    <row r="48" ht="187.2">
      <c r="A48" s="29" t="s">
        <v>38</v>
      </c>
      <c r="B48" s="36"/>
      <c r="C48" s="37"/>
      <c r="D48" s="37"/>
      <c r="E48" s="31" t="s">
        <v>741</v>
      </c>
      <c r="F48" s="37"/>
      <c r="G48" s="37"/>
      <c r="H48" s="37"/>
      <c r="I48" s="37"/>
      <c r="J48" s="38"/>
    </row>
    <row r="49">
      <c r="A49" s="23" t="s">
        <v>26</v>
      </c>
      <c r="B49" s="24"/>
      <c r="C49" s="25" t="s">
        <v>216</v>
      </c>
      <c r="D49" s="26"/>
      <c r="E49" s="23" t="s">
        <v>217</v>
      </c>
      <c r="F49" s="26"/>
      <c r="G49" s="26"/>
      <c r="H49" s="26"/>
      <c r="I49" s="27">
        <f>SUMIFS(I50:I57,A50:A57,"P")</f>
        <v>0</v>
      </c>
      <c r="J49" s="28"/>
    </row>
    <row r="50">
      <c r="A50" s="29" t="s">
        <v>29</v>
      </c>
      <c r="B50" s="29">
        <v>10</v>
      </c>
      <c r="C50" s="30" t="s">
        <v>234</v>
      </c>
      <c r="D50" s="29" t="s">
        <v>31</v>
      </c>
      <c r="E50" s="31" t="s">
        <v>235</v>
      </c>
      <c r="F50" s="32" t="s">
        <v>84</v>
      </c>
      <c r="G50" s="33">
        <v>23.5</v>
      </c>
      <c r="H50" s="34">
        <v>0</v>
      </c>
      <c r="I50" s="34">
        <f>ROUND(G50*H50,P4)</f>
        <v>0</v>
      </c>
      <c r="J50" s="29"/>
      <c r="O50" s="35">
        <f>I50*0.21</f>
        <v>0</v>
      </c>
      <c r="P50">
        <v>3</v>
      </c>
    </row>
    <row r="51">
      <c r="A51" s="29" t="s">
        <v>34</v>
      </c>
      <c r="B51" s="36"/>
      <c r="C51" s="37"/>
      <c r="D51" s="37"/>
      <c r="E51" s="31" t="s">
        <v>1442</v>
      </c>
      <c r="F51" s="37"/>
      <c r="G51" s="37"/>
      <c r="H51" s="37"/>
      <c r="I51" s="37"/>
      <c r="J51" s="38"/>
    </row>
    <row r="52" ht="43.2">
      <c r="A52" s="29" t="s">
        <v>36</v>
      </c>
      <c r="B52" s="36"/>
      <c r="C52" s="37"/>
      <c r="D52" s="37"/>
      <c r="E52" s="39" t="s">
        <v>1825</v>
      </c>
      <c r="F52" s="37"/>
      <c r="G52" s="37"/>
      <c r="H52" s="37"/>
      <c r="I52" s="37"/>
      <c r="J52" s="38"/>
    </row>
    <row r="53" ht="409.5">
      <c r="A53" s="29" t="s">
        <v>38</v>
      </c>
      <c r="B53" s="36"/>
      <c r="C53" s="37"/>
      <c r="D53" s="37"/>
      <c r="E53" s="31" t="s">
        <v>238</v>
      </c>
      <c r="F53" s="37"/>
      <c r="G53" s="37"/>
      <c r="H53" s="37"/>
      <c r="I53" s="37"/>
      <c r="J53" s="38"/>
    </row>
    <row r="54">
      <c r="A54" s="29" t="s">
        <v>29</v>
      </c>
      <c r="B54" s="29">
        <v>11</v>
      </c>
      <c r="C54" s="30" t="s">
        <v>1325</v>
      </c>
      <c r="D54" s="29" t="s">
        <v>31</v>
      </c>
      <c r="E54" s="31" t="s">
        <v>1326</v>
      </c>
      <c r="F54" s="32" t="s">
        <v>84</v>
      </c>
      <c r="G54" s="33">
        <v>0.22500000000000001</v>
      </c>
      <c r="H54" s="34">
        <v>0</v>
      </c>
      <c r="I54" s="34">
        <f>ROUND(G54*H54,P4)</f>
        <v>0</v>
      </c>
      <c r="J54" s="29"/>
      <c r="O54" s="35">
        <f>I54*0.21</f>
        <v>0</v>
      </c>
      <c r="P54">
        <v>3</v>
      </c>
    </row>
    <row r="55">
      <c r="A55" s="29" t="s">
        <v>34</v>
      </c>
      <c r="B55" s="36"/>
      <c r="C55" s="37"/>
      <c r="D55" s="37"/>
      <c r="E55" s="31" t="s">
        <v>1327</v>
      </c>
      <c r="F55" s="37"/>
      <c r="G55" s="37"/>
      <c r="H55" s="37"/>
      <c r="I55" s="37"/>
      <c r="J55" s="38"/>
    </row>
    <row r="56">
      <c r="A56" s="29" t="s">
        <v>36</v>
      </c>
      <c r="B56" s="36"/>
      <c r="C56" s="37"/>
      <c r="D56" s="37"/>
      <c r="E56" s="39" t="s">
        <v>1755</v>
      </c>
      <c r="F56" s="37"/>
      <c r="G56" s="37"/>
      <c r="H56" s="37"/>
      <c r="I56" s="37"/>
      <c r="J56" s="38"/>
    </row>
    <row r="57" ht="57.6">
      <c r="A57" s="29" t="s">
        <v>38</v>
      </c>
      <c r="B57" s="36"/>
      <c r="C57" s="37"/>
      <c r="D57" s="37"/>
      <c r="E57" s="31" t="s">
        <v>199</v>
      </c>
      <c r="F57" s="37"/>
      <c r="G57" s="37"/>
      <c r="H57" s="37"/>
      <c r="I57" s="37"/>
      <c r="J57" s="38"/>
    </row>
    <row r="58">
      <c r="A58" s="23" t="s">
        <v>26</v>
      </c>
      <c r="B58" s="24"/>
      <c r="C58" s="25" t="s">
        <v>372</v>
      </c>
      <c r="D58" s="26"/>
      <c r="E58" s="23" t="s">
        <v>373</v>
      </c>
      <c r="F58" s="26"/>
      <c r="G58" s="26"/>
      <c r="H58" s="26"/>
      <c r="I58" s="27">
        <f>SUMIFS(I59:I62,A59:A62,"P")</f>
        <v>0</v>
      </c>
      <c r="J58" s="28"/>
    </row>
    <row r="59" ht="28.8">
      <c r="A59" s="29" t="s">
        <v>29</v>
      </c>
      <c r="B59" s="29">
        <v>12</v>
      </c>
      <c r="C59" s="30" t="s">
        <v>1199</v>
      </c>
      <c r="D59" s="29" t="s">
        <v>31</v>
      </c>
      <c r="E59" s="31" t="s">
        <v>1200</v>
      </c>
      <c r="F59" s="32" t="s">
        <v>115</v>
      </c>
      <c r="G59" s="33">
        <v>4.7960000000000003</v>
      </c>
      <c r="H59" s="34">
        <v>0</v>
      </c>
      <c r="I59" s="34">
        <f>ROUND(G59*H59,P4)</f>
        <v>0</v>
      </c>
      <c r="J59" s="29"/>
      <c r="O59" s="35">
        <f>I59*0.21</f>
        <v>0</v>
      </c>
      <c r="P59">
        <v>3</v>
      </c>
    </row>
    <row r="60">
      <c r="A60" s="29" t="s">
        <v>34</v>
      </c>
      <c r="B60" s="36"/>
      <c r="C60" s="37"/>
      <c r="D60" s="37"/>
      <c r="E60" s="31" t="s">
        <v>1478</v>
      </c>
      <c r="F60" s="37"/>
      <c r="G60" s="37"/>
      <c r="H60" s="37"/>
      <c r="I60" s="37"/>
      <c r="J60" s="38"/>
    </row>
    <row r="61">
      <c r="A61" s="29" t="s">
        <v>36</v>
      </c>
      <c r="B61" s="36"/>
      <c r="C61" s="37"/>
      <c r="D61" s="37"/>
      <c r="E61" s="39" t="s">
        <v>1756</v>
      </c>
      <c r="F61" s="37"/>
      <c r="G61" s="37"/>
      <c r="H61" s="37"/>
      <c r="I61" s="37"/>
      <c r="J61" s="38"/>
    </row>
    <row r="62" ht="259.2">
      <c r="A62" s="29" t="s">
        <v>38</v>
      </c>
      <c r="B62" s="36"/>
      <c r="C62" s="37"/>
      <c r="D62" s="37"/>
      <c r="E62" s="31" t="s">
        <v>1203</v>
      </c>
      <c r="F62" s="37"/>
      <c r="G62" s="37"/>
      <c r="H62" s="37"/>
      <c r="I62" s="37"/>
      <c r="J62" s="38"/>
    </row>
    <row r="63">
      <c r="A63" s="23" t="s">
        <v>26</v>
      </c>
      <c r="B63" s="24"/>
      <c r="C63" s="25" t="s">
        <v>379</v>
      </c>
      <c r="D63" s="26"/>
      <c r="E63" s="23" t="s">
        <v>380</v>
      </c>
      <c r="F63" s="26"/>
      <c r="G63" s="26"/>
      <c r="H63" s="26"/>
      <c r="I63" s="27">
        <f>SUMIFS(I64:I87,A64:A87,"P")</f>
        <v>0</v>
      </c>
      <c r="J63" s="28"/>
    </row>
    <row r="64">
      <c r="A64" s="29" t="s">
        <v>29</v>
      </c>
      <c r="B64" s="29">
        <v>13</v>
      </c>
      <c r="C64" s="30" t="s">
        <v>1612</v>
      </c>
      <c r="D64" s="29" t="s">
        <v>31</v>
      </c>
      <c r="E64" s="31" t="s">
        <v>1613</v>
      </c>
      <c r="F64" s="32" t="s">
        <v>149</v>
      </c>
      <c r="G64" s="33">
        <v>50</v>
      </c>
      <c r="H64" s="34">
        <v>0</v>
      </c>
      <c r="I64" s="34">
        <f>ROUND(G64*H64,P4)</f>
        <v>0</v>
      </c>
      <c r="J64" s="29"/>
      <c r="O64" s="35">
        <f>I64*0.21</f>
        <v>0</v>
      </c>
      <c r="P64">
        <v>3</v>
      </c>
    </row>
    <row r="65">
      <c r="A65" s="29" t="s">
        <v>34</v>
      </c>
      <c r="B65" s="36"/>
      <c r="C65" s="37"/>
      <c r="D65" s="37"/>
      <c r="E65" s="31" t="s">
        <v>1614</v>
      </c>
      <c r="F65" s="37"/>
      <c r="G65" s="37"/>
      <c r="H65" s="37"/>
      <c r="I65" s="37"/>
      <c r="J65" s="38"/>
    </row>
    <row r="66">
      <c r="A66" s="29" t="s">
        <v>36</v>
      </c>
      <c r="B66" s="36"/>
      <c r="C66" s="37"/>
      <c r="D66" s="37"/>
      <c r="E66" s="39" t="s">
        <v>1824</v>
      </c>
      <c r="F66" s="37"/>
      <c r="G66" s="37"/>
      <c r="H66" s="37"/>
      <c r="I66" s="37"/>
      <c r="J66" s="38"/>
    </row>
    <row r="67" ht="316.8">
      <c r="A67" s="29" t="s">
        <v>38</v>
      </c>
      <c r="B67" s="36"/>
      <c r="C67" s="37"/>
      <c r="D67" s="37"/>
      <c r="E67" s="31" t="s">
        <v>1484</v>
      </c>
      <c r="F67" s="37"/>
      <c r="G67" s="37"/>
      <c r="H67" s="37"/>
      <c r="I67" s="37"/>
      <c r="J67" s="38"/>
    </row>
    <row r="68">
      <c r="A68" s="29" t="s">
        <v>29</v>
      </c>
      <c r="B68" s="29">
        <v>14</v>
      </c>
      <c r="C68" s="30" t="s">
        <v>1615</v>
      </c>
      <c r="D68" s="29" t="s">
        <v>31</v>
      </c>
      <c r="E68" s="31" t="s">
        <v>1616</v>
      </c>
      <c r="F68" s="32" t="s">
        <v>72</v>
      </c>
      <c r="G68" s="33">
        <v>1</v>
      </c>
      <c r="H68" s="34">
        <v>0</v>
      </c>
      <c r="I68" s="34">
        <f>ROUND(G68*H68,P4)</f>
        <v>0</v>
      </c>
      <c r="J68" s="29"/>
      <c r="O68" s="35">
        <f>I68*0.21</f>
        <v>0</v>
      </c>
      <c r="P68">
        <v>3</v>
      </c>
    </row>
    <row r="69" ht="28.8">
      <c r="A69" s="29" t="s">
        <v>34</v>
      </c>
      <c r="B69" s="36"/>
      <c r="C69" s="37"/>
      <c r="D69" s="37"/>
      <c r="E69" s="31" t="s">
        <v>1826</v>
      </c>
      <c r="F69" s="37"/>
      <c r="G69" s="37"/>
      <c r="H69" s="37"/>
      <c r="I69" s="37"/>
      <c r="J69" s="38"/>
    </row>
    <row r="70">
      <c r="A70" s="29" t="s">
        <v>36</v>
      </c>
      <c r="B70" s="36"/>
      <c r="C70" s="37"/>
      <c r="D70" s="37"/>
      <c r="E70" s="39" t="s">
        <v>43</v>
      </c>
      <c r="F70" s="37"/>
      <c r="G70" s="37"/>
      <c r="H70" s="37"/>
      <c r="I70" s="37"/>
      <c r="J70" s="38"/>
    </row>
    <row r="71" ht="316.8">
      <c r="A71" s="29" t="s">
        <v>38</v>
      </c>
      <c r="B71" s="36"/>
      <c r="C71" s="37"/>
      <c r="D71" s="37"/>
      <c r="E71" s="31" t="s">
        <v>1502</v>
      </c>
      <c r="F71" s="37"/>
      <c r="G71" s="37"/>
      <c r="H71" s="37"/>
      <c r="I71" s="37"/>
      <c r="J71" s="38"/>
    </row>
    <row r="72">
      <c r="A72" s="29" t="s">
        <v>29</v>
      </c>
      <c r="B72" s="29">
        <v>15</v>
      </c>
      <c r="C72" s="30" t="s">
        <v>1507</v>
      </c>
      <c r="D72" s="29" t="s">
        <v>31</v>
      </c>
      <c r="E72" s="31" t="s">
        <v>1508</v>
      </c>
      <c r="F72" s="32" t="s">
        <v>149</v>
      </c>
      <c r="G72" s="33">
        <v>50</v>
      </c>
      <c r="H72" s="34">
        <v>0</v>
      </c>
      <c r="I72" s="34">
        <f>ROUND(G72*H72,P4)</f>
        <v>0</v>
      </c>
      <c r="J72" s="29"/>
      <c r="O72" s="35">
        <f>I72*0.21</f>
        <v>0</v>
      </c>
      <c r="P72">
        <v>3</v>
      </c>
    </row>
    <row r="73">
      <c r="A73" s="29" t="s">
        <v>34</v>
      </c>
      <c r="B73" s="36"/>
      <c r="C73" s="37"/>
      <c r="D73" s="37"/>
      <c r="E73" s="40" t="s">
        <v>31</v>
      </c>
      <c r="F73" s="37"/>
      <c r="G73" s="37"/>
      <c r="H73" s="37"/>
      <c r="I73" s="37"/>
      <c r="J73" s="38"/>
    </row>
    <row r="74">
      <c r="A74" s="29" t="s">
        <v>36</v>
      </c>
      <c r="B74" s="36"/>
      <c r="C74" s="37"/>
      <c r="D74" s="37"/>
      <c r="E74" s="39" t="s">
        <v>1824</v>
      </c>
      <c r="F74" s="37"/>
      <c r="G74" s="37"/>
      <c r="H74" s="37"/>
      <c r="I74" s="37"/>
      <c r="J74" s="38"/>
    </row>
    <row r="75" ht="86.4">
      <c r="A75" s="29" t="s">
        <v>38</v>
      </c>
      <c r="B75" s="36"/>
      <c r="C75" s="37"/>
      <c r="D75" s="37"/>
      <c r="E75" s="31" t="s">
        <v>1509</v>
      </c>
      <c r="F75" s="37"/>
      <c r="G75" s="37"/>
      <c r="H75" s="37"/>
      <c r="I75" s="37"/>
      <c r="J75" s="38"/>
    </row>
    <row r="76">
      <c r="A76" s="29" t="s">
        <v>29</v>
      </c>
      <c r="B76" s="29">
        <v>16</v>
      </c>
      <c r="C76" s="30" t="s">
        <v>1625</v>
      </c>
      <c r="D76" s="29" t="s">
        <v>31</v>
      </c>
      <c r="E76" s="31" t="s">
        <v>1626</v>
      </c>
      <c r="F76" s="32" t="s">
        <v>149</v>
      </c>
      <c r="G76" s="33">
        <v>50</v>
      </c>
      <c r="H76" s="34">
        <v>0</v>
      </c>
      <c r="I76" s="34">
        <f>ROUND(G76*H76,P4)</f>
        <v>0</v>
      </c>
      <c r="J76" s="29"/>
      <c r="O76" s="35">
        <f>I76*0.21</f>
        <v>0</v>
      </c>
      <c r="P76">
        <v>3</v>
      </c>
    </row>
    <row r="77">
      <c r="A77" s="29" t="s">
        <v>34</v>
      </c>
      <c r="B77" s="36"/>
      <c r="C77" s="37"/>
      <c r="D77" s="37"/>
      <c r="E77" s="31" t="s">
        <v>1516</v>
      </c>
      <c r="F77" s="37"/>
      <c r="G77" s="37"/>
      <c r="H77" s="37"/>
      <c r="I77" s="37"/>
      <c r="J77" s="38"/>
    </row>
    <row r="78">
      <c r="A78" s="29" t="s">
        <v>36</v>
      </c>
      <c r="B78" s="36"/>
      <c r="C78" s="37"/>
      <c r="D78" s="37"/>
      <c r="E78" s="39" t="s">
        <v>1824</v>
      </c>
      <c r="F78" s="37"/>
      <c r="G78" s="37"/>
      <c r="H78" s="37"/>
      <c r="I78" s="37"/>
      <c r="J78" s="38"/>
    </row>
    <row r="79" ht="129.6">
      <c r="A79" s="29" t="s">
        <v>38</v>
      </c>
      <c r="B79" s="36"/>
      <c r="C79" s="37"/>
      <c r="D79" s="37"/>
      <c r="E79" s="31" t="s">
        <v>1627</v>
      </c>
      <c r="F79" s="37"/>
      <c r="G79" s="37"/>
      <c r="H79" s="37"/>
      <c r="I79" s="37"/>
      <c r="J79" s="38"/>
    </row>
    <row r="80">
      <c r="A80" s="29" t="s">
        <v>29</v>
      </c>
      <c r="B80" s="29">
        <v>17</v>
      </c>
      <c r="C80" s="30" t="s">
        <v>1519</v>
      </c>
      <c r="D80" s="29" t="s">
        <v>31</v>
      </c>
      <c r="E80" s="31" t="s">
        <v>1520</v>
      </c>
      <c r="F80" s="32" t="s">
        <v>72</v>
      </c>
      <c r="G80" s="33">
        <v>1</v>
      </c>
      <c r="H80" s="34">
        <v>0</v>
      </c>
      <c r="I80" s="34">
        <f>ROUND(G80*H80,P4)</f>
        <v>0</v>
      </c>
      <c r="J80" s="29"/>
      <c r="O80" s="35">
        <f>I80*0.21</f>
        <v>0</v>
      </c>
      <c r="P80">
        <v>3</v>
      </c>
    </row>
    <row r="81">
      <c r="A81" s="29" t="s">
        <v>34</v>
      </c>
      <c r="B81" s="36"/>
      <c r="C81" s="37"/>
      <c r="D81" s="37"/>
      <c r="E81" s="31" t="s">
        <v>1516</v>
      </c>
      <c r="F81" s="37"/>
      <c r="G81" s="37"/>
      <c r="H81" s="37"/>
      <c r="I81" s="37"/>
      <c r="J81" s="38"/>
    </row>
    <row r="82">
      <c r="A82" s="29" t="s">
        <v>36</v>
      </c>
      <c r="B82" s="36"/>
      <c r="C82" s="37"/>
      <c r="D82" s="37"/>
      <c r="E82" s="39" t="s">
        <v>43</v>
      </c>
      <c r="F82" s="37"/>
      <c r="G82" s="37"/>
      <c r="H82" s="37"/>
      <c r="I82" s="37"/>
      <c r="J82" s="38"/>
    </row>
    <row r="83" ht="129.6">
      <c r="A83" s="29" t="s">
        <v>38</v>
      </c>
      <c r="B83" s="36"/>
      <c r="C83" s="37"/>
      <c r="D83" s="37"/>
      <c r="E83" s="31" t="s">
        <v>1627</v>
      </c>
      <c r="F83" s="37"/>
      <c r="G83" s="37"/>
      <c r="H83" s="37"/>
      <c r="I83" s="37"/>
      <c r="J83" s="38"/>
    </row>
    <row r="84">
      <c r="A84" s="29" t="s">
        <v>29</v>
      </c>
      <c r="B84" s="29">
        <v>18</v>
      </c>
      <c r="C84" s="30" t="s">
        <v>1521</v>
      </c>
      <c r="D84" s="29" t="s">
        <v>31</v>
      </c>
      <c r="E84" s="31" t="s">
        <v>1522</v>
      </c>
      <c r="F84" s="32" t="s">
        <v>149</v>
      </c>
      <c r="G84" s="33">
        <v>50</v>
      </c>
      <c r="H84" s="34">
        <v>0</v>
      </c>
      <c r="I84" s="34">
        <f>ROUND(G84*H84,P4)</f>
        <v>0</v>
      </c>
      <c r="J84" s="29"/>
      <c r="O84" s="35">
        <f>I84*0.21</f>
        <v>0</v>
      </c>
      <c r="P84">
        <v>3</v>
      </c>
    </row>
    <row r="85">
      <c r="A85" s="29" t="s">
        <v>34</v>
      </c>
      <c r="B85" s="36"/>
      <c r="C85" s="37"/>
      <c r="D85" s="37"/>
      <c r="E85" s="31" t="s">
        <v>1523</v>
      </c>
      <c r="F85" s="37"/>
      <c r="G85" s="37"/>
      <c r="H85" s="37"/>
      <c r="I85" s="37"/>
      <c r="J85" s="38"/>
    </row>
    <row r="86">
      <c r="A86" s="29" t="s">
        <v>36</v>
      </c>
      <c r="B86" s="36"/>
      <c r="C86" s="37"/>
      <c r="D86" s="37"/>
      <c r="E86" s="39" t="s">
        <v>1824</v>
      </c>
      <c r="F86" s="37"/>
      <c r="G86" s="37"/>
      <c r="H86" s="37"/>
      <c r="I86" s="37"/>
      <c r="J86" s="38"/>
    </row>
    <row r="87" ht="28.8">
      <c r="A87" s="29" t="s">
        <v>38</v>
      </c>
      <c r="B87" s="41"/>
      <c r="C87" s="42"/>
      <c r="D87" s="42"/>
      <c r="E87" s="31" t="s">
        <v>1525</v>
      </c>
      <c r="F87" s="42"/>
      <c r="G87" s="42"/>
      <c r="H87" s="42"/>
      <c r="I87" s="42"/>
      <c r="J87"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1827</v>
      </c>
      <c r="I3" s="16">
        <f>SUMIFS(I10:I62,A10:A62,"SD")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1827</v>
      </c>
      <c r="D6" s="13"/>
      <c r="E6" s="14" t="s">
        <v>1828</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84.558000000000007</v>
      </c>
      <c r="H11" s="34">
        <v>0</v>
      </c>
      <c r="I11" s="34">
        <f>ROUND(G11*H11,P4)</f>
        <v>0</v>
      </c>
      <c r="J11" s="29"/>
      <c r="O11" s="35">
        <f>I11*0.21</f>
        <v>0</v>
      </c>
      <c r="P11">
        <v>3</v>
      </c>
    </row>
    <row r="12" ht="43.2">
      <c r="A12" s="29" t="s">
        <v>34</v>
      </c>
      <c r="B12" s="36"/>
      <c r="C12" s="37"/>
      <c r="D12" s="37"/>
      <c r="E12" s="31" t="s">
        <v>91</v>
      </c>
      <c r="F12" s="37"/>
      <c r="G12" s="37"/>
      <c r="H12" s="37"/>
      <c r="I12" s="37"/>
      <c r="J12" s="38"/>
    </row>
    <row r="13">
      <c r="A13" s="29" t="s">
        <v>36</v>
      </c>
      <c r="B13" s="36"/>
      <c r="C13" s="37"/>
      <c r="D13" s="37"/>
      <c r="E13" s="39" t="s">
        <v>1829</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21.140000000000001</v>
      </c>
      <c r="H15" s="34">
        <v>0</v>
      </c>
      <c r="I15" s="34">
        <f>ROUND(G15*H15,P4)</f>
        <v>0</v>
      </c>
      <c r="J15" s="29"/>
      <c r="O15" s="35">
        <f>I15*0.21</f>
        <v>0</v>
      </c>
      <c r="P15">
        <v>3</v>
      </c>
    </row>
    <row r="16" ht="43.2">
      <c r="A16" s="29" t="s">
        <v>34</v>
      </c>
      <c r="B16" s="36"/>
      <c r="C16" s="37"/>
      <c r="D16" s="37"/>
      <c r="E16" s="31" t="s">
        <v>91</v>
      </c>
      <c r="F16" s="37"/>
      <c r="G16" s="37"/>
      <c r="H16" s="37"/>
      <c r="I16" s="37"/>
      <c r="J16" s="38"/>
    </row>
    <row r="17">
      <c r="A17" s="29" t="s">
        <v>36</v>
      </c>
      <c r="B17" s="36"/>
      <c r="C17" s="37"/>
      <c r="D17" s="37"/>
      <c r="E17" s="39" t="s">
        <v>1830</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SUMIFS(I20:I39,A20:A39,"P")</f>
        <v>0</v>
      </c>
      <c r="J19" s="28"/>
    </row>
    <row r="20">
      <c r="A20" s="29" t="s">
        <v>29</v>
      </c>
      <c r="B20" s="29">
        <v>3</v>
      </c>
      <c r="C20" s="30" t="s">
        <v>1297</v>
      </c>
      <c r="D20" s="29" t="s">
        <v>31</v>
      </c>
      <c r="E20" s="31" t="s">
        <v>1298</v>
      </c>
      <c r="F20" s="32" t="s">
        <v>84</v>
      </c>
      <c r="G20" s="33">
        <v>42.279000000000003</v>
      </c>
      <c r="H20" s="34">
        <v>0</v>
      </c>
      <c r="I20" s="34">
        <f>ROUND(G20*H20,P4)</f>
        <v>0</v>
      </c>
      <c r="J20" s="29"/>
      <c r="O20" s="35">
        <f>I20*0.21</f>
        <v>0</v>
      </c>
      <c r="P20">
        <v>3</v>
      </c>
    </row>
    <row r="21" ht="72">
      <c r="A21" s="29" t="s">
        <v>34</v>
      </c>
      <c r="B21" s="36"/>
      <c r="C21" s="37"/>
      <c r="D21" s="37"/>
      <c r="E21" s="31" t="s">
        <v>1638</v>
      </c>
      <c r="F21" s="37"/>
      <c r="G21" s="37"/>
      <c r="H21" s="37"/>
      <c r="I21" s="37"/>
      <c r="J21" s="38"/>
    </row>
    <row r="22" ht="28.8">
      <c r="A22" s="29" t="s">
        <v>36</v>
      </c>
      <c r="B22" s="36"/>
      <c r="C22" s="37"/>
      <c r="D22" s="37"/>
      <c r="E22" s="39" t="s">
        <v>1831</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10.57</v>
      </c>
      <c r="H24" s="34">
        <v>0</v>
      </c>
      <c r="I24" s="34">
        <f>ROUND(G24*H24,P4)</f>
        <v>0</v>
      </c>
      <c r="J24" s="29"/>
      <c r="O24" s="35">
        <f>I24*0.21</f>
        <v>0</v>
      </c>
      <c r="P24">
        <v>3</v>
      </c>
    </row>
    <row r="25" ht="72">
      <c r="A25" s="29" t="s">
        <v>34</v>
      </c>
      <c r="B25" s="36"/>
      <c r="C25" s="37"/>
      <c r="D25" s="37"/>
      <c r="E25" s="31" t="s">
        <v>1640</v>
      </c>
      <c r="F25" s="37"/>
      <c r="G25" s="37"/>
      <c r="H25" s="37"/>
      <c r="I25" s="37"/>
      <c r="J25" s="38"/>
    </row>
    <row r="26" ht="28.8">
      <c r="A26" s="29" t="s">
        <v>36</v>
      </c>
      <c r="B26" s="36"/>
      <c r="C26" s="37"/>
      <c r="D26" s="37"/>
      <c r="E26" s="39" t="s">
        <v>1832</v>
      </c>
      <c r="F26" s="37"/>
      <c r="G26" s="37"/>
      <c r="H26" s="37"/>
      <c r="I26" s="37"/>
      <c r="J26" s="38"/>
    </row>
    <row r="27" ht="409.5">
      <c r="A27" s="29" t="s">
        <v>38</v>
      </c>
      <c r="B27" s="36"/>
      <c r="C27" s="37"/>
      <c r="D27" s="37"/>
      <c r="E27" s="31" t="s">
        <v>1120</v>
      </c>
      <c r="F27" s="37"/>
      <c r="G27" s="37"/>
      <c r="H27" s="37"/>
      <c r="I27" s="37"/>
      <c r="J27" s="38"/>
    </row>
    <row r="28">
      <c r="A28" s="29" t="s">
        <v>29</v>
      </c>
      <c r="B28" s="29">
        <v>5</v>
      </c>
      <c r="C28" s="30" t="s">
        <v>168</v>
      </c>
      <c r="D28" s="29" t="s">
        <v>31</v>
      </c>
      <c r="E28" s="31" t="s">
        <v>169</v>
      </c>
      <c r="F28" s="32" t="s">
        <v>84</v>
      </c>
      <c r="G28" s="33">
        <v>43.045000000000002</v>
      </c>
      <c r="H28" s="34">
        <v>0</v>
      </c>
      <c r="I28" s="34">
        <f>ROUND(G28*H28,P4)</f>
        <v>0</v>
      </c>
      <c r="J28" s="29"/>
      <c r="O28" s="35">
        <f>I28*0.21</f>
        <v>0</v>
      </c>
      <c r="P28">
        <v>3</v>
      </c>
    </row>
    <row r="29">
      <c r="A29" s="29" t="s">
        <v>34</v>
      </c>
      <c r="B29" s="36"/>
      <c r="C29" s="37"/>
      <c r="D29" s="37"/>
      <c r="E29" s="40" t="s">
        <v>31</v>
      </c>
      <c r="F29" s="37"/>
      <c r="G29" s="37"/>
      <c r="H29" s="37"/>
      <c r="I29" s="37"/>
      <c r="J29" s="38"/>
    </row>
    <row r="30">
      <c r="A30" s="29" t="s">
        <v>36</v>
      </c>
      <c r="B30" s="36"/>
      <c r="C30" s="37"/>
      <c r="D30" s="37"/>
      <c r="E30" s="39" t="s">
        <v>1764</v>
      </c>
      <c r="F30" s="37"/>
      <c r="G30" s="37"/>
      <c r="H30" s="37"/>
      <c r="I30" s="37"/>
      <c r="J30" s="38"/>
    </row>
    <row r="31" ht="216">
      <c r="A31" s="29" t="s">
        <v>38</v>
      </c>
      <c r="B31" s="36"/>
      <c r="C31" s="37"/>
      <c r="D31" s="37"/>
      <c r="E31" s="31" t="s">
        <v>171</v>
      </c>
      <c r="F31" s="37"/>
      <c r="G31" s="37"/>
      <c r="H31" s="37"/>
      <c r="I31" s="37"/>
      <c r="J31" s="38"/>
    </row>
    <row r="32">
      <c r="A32" s="29" t="s">
        <v>29</v>
      </c>
      <c r="B32" s="29">
        <v>6</v>
      </c>
      <c r="C32" s="30" t="s">
        <v>731</v>
      </c>
      <c r="D32" s="29" t="s">
        <v>31</v>
      </c>
      <c r="E32" s="31" t="s">
        <v>732</v>
      </c>
      <c r="F32" s="32" t="s">
        <v>84</v>
      </c>
      <c r="G32" s="33">
        <v>32.564</v>
      </c>
      <c r="H32" s="34">
        <v>0</v>
      </c>
      <c r="I32" s="34">
        <f>ROUND(G32*H32,P4)</f>
        <v>0</v>
      </c>
      <c r="J32" s="29"/>
      <c r="O32" s="35">
        <f>I32*0.21</f>
        <v>0</v>
      </c>
      <c r="P32">
        <v>3</v>
      </c>
    </row>
    <row r="33">
      <c r="A33" s="29" t="s">
        <v>34</v>
      </c>
      <c r="B33" s="36"/>
      <c r="C33" s="37"/>
      <c r="D33" s="37"/>
      <c r="E33" s="31" t="s">
        <v>733</v>
      </c>
      <c r="F33" s="37"/>
      <c r="G33" s="37"/>
      <c r="H33" s="37"/>
      <c r="I33" s="37"/>
      <c r="J33" s="38"/>
    </row>
    <row r="34" ht="28.8">
      <c r="A34" s="29" t="s">
        <v>36</v>
      </c>
      <c r="B34" s="36"/>
      <c r="C34" s="37"/>
      <c r="D34" s="37"/>
      <c r="E34" s="39" t="s">
        <v>1833</v>
      </c>
      <c r="F34" s="37"/>
      <c r="G34" s="37"/>
      <c r="H34" s="37"/>
      <c r="I34" s="37"/>
      <c r="J34" s="38"/>
    </row>
    <row r="35" ht="273.6">
      <c r="A35" s="29" t="s">
        <v>38</v>
      </c>
      <c r="B35" s="36"/>
      <c r="C35" s="37"/>
      <c r="D35" s="37"/>
      <c r="E35" s="31" t="s">
        <v>735</v>
      </c>
      <c r="F35" s="37"/>
      <c r="G35" s="37"/>
      <c r="H35" s="37"/>
      <c r="I35" s="37"/>
      <c r="J35" s="38"/>
    </row>
    <row r="36">
      <c r="A36" s="29" t="s">
        <v>29</v>
      </c>
      <c r="B36" s="29">
        <v>7</v>
      </c>
      <c r="C36" s="30" t="s">
        <v>1316</v>
      </c>
      <c r="D36" s="29" t="s">
        <v>31</v>
      </c>
      <c r="E36" s="31" t="s">
        <v>1317</v>
      </c>
      <c r="F36" s="32" t="s">
        <v>84</v>
      </c>
      <c r="G36" s="33">
        <v>14.226000000000001</v>
      </c>
      <c r="H36" s="34">
        <v>0</v>
      </c>
      <c r="I36" s="34">
        <f>ROUND(G36*H36,P4)</f>
        <v>0</v>
      </c>
      <c r="J36" s="29"/>
      <c r="O36" s="35">
        <f>I36*0.21</f>
        <v>0</v>
      </c>
      <c r="P36">
        <v>3</v>
      </c>
    </row>
    <row r="37">
      <c r="A37" s="29" t="s">
        <v>34</v>
      </c>
      <c r="B37" s="36"/>
      <c r="C37" s="37"/>
      <c r="D37" s="37"/>
      <c r="E37" s="31" t="s">
        <v>1318</v>
      </c>
      <c r="F37" s="37"/>
      <c r="G37" s="37"/>
      <c r="H37" s="37"/>
      <c r="I37" s="37"/>
      <c r="J37" s="38"/>
    </row>
    <row r="38" ht="28.8">
      <c r="A38" s="29" t="s">
        <v>36</v>
      </c>
      <c r="B38" s="36"/>
      <c r="C38" s="37"/>
      <c r="D38" s="37"/>
      <c r="E38" s="39" t="s">
        <v>1834</v>
      </c>
      <c r="F38" s="37"/>
      <c r="G38" s="37"/>
      <c r="H38" s="37"/>
      <c r="I38" s="37"/>
      <c r="J38" s="38"/>
    </row>
    <row r="39" ht="360">
      <c r="A39" s="29" t="s">
        <v>38</v>
      </c>
      <c r="B39" s="36"/>
      <c r="C39" s="37"/>
      <c r="D39" s="37"/>
      <c r="E39" s="31" t="s">
        <v>1320</v>
      </c>
      <c r="F39" s="37"/>
      <c r="G39" s="37"/>
      <c r="H39" s="37"/>
      <c r="I39" s="37"/>
      <c r="J39" s="38"/>
    </row>
    <row r="40">
      <c r="A40" s="23" t="s">
        <v>26</v>
      </c>
      <c r="B40" s="24"/>
      <c r="C40" s="25" t="s">
        <v>216</v>
      </c>
      <c r="D40" s="26"/>
      <c r="E40" s="23" t="s">
        <v>217</v>
      </c>
      <c r="F40" s="26"/>
      <c r="G40" s="26"/>
      <c r="H40" s="26"/>
      <c r="I40" s="27">
        <f>SUMIFS(I41:I44,A41:A44,"P")</f>
        <v>0</v>
      </c>
      <c r="J40" s="28"/>
    </row>
    <row r="41">
      <c r="A41" s="29" t="s">
        <v>29</v>
      </c>
      <c r="B41" s="29">
        <v>8</v>
      </c>
      <c r="C41" s="30" t="s">
        <v>1325</v>
      </c>
      <c r="D41" s="29" t="s">
        <v>31</v>
      </c>
      <c r="E41" s="31" t="s">
        <v>1326</v>
      </c>
      <c r="F41" s="32" t="s">
        <v>84</v>
      </c>
      <c r="G41" s="33">
        <v>5.4770000000000003</v>
      </c>
      <c r="H41" s="34">
        <v>0</v>
      </c>
      <c r="I41" s="34">
        <f>ROUND(G41*H41,P4)</f>
        <v>0</v>
      </c>
      <c r="J41" s="29"/>
      <c r="O41" s="35">
        <f>I41*0.21</f>
        <v>0</v>
      </c>
      <c r="P41">
        <v>3</v>
      </c>
    </row>
    <row r="42">
      <c r="A42" s="29" t="s">
        <v>34</v>
      </c>
      <c r="B42" s="36"/>
      <c r="C42" s="37"/>
      <c r="D42" s="37"/>
      <c r="E42" s="31" t="s">
        <v>1327</v>
      </c>
      <c r="F42" s="37"/>
      <c r="G42" s="37"/>
      <c r="H42" s="37"/>
      <c r="I42" s="37"/>
      <c r="J42" s="38"/>
    </row>
    <row r="43">
      <c r="A43" s="29" t="s">
        <v>36</v>
      </c>
      <c r="B43" s="36"/>
      <c r="C43" s="37"/>
      <c r="D43" s="37"/>
      <c r="E43" s="39" t="s">
        <v>1835</v>
      </c>
      <c r="F43" s="37"/>
      <c r="G43" s="37"/>
      <c r="H43" s="37"/>
      <c r="I43" s="37"/>
      <c r="J43" s="38"/>
    </row>
    <row r="44" ht="57.6">
      <c r="A44" s="29" t="s">
        <v>38</v>
      </c>
      <c r="B44" s="36"/>
      <c r="C44" s="37"/>
      <c r="D44" s="37"/>
      <c r="E44" s="31" t="s">
        <v>199</v>
      </c>
      <c r="F44" s="37"/>
      <c r="G44" s="37"/>
      <c r="H44" s="37"/>
      <c r="I44" s="37"/>
      <c r="J44" s="38"/>
    </row>
    <row r="45">
      <c r="A45" s="23" t="s">
        <v>26</v>
      </c>
      <c r="B45" s="24"/>
      <c r="C45" s="25" t="s">
        <v>372</v>
      </c>
      <c r="D45" s="26"/>
      <c r="E45" s="23" t="s">
        <v>373</v>
      </c>
      <c r="F45" s="26"/>
      <c r="G45" s="26"/>
      <c r="H45" s="26"/>
      <c r="I45" s="27">
        <f>SUMIFS(I46:I49,A46:A49,"P")</f>
        <v>0</v>
      </c>
      <c r="J45" s="28"/>
    </row>
    <row r="46">
      <c r="A46" s="29" t="s">
        <v>29</v>
      </c>
      <c r="B46" s="29">
        <v>9</v>
      </c>
      <c r="C46" s="30" t="s">
        <v>1329</v>
      </c>
      <c r="D46" s="29" t="s">
        <v>46</v>
      </c>
      <c r="E46" s="31" t="s">
        <v>1330</v>
      </c>
      <c r="F46" s="32" t="s">
        <v>72</v>
      </c>
      <c r="G46" s="33">
        <v>3</v>
      </c>
      <c r="H46" s="34">
        <v>0</v>
      </c>
      <c r="I46" s="34">
        <f>ROUND(G46*H46,P4)</f>
        <v>0</v>
      </c>
      <c r="J46" s="29"/>
      <c r="O46" s="35">
        <f>I46*0.21</f>
        <v>0</v>
      </c>
      <c r="P46">
        <v>3</v>
      </c>
    </row>
    <row r="47" ht="28.8">
      <c r="A47" s="29" t="s">
        <v>34</v>
      </c>
      <c r="B47" s="36"/>
      <c r="C47" s="37"/>
      <c r="D47" s="37"/>
      <c r="E47" s="31" t="s">
        <v>1331</v>
      </c>
      <c r="F47" s="37"/>
      <c r="G47" s="37"/>
      <c r="H47" s="37"/>
      <c r="I47" s="37"/>
      <c r="J47" s="38"/>
    </row>
    <row r="48" ht="28.8">
      <c r="A48" s="29" t="s">
        <v>36</v>
      </c>
      <c r="B48" s="36"/>
      <c r="C48" s="37"/>
      <c r="D48" s="37"/>
      <c r="E48" s="39" t="s">
        <v>1725</v>
      </c>
      <c r="F48" s="37"/>
      <c r="G48" s="37"/>
      <c r="H48" s="37"/>
      <c r="I48" s="37"/>
      <c r="J48" s="38"/>
    </row>
    <row r="49" ht="201.6">
      <c r="A49" s="29" t="s">
        <v>38</v>
      </c>
      <c r="B49" s="36"/>
      <c r="C49" s="37"/>
      <c r="D49" s="37"/>
      <c r="E49" s="31" t="s">
        <v>1333</v>
      </c>
      <c r="F49" s="37"/>
      <c r="G49" s="37"/>
      <c r="H49" s="37"/>
      <c r="I49" s="37"/>
      <c r="J49" s="38"/>
    </row>
    <row r="50">
      <c r="A50" s="23" t="s">
        <v>26</v>
      </c>
      <c r="B50" s="24"/>
      <c r="C50" s="25" t="s">
        <v>379</v>
      </c>
      <c r="D50" s="26"/>
      <c r="E50" s="23" t="s">
        <v>380</v>
      </c>
      <c r="F50" s="26"/>
      <c r="G50" s="26"/>
      <c r="H50" s="26"/>
      <c r="I50" s="27">
        <f>SUMIFS(I51:I62,A51:A62,"P")</f>
        <v>0</v>
      </c>
      <c r="J50" s="28"/>
    </row>
    <row r="51">
      <c r="A51" s="29" t="s">
        <v>29</v>
      </c>
      <c r="B51" s="29">
        <v>10</v>
      </c>
      <c r="C51" s="30" t="s">
        <v>1337</v>
      </c>
      <c r="D51" s="29" t="s">
        <v>46</v>
      </c>
      <c r="E51" s="31" t="s">
        <v>1338</v>
      </c>
      <c r="F51" s="32" t="s">
        <v>149</v>
      </c>
      <c r="G51" s="33">
        <v>28.949999999999999</v>
      </c>
      <c r="H51" s="34">
        <v>0</v>
      </c>
      <c r="I51" s="34">
        <f>ROUND(G51*H51,P4)</f>
        <v>0</v>
      </c>
      <c r="J51" s="29"/>
      <c r="O51" s="35">
        <f>I51*0.21</f>
        <v>0</v>
      </c>
      <c r="P51">
        <v>3</v>
      </c>
    </row>
    <row r="52">
      <c r="A52" s="29" t="s">
        <v>34</v>
      </c>
      <c r="B52" s="36"/>
      <c r="C52" s="37"/>
      <c r="D52" s="37"/>
      <c r="E52" s="31" t="s">
        <v>1339</v>
      </c>
      <c r="F52" s="37"/>
      <c r="G52" s="37"/>
      <c r="H52" s="37"/>
      <c r="I52" s="37"/>
      <c r="J52" s="38"/>
    </row>
    <row r="53">
      <c r="A53" s="29" t="s">
        <v>36</v>
      </c>
      <c r="B53" s="36"/>
      <c r="C53" s="37"/>
      <c r="D53" s="37"/>
      <c r="E53" s="39" t="s">
        <v>1836</v>
      </c>
      <c r="F53" s="37"/>
      <c r="G53" s="37"/>
      <c r="H53" s="37"/>
      <c r="I53" s="37"/>
      <c r="J53" s="38"/>
    </row>
    <row r="54" ht="316.8">
      <c r="A54" s="29" t="s">
        <v>38</v>
      </c>
      <c r="B54" s="36"/>
      <c r="C54" s="37"/>
      <c r="D54" s="37"/>
      <c r="E54" s="31" t="s">
        <v>1484</v>
      </c>
      <c r="F54" s="37"/>
      <c r="G54" s="37"/>
      <c r="H54" s="37"/>
      <c r="I54" s="37"/>
      <c r="J54" s="38"/>
    </row>
    <row r="55">
      <c r="A55" s="29" t="s">
        <v>29</v>
      </c>
      <c r="B55" s="29">
        <v>11</v>
      </c>
      <c r="C55" s="30" t="s">
        <v>1337</v>
      </c>
      <c r="D55" s="29" t="s">
        <v>49</v>
      </c>
      <c r="E55" s="31" t="s">
        <v>1338</v>
      </c>
      <c r="F55" s="32" t="s">
        <v>149</v>
      </c>
      <c r="G55" s="33">
        <v>4.5999999999999996</v>
      </c>
      <c r="H55" s="34">
        <v>0</v>
      </c>
      <c r="I55" s="34">
        <f>ROUND(G55*H55,P4)</f>
        <v>0</v>
      </c>
      <c r="J55" s="29"/>
      <c r="O55" s="35">
        <f>I55*0.21</f>
        <v>0</v>
      </c>
      <c r="P55">
        <v>3</v>
      </c>
    </row>
    <row r="56">
      <c r="A56" s="29" t="s">
        <v>34</v>
      </c>
      <c r="B56" s="36"/>
      <c r="C56" s="37"/>
      <c r="D56" s="37"/>
      <c r="E56" s="31" t="s">
        <v>1341</v>
      </c>
      <c r="F56" s="37"/>
      <c r="G56" s="37"/>
      <c r="H56" s="37"/>
      <c r="I56" s="37"/>
      <c r="J56" s="38"/>
    </row>
    <row r="57" ht="28.8">
      <c r="A57" s="29" t="s">
        <v>36</v>
      </c>
      <c r="B57" s="36"/>
      <c r="C57" s="37"/>
      <c r="D57" s="37"/>
      <c r="E57" s="39" t="s">
        <v>1837</v>
      </c>
      <c r="F57" s="37"/>
      <c r="G57" s="37"/>
      <c r="H57" s="37"/>
      <c r="I57" s="37"/>
      <c r="J57" s="38"/>
    </row>
    <row r="58" ht="316.8">
      <c r="A58" s="29" t="s">
        <v>38</v>
      </c>
      <c r="B58" s="36"/>
      <c r="C58" s="37"/>
      <c r="D58" s="37"/>
      <c r="E58" s="31" t="s">
        <v>1223</v>
      </c>
      <c r="F58" s="37"/>
      <c r="G58" s="37"/>
      <c r="H58" s="37"/>
      <c r="I58" s="37"/>
      <c r="J58" s="38"/>
    </row>
    <row r="59">
      <c r="A59" s="29" t="s">
        <v>29</v>
      </c>
      <c r="B59" s="29">
        <v>12</v>
      </c>
      <c r="C59" s="30" t="s">
        <v>1348</v>
      </c>
      <c r="D59" s="29" t="s">
        <v>31</v>
      </c>
      <c r="E59" s="31" t="s">
        <v>1349</v>
      </c>
      <c r="F59" s="32" t="s">
        <v>84</v>
      </c>
      <c r="G59" s="33">
        <v>0.59999999999999998</v>
      </c>
      <c r="H59" s="34">
        <v>0</v>
      </c>
      <c r="I59" s="34">
        <f>ROUND(G59*H59,P4)</f>
        <v>0</v>
      </c>
      <c r="J59" s="29"/>
      <c r="O59" s="35">
        <f>I59*0.21</f>
        <v>0</v>
      </c>
      <c r="P59">
        <v>3</v>
      </c>
    </row>
    <row r="60" ht="28.8">
      <c r="A60" s="29" t="s">
        <v>34</v>
      </c>
      <c r="B60" s="36"/>
      <c r="C60" s="37"/>
      <c r="D60" s="37"/>
      <c r="E60" s="31" t="s">
        <v>1350</v>
      </c>
      <c r="F60" s="37"/>
      <c r="G60" s="37"/>
      <c r="H60" s="37"/>
      <c r="I60" s="37"/>
      <c r="J60" s="38"/>
    </row>
    <row r="61" ht="28.8">
      <c r="A61" s="29" t="s">
        <v>36</v>
      </c>
      <c r="B61" s="36"/>
      <c r="C61" s="37"/>
      <c r="D61" s="37"/>
      <c r="E61" s="39" t="s">
        <v>1728</v>
      </c>
      <c r="F61" s="37"/>
      <c r="G61" s="37"/>
      <c r="H61" s="37"/>
      <c r="I61" s="37"/>
      <c r="J61" s="38"/>
    </row>
    <row r="62" ht="409.5">
      <c r="A62" s="29" t="s">
        <v>38</v>
      </c>
      <c r="B62" s="41"/>
      <c r="C62" s="42"/>
      <c r="D62" s="42"/>
      <c r="E62" s="31" t="s">
        <v>238</v>
      </c>
      <c r="F62" s="42"/>
      <c r="G62" s="42"/>
      <c r="H62" s="42"/>
      <c r="I62" s="42"/>
      <c r="J62"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1838</v>
      </c>
      <c r="I3" s="16">
        <f>SUMIFS(I10:I69,A10:A69,"SD")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1838</v>
      </c>
      <c r="D6" s="13"/>
      <c r="E6" s="14" t="s">
        <v>1839</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75.831999999999994</v>
      </c>
      <c r="H11" s="34">
        <v>0</v>
      </c>
      <c r="I11" s="34">
        <f>ROUND(G11*H11,P4)</f>
        <v>0</v>
      </c>
      <c r="J11" s="29"/>
      <c r="O11" s="35">
        <f>I11*0.21</f>
        <v>0</v>
      </c>
      <c r="P11">
        <v>3</v>
      </c>
    </row>
    <row r="12" ht="43.2">
      <c r="A12" s="29" t="s">
        <v>34</v>
      </c>
      <c r="B12" s="36"/>
      <c r="C12" s="37"/>
      <c r="D12" s="37"/>
      <c r="E12" s="31" t="s">
        <v>91</v>
      </c>
      <c r="F12" s="37"/>
      <c r="G12" s="37"/>
      <c r="H12" s="37"/>
      <c r="I12" s="37"/>
      <c r="J12" s="38"/>
    </row>
    <row r="13" ht="43.2">
      <c r="A13" s="29" t="s">
        <v>36</v>
      </c>
      <c r="B13" s="36"/>
      <c r="C13" s="37"/>
      <c r="D13" s="37"/>
      <c r="E13" s="39" t="s">
        <v>1840</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18.957999999999998</v>
      </c>
      <c r="H15" s="34">
        <v>0</v>
      </c>
      <c r="I15" s="34">
        <f>ROUND(G15*H15,P4)</f>
        <v>0</v>
      </c>
      <c r="J15" s="29"/>
      <c r="O15" s="35">
        <f>I15*0.21</f>
        <v>0</v>
      </c>
      <c r="P15">
        <v>3</v>
      </c>
    </row>
    <row r="16" ht="43.2">
      <c r="A16" s="29" t="s">
        <v>34</v>
      </c>
      <c r="B16" s="36"/>
      <c r="C16" s="37"/>
      <c r="D16" s="37"/>
      <c r="E16" s="31" t="s">
        <v>91</v>
      </c>
      <c r="F16" s="37"/>
      <c r="G16" s="37"/>
      <c r="H16" s="37"/>
      <c r="I16" s="37"/>
      <c r="J16" s="38"/>
    </row>
    <row r="17" ht="43.2">
      <c r="A17" s="29" t="s">
        <v>36</v>
      </c>
      <c r="B17" s="36"/>
      <c r="C17" s="37"/>
      <c r="D17" s="37"/>
      <c r="E17" s="39" t="s">
        <v>1841</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SUMIFS(I20:I51,A20:A51,"P")</f>
        <v>0</v>
      </c>
      <c r="J19" s="28"/>
    </row>
    <row r="20">
      <c r="A20" s="29" t="s">
        <v>29</v>
      </c>
      <c r="B20" s="29">
        <v>3</v>
      </c>
      <c r="C20" s="30" t="s">
        <v>1297</v>
      </c>
      <c r="D20" s="29" t="s">
        <v>31</v>
      </c>
      <c r="E20" s="31" t="s">
        <v>1298</v>
      </c>
      <c r="F20" s="32" t="s">
        <v>84</v>
      </c>
      <c r="G20" s="33">
        <v>28.376000000000001</v>
      </c>
      <c r="H20" s="34">
        <v>0</v>
      </c>
      <c r="I20" s="34">
        <f>ROUND(G20*H20,P4)</f>
        <v>0</v>
      </c>
      <c r="J20" s="29"/>
      <c r="O20" s="35">
        <f>I20*0.21</f>
        <v>0</v>
      </c>
      <c r="P20">
        <v>3</v>
      </c>
    </row>
    <row r="21" ht="72">
      <c r="A21" s="29" t="s">
        <v>34</v>
      </c>
      <c r="B21" s="36"/>
      <c r="C21" s="37"/>
      <c r="D21" s="37"/>
      <c r="E21" s="31" t="s">
        <v>1638</v>
      </c>
      <c r="F21" s="37"/>
      <c r="G21" s="37"/>
      <c r="H21" s="37"/>
      <c r="I21" s="37"/>
      <c r="J21" s="38"/>
    </row>
    <row r="22" ht="28.8">
      <c r="A22" s="29" t="s">
        <v>36</v>
      </c>
      <c r="B22" s="36"/>
      <c r="C22" s="37"/>
      <c r="D22" s="37"/>
      <c r="E22" s="39" t="s">
        <v>1842</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7.0940000000000003</v>
      </c>
      <c r="H24" s="34">
        <v>0</v>
      </c>
      <c r="I24" s="34">
        <f>ROUND(G24*H24,P4)</f>
        <v>0</v>
      </c>
      <c r="J24" s="29"/>
      <c r="O24" s="35">
        <f>I24*0.21</f>
        <v>0</v>
      </c>
      <c r="P24">
        <v>3</v>
      </c>
    </row>
    <row r="25" ht="72">
      <c r="A25" s="29" t="s">
        <v>34</v>
      </c>
      <c r="B25" s="36"/>
      <c r="C25" s="37"/>
      <c r="D25" s="37"/>
      <c r="E25" s="31" t="s">
        <v>1640</v>
      </c>
      <c r="F25" s="37"/>
      <c r="G25" s="37"/>
      <c r="H25" s="37"/>
      <c r="I25" s="37"/>
      <c r="J25" s="38"/>
    </row>
    <row r="26" ht="28.8">
      <c r="A26" s="29" t="s">
        <v>36</v>
      </c>
      <c r="B26" s="36"/>
      <c r="C26" s="37"/>
      <c r="D26" s="37"/>
      <c r="E26" s="39" t="s">
        <v>1843</v>
      </c>
      <c r="F26" s="37"/>
      <c r="G26" s="37"/>
      <c r="H26" s="37"/>
      <c r="I26" s="37"/>
      <c r="J26" s="38"/>
    </row>
    <row r="27" ht="409.5">
      <c r="A27" s="29" t="s">
        <v>38</v>
      </c>
      <c r="B27" s="36"/>
      <c r="C27" s="37"/>
      <c r="D27" s="37"/>
      <c r="E27" s="31" t="s">
        <v>1120</v>
      </c>
      <c r="F27" s="37"/>
      <c r="G27" s="37"/>
      <c r="H27" s="37"/>
      <c r="I27" s="37"/>
      <c r="J27" s="38"/>
    </row>
    <row r="28">
      <c r="A28" s="29" t="s">
        <v>29</v>
      </c>
      <c r="B28" s="29">
        <v>5</v>
      </c>
      <c r="C28" s="30" t="s">
        <v>1305</v>
      </c>
      <c r="D28" s="29" t="s">
        <v>31</v>
      </c>
      <c r="E28" s="31" t="s">
        <v>1306</v>
      </c>
      <c r="F28" s="32" t="s">
        <v>84</v>
      </c>
      <c r="G28" s="33">
        <v>9.5399999999999991</v>
      </c>
      <c r="H28" s="34">
        <v>0</v>
      </c>
      <c r="I28" s="34">
        <f>ROUND(G28*H28,P4)</f>
        <v>0</v>
      </c>
      <c r="J28" s="29"/>
      <c r="O28" s="35">
        <f>I28*0.21</f>
        <v>0</v>
      </c>
      <c r="P28">
        <v>3</v>
      </c>
    </row>
    <row r="29" ht="57.6">
      <c r="A29" s="29" t="s">
        <v>34</v>
      </c>
      <c r="B29" s="36"/>
      <c r="C29" s="37"/>
      <c r="D29" s="37"/>
      <c r="E29" s="31" t="s">
        <v>1307</v>
      </c>
      <c r="F29" s="37"/>
      <c r="G29" s="37"/>
      <c r="H29" s="37"/>
      <c r="I29" s="37"/>
      <c r="J29" s="38"/>
    </row>
    <row r="30" ht="28.8">
      <c r="A30" s="29" t="s">
        <v>36</v>
      </c>
      <c r="B30" s="36"/>
      <c r="C30" s="37"/>
      <c r="D30" s="37"/>
      <c r="E30" s="39" t="s">
        <v>1844</v>
      </c>
      <c r="F30" s="37"/>
      <c r="G30" s="37"/>
      <c r="H30" s="37"/>
      <c r="I30" s="37"/>
      <c r="J30" s="38"/>
    </row>
    <row r="31" ht="374.4">
      <c r="A31" s="29" t="s">
        <v>38</v>
      </c>
      <c r="B31" s="36"/>
      <c r="C31" s="37"/>
      <c r="D31" s="37"/>
      <c r="E31" s="31" t="s">
        <v>1116</v>
      </c>
      <c r="F31" s="37"/>
      <c r="G31" s="37"/>
      <c r="H31" s="37"/>
      <c r="I31" s="37"/>
      <c r="J31" s="38"/>
    </row>
    <row r="32">
      <c r="A32" s="29" t="s">
        <v>29</v>
      </c>
      <c r="B32" s="29">
        <v>6</v>
      </c>
      <c r="C32" s="30" t="s">
        <v>1309</v>
      </c>
      <c r="D32" s="29" t="s">
        <v>31</v>
      </c>
      <c r="E32" s="31" t="s">
        <v>1310</v>
      </c>
      <c r="F32" s="32" t="s">
        <v>84</v>
      </c>
      <c r="G32" s="33">
        <v>2.3849999999999998</v>
      </c>
      <c r="H32" s="34">
        <v>0</v>
      </c>
      <c r="I32" s="34">
        <f>ROUND(G32*H32,P4)</f>
        <v>0</v>
      </c>
      <c r="J32" s="29"/>
      <c r="O32" s="35">
        <f>I32*0.21</f>
        <v>0</v>
      </c>
      <c r="P32">
        <v>3</v>
      </c>
    </row>
    <row r="33" ht="57.6">
      <c r="A33" s="29" t="s">
        <v>34</v>
      </c>
      <c r="B33" s="36"/>
      <c r="C33" s="37"/>
      <c r="D33" s="37"/>
      <c r="E33" s="31" t="s">
        <v>1311</v>
      </c>
      <c r="F33" s="37"/>
      <c r="G33" s="37"/>
      <c r="H33" s="37"/>
      <c r="I33" s="37"/>
      <c r="J33" s="38"/>
    </row>
    <row r="34" ht="28.8">
      <c r="A34" s="29" t="s">
        <v>36</v>
      </c>
      <c r="B34" s="36"/>
      <c r="C34" s="37"/>
      <c r="D34" s="37"/>
      <c r="E34" s="39" t="s">
        <v>1845</v>
      </c>
      <c r="F34" s="37"/>
      <c r="G34" s="37"/>
      <c r="H34" s="37"/>
      <c r="I34" s="37"/>
      <c r="J34" s="38"/>
    </row>
    <row r="35" ht="409.5">
      <c r="A35" s="29" t="s">
        <v>38</v>
      </c>
      <c r="B35" s="36"/>
      <c r="C35" s="37"/>
      <c r="D35" s="37"/>
      <c r="E35" s="31" t="s">
        <v>1120</v>
      </c>
      <c r="F35" s="37"/>
      <c r="G35" s="37"/>
      <c r="H35" s="37"/>
      <c r="I35" s="37"/>
      <c r="J35" s="38"/>
    </row>
    <row r="36">
      <c r="A36" s="29" t="s">
        <v>29</v>
      </c>
      <c r="B36" s="29">
        <v>7</v>
      </c>
      <c r="C36" s="30" t="s">
        <v>168</v>
      </c>
      <c r="D36" s="29" t="s">
        <v>31</v>
      </c>
      <c r="E36" s="31" t="s">
        <v>169</v>
      </c>
      <c r="F36" s="32" t="s">
        <v>84</v>
      </c>
      <c r="G36" s="33">
        <v>47.395000000000003</v>
      </c>
      <c r="H36" s="34">
        <v>0</v>
      </c>
      <c r="I36" s="34">
        <f>ROUND(G36*H36,P4)</f>
        <v>0</v>
      </c>
      <c r="J36" s="29"/>
      <c r="O36" s="35">
        <f>I36*0.21</f>
        <v>0</v>
      </c>
      <c r="P36">
        <v>3</v>
      </c>
    </row>
    <row r="37">
      <c r="A37" s="29" t="s">
        <v>34</v>
      </c>
      <c r="B37" s="36"/>
      <c r="C37" s="37"/>
      <c r="D37" s="37"/>
      <c r="E37" s="40" t="s">
        <v>31</v>
      </c>
      <c r="F37" s="37"/>
      <c r="G37" s="37"/>
      <c r="H37" s="37"/>
      <c r="I37" s="37"/>
      <c r="J37" s="38"/>
    </row>
    <row r="38" ht="28.8">
      <c r="A38" s="29" t="s">
        <v>36</v>
      </c>
      <c r="B38" s="36"/>
      <c r="C38" s="37"/>
      <c r="D38" s="37"/>
      <c r="E38" s="39" t="s">
        <v>1846</v>
      </c>
      <c r="F38" s="37"/>
      <c r="G38" s="37"/>
      <c r="H38" s="37"/>
      <c r="I38" s="37"/>
      <c r="J38" s="38"/>
    </row>
    <row r="39" ht="216">
      <c r="A39" s="29" t="s">
        <v>38</v>
      </c>
      <c r="B39" s="36"/>
      <c r="C39" s="37"/>
      <c r="D39" s="37"/>
      <c r="E39" s="31" t="s">
        <v>171</v>
      </c>
      <c r="F39" s="37"/>
      <c r="G39" s="37"/>
      <c r="H39" s="37"/>
      <c r="I39" s="37"/>
      <c r="J39" s="38"/>
    </row>
    <row r="40">
      <c r="A40" s="29" t="s">
        <v>29</v>
      </c>
      <c r="B40" s="29">
        <v>8</v>
      </c>
      <c r="C40" s="30" t="s">
        <v>731</v>
      </c>
      <c r="D40" s="29" t="s">
        <v>31</v>
      </c>
      <c r="E40" s="31" t="s">
        <v>732</v>
      </c>
      <c r="F40" s="32" t="s">
        <v>84</v>
      </c>
      <c r="G40" s="33">
        <v>15.115</v>
      </c>
      <c r="H40" s="34">
        <v>0</v>
      </c>
      <c r="I40" s="34">
        <f>ROUND(G40*H40,P4)</f>
        <v>0</v>
      </c>
      <c r="J40" s="29"/>
      <c r="O40" s="35">
        <f>I40*0.21</f>
        <v>0</v>
      </c>
      <c r="P40">
        <v>3</v>
      </c>
    </row>
    <row r="41">
      <c r="A41" s="29" t="s">
        <v>34</v>
      </c>
      <c r="B41" s="36"/>
      <c r="C41" s="37"/>
      <c r="D41" s="37"/>
      <c r="E41" s="31" t="s">
        <v>733</v>
      </c>
      <c r="F41" s="37"/>
      <c r="G41" s="37"/>
      <c r="H41" s="37"/>
      <c r="I41" s="37"/>
      <c r="J41" s="38"/>
    </row>
    <row r="42" ht="28.8">
      <c r="A42" s="29" t="s">
        <v>36</v>
      </c>
      <c r="B42" s="36"/>
      <c r="C42" s="37"/>
      <c r="D42" s="37"/>
      <c r="E42" s="39" t="s">
        <v>1847</v>
      </c>
      <c r="F42" s="37"/>
      <c r="G42" s="37"/>
      <c r="H42" s="37"/>
      <c r="I42" s="37"/>
      <c r="J42" s="38"/>
    </row>
    <row r="43" ht="273.6">
      <c r="A43" s="29" t="s">
        <v>38</v>
      </c>
      <c r="B43" s="36"/>
      <c r="C43" s="37"/>
      <c r="D43" s="37"/>
      <c r="E43" s="31" t="s">
        <v>735</v>
      </c>
      <c r="F43" s="37"/>
      <c r="G43" s="37"/>
      <c r="H43" s="37"/>
      <c r="I43" s="37"/>
      <c r="J43" s="38"/>
    </row>
    <row r="44">
      <c r="A44" s="29" t="s">
        <v>29</v>
      </c>
      <c r="B44" s="29">
        <v>9</v>
      </c>
      <c r="C44" s="30" t="s">
        <v>1316</v>
      </c>
      <c r="D44" s="29" t="s">
        <v>46</v>
      </c>
      <c r="E44" s="31" t="s">
        <v>1317</v>
      </c>
      <c r="F44" s="32" t="s">
        <v>84</v>
      </c>
      <c r="G44" s="33">
        <v>14.275</v>
      </c>
      <c r="H44" s="34">
        <v>0</v>
      </c>
      <c r="I44" s="34">
        <f>ROUND(G44*H44,P4)</f>
        <v>0</v>
      </c>
      <c r="J44" s="29"/>
      <c r="O44" s="35">
        <f>I44*0.21</f>
        <v>0</v>
      </c>
      <c r="P44">
        <v>3</v>
      </c>
    </row>
    <row r="45">
      <c r="A45" s="29" t="s">
        <v>34</v>
      </c>
      <c r="B45" s="36"/>
      <c r="C45" s="37"/>
      <c r="D45" s="37"/>
      <c r="E45" s="31" t="s">
        <v>1318</v>
      </c>
      <c r="F45" s="37"/>
      <c r="G45" s="37"/>
      <c r="H45" s="37"/>
      <c r="I45" s="37"/>
      <c r="J45" s="38"/>
    </row>
    <row r="46" ht="28.8">
      <c r="A46" s="29" t="s">
        <v>36</v>
      </c>
      <c r="B46" s="36"/>
      <c r="C46" s="37"/>
      <c r="D46" s="37"/>
      <c r="E46" s="39" t="s">
        <v>1848</v>
      </c>
      <c r="F46" s="37"/>
      <c r="G46" s="37"/>
      <c r="H46" s="37"/>
      <c r="I46" s="37"/>
      <c r="J46" s="38"/>
    </row>
    <row r="47" ht="360">
      <c r="A47" s="29" t="s">
        <v>38</v>
      </c>
      <c r="B47" s="36"/>
      <c r="C47" s="37"/>
      <c r="D47" s="37"/>
      <c r="E47" s="31" t="s">
        <v>1320</v>
      </c>
      <c r="F47" s="37"/>
      <c r="G47" s="37"/>
      <c r="H47" s="37"/>
      <c r="I47" s="37"/>
      <c r="J47" s="38"/>
    </row>
    <row r="48">
      <c r="A48" s="29" t="s">
        <v>29</v>
      </c>
      <c r="B48" s="29">
        <v>10</v>
      </c>
      <c r="C48" s="30" t="s">
        <v>1316</v>
      </c>
      <c r="D48" s="29" t="s">
        <v>52</v>
      </c>
      <c r="E48" s="31" t="s">
        <v>1317</v>
      </c>
      <c r="F48" s="32" t="s">
        <v>84</v>
      </c>
      <c r="G48" s="33">
        <v>10.6</v>
      </c>
      <c r="H48" s="34">
        <v>0</v>
      </c>
      <c r="I48" s="34">
        <f>ROUND(G48*H48,P4)</f>
        <v>0</v>
      </c>
      <c r="J48" s="29"/>
      <c r="O48" s="35">
        <f>I48*0.21</f>
        <v>0</v>
      </c>
      <c r="P48">
        <v>3</v>
      </c>
    </row>
    <row r="49">
      <c r="A49" s="29" t="s">
        <v>34</v>
      </c>
      <c r="B49" s="36"/>
      <c r="C49" s="37"/>
      <c r="D49" s="37"/>
      <c r="E49" s="31" t="s">
        <v>1321</v>
      </c>
      <c r="F49" s="37"/>
      <c r="G49" s="37"/>
      <c r="H49" s="37"/>
      <c r="I49" s="37"/>
      <c r="J49" s="38"/>
    </row>
    <row r="50" ht="28.8">
      <c r="A50" s="29" t="s">
        <v>36</v>
      </c>
      <c r="B50" s="36"/>
      <c r="C50" s="37"/>
      <c r="D50" s="37"/>
      <c r="E50" s="39" t="s">
        <v>1849</v>
      </c>
      <c r="F50" s="37"/>
      <c r="G50" s="37"/>
      <c r="H50" s="37"/>
      <c r="I50" s="37"/>
      <c r="J50" s="38"/>
    </row>
    <row r="51" ht="388.8">
      <c r="A51" s="29" t="s">
        <v>38</v>
      </c>
      <c r="B51" s="36"/>
      <c r="C51" s="37"/>
      <c r="D51" s="37"/>
      <c r="E51" s="31" t="s">
        <v>1323</v>
      </c>
      <c r="F51" s="37"/>
      <c r="G51" s="37"/>
      <c r="H51" s="37"/>
      <c r="I51" s="37"/>
      <c r="J51" s="38"/>
    </row>
    <row r="52">
      <c r="A52" s="23" t="s">
        <v>26</v>
      </c>
      <c r="B52" s="24"/>
      <c r="C52" s="25" t="s">
        <v>216</v>
      </c>
      <c r="D52" s="26"/>
      <c r="E52" s="23" t="s">
        <v>217</v>
      </c>
      <c r="F52" s="26"/>
      <c r="G52" s="26"/>
      <c r="H52" s="26"/>
      <c r="I52" s="27">
        <f>SUMIFS(I53:I60,A53:A60,"P")</f>
        <v>0</v>
      </c>
      <c r="J52" s="28"/>
    </row>
    <row r="53">
      <c r="A53" s="29" t="s">
        <v>29</v>
      </c>
      <c r="B53" s="29">
        <v>11</v>
      </c>
      <c r="C53" s="30" t="s">
        <v>234</v>
      </c>
      <c r="D53" s="29" t="s">
        <v>31</v>
      </c>
      <c r="E53" s="31" t="s">
        <v>235</v>
      </c>
      <c r="F53" s="32" t="s">
        <v>84</v>
      </c>
      <c r="G53" s="33">
        <v>1.6879999999999999</v>
      </c>
      <c r="H53" s="34">
        <v>0</v>
      </c>
      <c r="I53" s="34">
        <f>ROUND(G53*H53,P4)</f>
        <v>0</v>
      </c>
      <c r="J53" s="29"/>
      <c r="O53" s="35">
        <f>I53*0.21</f>
        <v>0</v>
      </c>
      <c r="P53">
        <v>3</v>
      </c>
    </row>
    <row r="54">
      <c r="A54" s="29" t="s">
        <v>34</v>
      </c>
      <c r="B54" s="36"/>
      <c r="C54" s="37"/>
      <c r="D54" s="37"/>
      <c r="E54" s="31" t="s">
        <v>1850</v>
      </c>
      <c r="F54" s="37"/>
      <c r="G54" s="37"/>
      <c r="H54" s="37"/>
      <c r="I54" s="37"/>
      <c r="J54" s="38"/>
    </row>
    <row r="55" ht="28.8">
      <c r="A55" s="29" t="s">
        <v>36</v>
      </c>
      <c r="B55" s="36"/>
      <c r="C55" s="37"/>
      <c r="D55" s="37"/>
      <c r="E55" s="39" t="s">
        <v>1851</v>
      </c>
      <c r="F55" s="37"/>
      <c r="G55" s="37"/>
      <c r="H55" s="37"/>
      <c r="I55" s="37"/>
      <c r="J55" s="38"/>
    </row>
    <row r="56" ht="409.5">
      <c r="A56" s="29" t="s">
        <v>38</v>
      </c>
      <c r="B56" s="36"/>
      <c r="C56" s="37"/>
      <c r="D56" s="37"/>
      <c r="E56" s="31" t="s">
        <v>238</v>
      </c>
      <c r="F56" s="37"/>
      <c r="G56" s="37"/>
      <c r="H56" s="37"/>
      <c r="I56" s="37"/>
      <c r="J56" s="38"/>
    </row>
    <row r="57">
      <c r="A57" s="29" t="s">
        <v>29</v>
      </c>
      <c r="B57" s="29">
        <v>12</v>
      </c>
      <c r="C57" s="30" t="s">
        <v>1325</v>
      </c>
      <c r="D57" s="29" t="s">
        <v>31</v>
      </c>
      <c r="E57" s="31" t="s">
        <v>1326</v>
      </c>
      <c r="F57" s="32" t="s">
        <v>84</v>
      </c>
      <c r="G57" s="33">
        <v>5.4960000000000004</v>
      </c>
      <c r="H57" s="34">
        <v>0</v>
      </c>
      <c r="I57" s="34">
        <f>ROUND(G57*H57,P4)</f>
        <v>0</v>
      </c>
      <c r="J57" s="29"/>
      <c r="O57" s="35">
        <f>I57*0.21</f>
        <v>0</v>
      </c>
      <c r="P57">
        <v>3</v>
      </c>
    </row>
    <row r="58">
      <c r="A58" s="29" t="s">
        <v>34</v>
      </c>
      <c r="B58" s="36"/>
      <c r="C58" s="37"/>
      <c r="D58" s="37"/>
      <c r="E58" s="31" t="s">
        <v>1327</v>
      </c>
      <c r="F58" s="37"/>
      <c r="G58" s="37"/>
      <c r="H58" s="37"/>
      <c r="I58" s="37"/>
      <c r="J58" s="38"/>
    </row>
    <row r="59">
      <c r="A59" s="29" t="s">
        <v>36</v>
      </c>
      <c r="B59" s="36"/>
      <c r="C59" s="37"/>
      <c r="D59" s="37"/>
      <c r="E59" s="39" t="s">
        <v>1852</v>
      </c>
      <c r="F59" s="37"/>
      <c r="G59" s="37"/>
      <c r="H59" s="37"/>
      <c r="I59" s="37"/>
      <c r="J59" s="38"/>
    </row>
    <row r="60" ht="57.6">
      <c r="A60" s="29" t="s">
        <v>38</v>
      </c>
      <c r="B60" s="36"/>
      <c r="C60" s="37"/>
      <c r="D60" s="37"/>
      <c r="E60" s="31" t="s">
        <v>199</v>
      </c>
      <c r="F60" s="37"/>
      <c r="G60" s="37"/>
      <c r="H60" s="37"/>
      <c r="I60" s="37"/>
      <c r="J60" s="38"/>
    </row>
    <row r="61">
      <c r="A61" s="23" t="s">
        <v>26</v>
      </c>
      <c r="B61" s="24"/>
      <c r="C61" s="25" t="s">
        <v>379</v>
      </c>
      <c r="D61" s="26"/>
      <c r="E61" s="23" t="s">
        <v>380</v>
      </c>
      <c r="F61" s="26"/>
      <c r="G61" s="26"/>
      <c r="H61" s="26"/>
      <c r="I61" s="27">
        <f>SUMIFS(I62:I69,A62:A69,"P")</f>
        <v>0</v>
      </c>
      <c r="J61" s="28"/>
    </row>
    <row r="62">
      <c r="A62" s="29" t="s">
        <v>29</v>
      </c>
      <c r="B62" s="29">
        <v>13</v>
      </c>
      <c r="C62" s="30" t="s">
        <v>1337</v>
      </c>
      <c r="D62" s="29" t="s">
        <v>31</v>
      </c>
      <c r="E62" s="31" t="s">
        <v>1338</v>
      </c>
      <c r="F62" s="32" t="s">
        <v>149</v>
      </c>
      <c r="G62" s="33">
        <v>30.149999999999999</v>
      </c>
      <c r="H62" s="34">
        <v>0</v>
      </c>
      <c r="I62" s="34">
        <f>ROUND(G62*H62,P4)</f>
        <v>0</v>
      </c>
      <c r="J62" s="29"/>
      <c r="O62" s="35">
        <f>I62*0.21</f>
        <v>0</v>
      </c>
      <c r="P62">
        <v>3</v>
      </c>
    </row>
    <row r="63">
      <c r="A63" s="29" t="s">
        <v>34</v>
      </c>
      <c r="B63" s="36"/>
      <c r="C63" s="37"/>
      <c r="D63" s="37"/>
      <c r="E63" s="31" t="s">
        <v>1339</v>
      </c>
      <c r="F63" s="37"/>
      <c r="G63" s="37"/>
      <c r="H63" s="37"/>
      <c r="I63" s="37"/>
      <c r="J63" s="38"/>
    </row>
    <row r="64">
      <c r="A64" s="29" t="s">
        <v>36</v>
      </c>
      <c r="B64" s="36"/>
      <c r="C64" s="37"/>
      <c r="D64" s="37"/>
      <c r="E64" s="39" t="s">
        <v>1853</v>
      </c>
      <c r="F64" s="37"/>
      <c r="G64" s="37"/>
      <c r="H64" s="37"/>
      <c r="I64" s="37"/>
      <c r="J64" s="38"/>
    </row>
    <row r="65" ht="316.8">
      <c r="A65" s="29" t="s">
        <v>38</v>
      </c>
      <c r="B65" s="36"/>
      <c r="C65" s="37"/>
      <c r="D65" s="37"/>
      <c r="E65" s="31" t="s">
        <v>1484</v>
      </c>
      <c r="F65" s="37"/>
      <c r="G65" s="37"/>
      <c r="H65" s="37"/>
      <c r="I65" s="37"/>
      <c r="J65" s="38"/>
    </row>
    <row r="66">
      <c r="A66" s="29" t="s">
        <v>29</v>
      </c>
      <c r="B66" s="29">
        <v>14</v>
      </c>
      <c r="C66" s="30" t="s">
        <v>1343</v>
      </c>
      <c r="D66" s="29" t="s">
        <v>31</v>
      </c>
      <c r="E66" s="31" t="s">
        <v>1344</v>
      </c>
      <c r="F66" s="32" t="s">
        <v>72</v>
      </c>
      <c r="G66" s="33">
        <v>5</v>
      </c>
      <c r="H66" s="34">
        <v>0</v>
      </c>
      <c r="I66" s="34">
        <f>ROUND(G66*H66,P4)</f>
        <v>0</v>
      </c>
      <c r="J66" s="29"/>
      <c r="O66" s="35">
        <f>I66*0.21</f>
        <v>0</v>
      </c>
      <c r="P66">
        <v>3</v>
      </c>
    </row>
    <row r="67" ht="28.8">
      <c r="A67" s="29" t="s">
        <v>34</v>
      </c>
      <c r="B67" s="36"/>
      <c r="C67" s="37"/>
      <c r="D67" s="37"/>
      <c r="E67" s="31" t="s">
        <v>1345</v>
      </c>
      <c r="F67" s="37"/>
      <c r="G67" s="37"/>
      <c r="H67" s="37"/>
      <c r="I67" s="37"/>
      <c r="J67" s="38"/>
    </row>
    <row r="68">
      <c r="A68" s="29" t="s">
        <v>36</v>
      </c>
      <c r="B68" s="36"/>
      <c r="C68" s="37"/>
      <c r="D68" s="37"/>
      <c r="E68" s="39" t="s">
        <v>1618</v>
      </c>
      <c r="F68" s="37"/>
      <c r="G68" s="37"/>
      <c r="H68" s="37"/>
      <c r="I68" s="37"/>
      <c r="J68" s="38"/>
    </row>
    <row r="69" ht="86.4">
      <c r="A69" s="29" t="s">
        <v>38</v>
      </c>
      <c r="B69" s="41"/>
      <c r="C69" s="42"/>
      <c r="D69" s="42"/>
      <c r="E69" s="31" t="s">
        <v>1347</v>
      </c>
      <c r="F69" s="42"/>
      <c r="G69" s="42"/>
      <c r="H69" s="42"/>
      <c r="I69" s="42"/>
      <c r="J6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1854</v>
      </c>
      <c r="I3" s="16">
        <f>SUMIFS(I10:I87,A10:A87,"SD")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1854</v>
      </c>
      <c r="D6" s="13"/>
      <c r="E6" s="14" t="s">
        <v>1855</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58.759999999999998</v>
      </c>
      <c r="H11" s="34">
        <v>0</v>
      </c>
      <c r="I11" s="34">
        <f>ROUND(G11*H11,P4)</f>
        <v>0</v>
      </c>
      <c r="J11" s="29"/>
      <c r="O11" s="35">
        <f>I11*0.21</f>
        <v>0</v>
      </c>
      <c r="P11">
        <v>3</v>
      </c>
    </row>
    <row r="12" ht="43.2">
      <c r="A12" s="29" t="s">
        <v>34</v>
      </c>
      <c r="B12" s="36"/>
      <c r="C12" s="37"/>
      <c r="D12" s="37"/>
      <c r="E12" s="31" t="s">
        <v>91</v>
      </c>
      <c r="F12" s="37"/>
      <c r="G12" s="37"/>
      <c r="H12" s="37"/>
      <c r="I12" s="37"/>
      <c r="J12" s="38"/>
    </row>
    <row r="13">
      <c r="A13" s="29" t="s">
        <v>36</v>
      </c>
      <c r="B13" s="36"/>
      <c r="C13" s="37"/>
      <c r="D13" s="37"/>
      <c r="E13" s="39" t="s">
        <v>1856</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63.960000000000001</v>
      </c>
      <c r="H15" s="34">
        <v>0</v>
      </c>
      <c r="I15" s="34">
        <f>ROUND(G15*H15,P4)</f>
        <v>0</v>
      </c>
      <c r="J15" s="29"/>
      <c r="O15" s="35">
        <f>I15*0.21</f>
        <v>0</v>
      </c>
      <c r="P15">
        <v>3</v>
      </c>
    </row>
    <row r="16" ht="43.2">
      <c r="A16" s="29" t="s">
        <v>34</v>
      </c>
      <c r="B16" s="36"/>
      <c r="C16" s="37"/>
      <c r="D16" s="37"/>
      <c r="E16" s="31" t="s">
        <v>91</v>
      </c>
      <c r="F16" s="37"/>
      <c r="G16" s="37"/>
      <c r="H16" s="37"/>
      <c r="I16" s="37"/>
      <c r="J16" s="38"/>
    </row>
    <row r="17" ht="43.2">
      <c r="A17" s="29" t="s">
        <v>36</v>
      </c>
      <c r="B17" s="36"/>
      <c r="C17" s="37"/>
      <c r="D17" s="37"/>
      <c r="E17" s="39" t="s">
        <v>1857</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SUMIFS(I20:I43,A20:A43,"P")</f>
        <v>0</v>
      </c>
      <c r="J19" s="28"/>
    </row>
    <row r="20">
      <c r="A20" s="29" t="s">
        <v>29</v>
      </c>
      <c r="B20" s="29">
        <v>3</v>
      </c>
      <c r="C20" s="30" t="s">
        <v>1390</v>
      </c>
      <c r="D20" s="29" t="s">
        <v>31</v>
      </c>
      <c r="E20" s="31" t="s">
        <v>1391</v>
      </c>
      <c r="F20" s="32" t="s">
        <v>84</v>
      </c>
      <c r="G20" s="33">
        <v>2.6000000000000001</v>
      </c>
      <c r="H20" s="34">
        <v>0</v>
      </c>
      <c r="I20" s="34">
        <f>ROUND(G20*H20,P4)</f>
        <v>0</v>
      </c>
      <c r="J20" s="29"/>
      <c r="O20" s="35">
        <f>I20*0.21</f>
        <v>0</v>
      </c>
      <c r="P20">
        <v>3</v>
      </c>
    </row>
    <row r="21" ht="43.2">
      <c r="A21" s="29" t="s">
        <v>34</v>
      </c>
      <c r="B21" s="36"/>
      <c r="C21" s="37"/>
      <c r="D21" s="37"/>
      <c r="E21" s="31" t="s">
        <v>1392</v>
      </c>
      <c r="F21" s="37"/>
      <c r="G21" s="37"/>
      <c r="H21" s="37"/>
      <c r="I21" s="37"/>
      <c r="J21" s="38"/>
    </row>
    <row r="22">
      <c r="A22" s="29" t="s">
        <v>36</v>
      </c>
      <c r="B22" s="36"/>
      <c r="C22" s="37"/>
      <c r="D22" s="37"/>
      <c r="E22" s="39" t="s">
        <v>1858</v>
      </c>
      <c r="F22" s="37"/>
      <c r="G22" s="37"/>
      <c r="H22" s="37"/>
      <c r="I22" s="37"/>
      <c r="J22" s="38"/>
    </row>
    <row r="23" ht="409.5">
      <c r="A23" s="29" t="s">
        <v>38</v>
      </c>
      <c r="B23" s="36"/>
      <c r="C23" s="37"/>
      <c r="D23" s="37"/>
      <c r="E23" s="31" t="s">
        <v>1394</v>
      </c>
      <c r="F23" s="37"/>
      <c r="G23" s="37"/>
      <c r="H23" s="37"/>
      <c r="I23" s="37"/>
      <c r="J23" s="38"/>
    </row>
    <row r="24">
      <c r="A24" s="29" t="s">
        <v>29</v>
      </c>
      <c r="B24" s="29">
        <v>4</v>
      </c>
      <c r="C24" s="30" t="s">
        <v>1297</v>
      </c>
      <c r="D24" s="29" t="s">
        <v>31</v>
      </c>
      <c r="E24" s="31" t="s">
        <v>1298</v>
      </c>
      <c r="F24" s="32" t="s">
        <v>84</v>
      </c>
      <c r="G24" s="33">
        <v>29.379999999999999</v>
      </c>
      <c r="H24" s="34">
        <v>0</v>
      </c>
      <c r="I24" s="34">
        <f>ROUND(G24*H24,P4)</f>
        <v>0</v>
      </c>
      <c r="J24" s="29"/>
      <c r="O24" s="35">
        <f>I24*0.21</f>
        <v>0</v>
      </c>
      <c r="P24">
        <v>3</v>
      </c>
    </row>
    <row r="25" ht="72">
      <c r="A25" s="29" t="s">
        <v>34</v>
      </c>
      <c r="B25" s="36"/>
      <c r="C25" s="37"/>
      <c r="D25" s="37"/>
      <c r="E25" s="31" t="s">
        <v>1400</v>
      </c>
      <c r="F25" s="37"/>
      <c r="G25" s="37"/>
      <c r="H25" s="37"/>
      <c r="I25" s="37"/>
      <c r="J25" s="38"/>
    </row>
    <row r="26">
      <c r="A26" s="29" t="s">
        <v>36</v>
      </c>
      <c r="B26" s="36"/>
      <c r="C26" s="37"/>
      <c r="D26" s="37"/>
      <c r="E26" s="39" t="s">
        <v>1859</v>
      </c>
      <c r="F26" s="37"/>
      <c r="G26" s="37"/>
      <c r="H26" s="37"/>
      <c r="I26" s="37"/>
      <c r="J26" s="38"/>
    </row>
    <row r="27" ht="409.5">
      <c r="A27" s="29" t="s">
        <v>38</v>
      </c>
      <c r="B27" s="36"/>
      <c r="C27" s="37"/>
      <c r="D27" s="37"/>
      <c r="E27" s="31" t="s">
        <v>1120</v>
      </c>
      <c r="F27" s="37"/>
      <c r="G27" s="37"/>
      <c r="H27" s="37"/>
      <c r="I27" s="37"/>
      <c r="J27" s="38"/>
    </row>
    <row r="28">
      <c r="A28" s="29" t="s">
        <v>29</v>
      </c>
      <c r="B28" s="29">
        <v>5</v>
      </c>
      <c r="C28" s="30" t="s">
        <v>1301</v>
      </c>
      <c r="D28" s="29" t="s">
        <v>31</v>
      </c>
      <c r="E28" s="31" t="s">
        <v>1302</v>
      </c>
      <c r="F28" s="32" t="s">
        <v>84</v>
      </c>
      <c r="G28" s="33">
        <v>29.379999999999999</v>
      </c>
      <c r="H28" s="34">
        <v>0</v>
      </c>
      <c r="I28" s="34">
        <f>ROUND(G28*H28,P4)</f>
        <v>0</v>
      </c>
      <c r="J28" s="29"/>
      <c r="O28" s="35">
        <f>I28*0.21</f>
        <v>0</v>
      </c>
      <c r="P28">
        <v>3</v>
      </c>
    </row>
    <row r="29" ht="72">
      <c r="A29" s="29" t="s">
        <v>34</v>
      </c>
      <c r="B29" s="36"/>
      <c r="C29" s="37"/>
      <c r="D29" s="37"/>
      <c r="E29" s="31" t="s">
        <v>1400</v>
      </c>
      <c r="F29" s="37"/>
      <c r="G29" s="37"/>
      <c r="H29" s="37"/>
      <c r="I29" s="37"/>
      <c r="J29" s="38"/>
    </row>
    <row r="30">
      <c r="A30" s="29" t="s">
        <v>36</v>
      </c>
      <c r="B30" s="36"/>
      <c r="C30" s="37"/>
      <c r="D30" s="37"/>
      <c r="E30" s="39" t="s">
        <v>1860</v>
      </c>
      <c r="F30" s="37"/>
      <c r="G30" s="37"/>
      <c r="H30" s="37"/>
      <c r="I30" s="37"/>
      <c r="J30" s="38"/>
    </row>
    <row r="31" ht="409.5">
      <c r="A31" s="29" t="s">
        <v>38</v>
      </c>
      <c r="B31" s="36"/>
      <c r="C31" s="37"/>
      <c r="D31" s="37"/>
      <c r="E31" s="31" t="s">
        <v>1120</v>
      </c>
      <c r="F31" s="37"/>
      <c r="G31" s="37"/>
      <c r="H31" s="37"/>
      <c r="I31" s="37"/>
      <c r="J31" s="38"/>
    </row>
    <row r="32">
      <c r="A32" s="29" t="s">
        <v>29</v>
      </c>
      <c r="B32" s="29">
        <v>6</v>
      </c>
      <c r="C32" s="30" t="s">
        <v>168</v>
      </c>
      <c r="D32" s="29" t="s">
        <v>31</v>
      </c>
      <c r="E32" s="31" t="s">
        <v>169</v>
      </c>
      <c r="F32" s="32" t="s">
        <v>84</v>
      </c>
      <c r="G32" s="33">
        <v>61.359999999999999</v>
      </c>
      <c r="H32" s="34">
        <v>0</v>
      </c>
      <c r="I32" s="34">
        <f>ROUND(G32*H32,P4)</f>
        <v>0</v>
      </c>
      <c r="J32" s="29"/>
      <c r="O32" s="35">
        <f>I32*0.21</f>
        <v>0</v>
      </c>
      <c r="P32">
        <v>3</v>
      </c>
    </row>
    <row r="33">
      <c r="A33" s="29" t="s">
        <v>34</v>
      </c>
      <c r="B33" s="36"/>
      <c r="C33" s="37"/>
      <c r="D33" s="37"/>
      <c r="E33" s="40" t="s">
        <v>31</v>
      </c>
      <c r="F33" s="37"/>
      <c r="G33" s="37"/>
      <c r="H33" s="37"/>
      <c r="I33" s="37"/>
      <c r="J33" s="38"/>
    </row>
    <row r="34">
      <c r="A34" s="29" t="s">
        <v>36</v>
      </c>
      <c r="B34" s="36"/>
      <c r="C34" s="37"/>
      <c r="D34" s="37"/>
      <c r="E34" s="39" t="s">
        <v>1861</v>
      </c>
      <c r="F34" s="37"/>
      <c r="G34" s="37"/>
      <c r="H34" s="37"/>
      <c r="I34" s="37"/>
      <c r="J34" s="38"/>
    </row>
    <row r="35" ht="216">
      <c r="A35" s="29" t="s">
        <v>38</v>
      </c>
      <c r="B35" s="36"/>
      <c r="C35" s="37"/>
      <c r="D35" s="37"/>
      <c r="E35" s="31" t="s">
        <v>171</v>
      </c>
      <c r="F35" s="37"/>
      <c r="G35" s="37"/>
      <c r="H35" s="37"/>
      <c r="I35" s="37"/>
      <c r="J35" s="38"/>
    </row>
    <row r="36">
      <c r="A36" s="29" t="s">
        <v>29</v>
      </c>
      <c r="B36" s="29">
        <v>7</v>
      </c>
      <c r="C36" s="30" t="s">
        <v>731</v>
      </c>
      <c r="D36" s="29" t="s">
        <v>31</v>
      </c>
      <c r="E36" s="31" t="s">
        <v>732</v>
      </c>
      <c r="F36" s="32" t="s">
        <v>84</v>
      </c>
      <c r="G36" s="33">
        <v>35.229999999999997</v>
      </c>
      <c r="H36" s="34">
        <v>0</v>
      </c>
      <c r="I36" s="34">
        <f>ROUND(G36*H36,P4)</f>
        <v>0</v>
      </c>
      <c r="J36" s="29"/>
      <c r="O36" s="35">
        <f>I36*0.21</f>
        <v>0</v>
      </c>
      <c r="P36">
        <v>3</v>
      </c>
    </row>
    <row r="37">
      <c r="A37" s="29" t="s">
        <v>34</v>
      </c>
      <c r="B37" s="36"/>
      <c r="C37" s="37"/>
      <c r="D37" s="37"/>
      <c r="E37" s="31" t="s">
        <v>733</v>
      </c>
      <c r="F37" s="37"/>
      <c r="G37" s="37"/>
      <c r="H37" s="37"/>
      <c r="I37" s="37"/>
      <c r="J37" s="38"/>
    </row>
    <row r="38">
      <c r="A38" s="29" t="s">
        <v>36</v>
      </c>
      <c r="B38" s="36"/>
      <c r="C38" s="37"/>
      <c r="D38" s="37"/>
      <c r="E38" s="39" t="s">
        <v>1862</v>
      </c>
      <c r="F38" s="37"/>
      <c r="G38" s="37"/>
      <c r="H38" s="37"/>
      <c r="I38" s="37"/>
      <c r="J38" s="38"/>
    </row>
    <row r="39" ht="273.6">
      <c r="A39" s="29" t="s">
        <v>38</v>
      </c>
      <c r="B39" s="36"/>
      <c r="C39" s="37"/>
      <c r="D39" s="37"/>
      <c r="E39" s="31" t="s">
        <v>735</v>
      </c>
      <c r="F39" s="37"/>
      <c r="G39" s="37"/>
      <c r="H39" s="37"/>
      <c r="I39" s="37"/>
      <c r="J39" s="38"/>
    </row>
    <row r="40">
      <c r="A40" s="29" t="s">
        <v>29</v>
      </c>
      <c r="B40" s="29">
        <v>8</v>
      </c>
      <c r="C40" s="30" t="s">
        <v>1316</v>
      </c>
      <c r="D40" s="29" t="s">
        <v>31</v>
      </c>
      <c r="E40" s="31" t="s">
        <v>1317</v>
      </c>
      <c r="F40" s="32" t="s">
        <v>84</v>
      </c>
      <c r="G40" s="33">
        <v>13.217000000000001</v>
      </c>
      <c r="H40" s="34">
        <v>0</v>
      </c>
      <c r="I40" s="34">
        <f>ROUND(G40*H40,P4)</f>
        <v>0</v>
      </c>
      <c r="J40" s="29"/>
      <c r="O40" s="35">
        <f>I40*0.21</f>
        <v>0</v>
      </c>
      <c r="P40">
        <v>3</v>
      </c>
    </row>
    <row r="41">
      <c r="A41" s="29" t="s">
        <v>34</v>
      </c>
      <c r="B41" s="36"/>
      <c r="C41" s="37"/>
      <c r="D41" s="37"/>
      <c r="E41" s="31" t="s">
        <v>1318</v>
      </c>
      <c r="F41" s="37"/>
      <c r="G41" s="37"/>
      <c r="H41" s="37"/>
      <c r="I41" s="37"/>
      <c r="J41" s="38"/>
    </row>
    <row r="42">
      <c r="A42" s="29" t="s">
        <v>36</v>
      </c>
      <c r="B42" s="36"/>
      <c r="C42" s="37"/>
      <c r="D42" s="37"/>
      <c r="E42" s="39" t="s">
        <v>1863</v>
      </c>
      <c r="F42" s="37"/>
      <c r="G42" s="37"/>
      <c r="H42" s="37"/>
      <c r="I42" s="37"/>
      <c r="J42" s="38"/>
    </row>
    <row r="43" ht="360">
      <c r="A43" s="29" t="s">
        <v>38</v>
      </c>
      <c r="B43" s="36"/>
      <c r="C43" s="37"/>
      <c r="D43" s="37"/>
      <c r="E43" s="31" t="s">
        <v>1320</v>
      </c>
      <c r="F43" s="37"/>
      <c r="G43" s="37"/>
      <c r="H43" s="37"/>
      <c r="I43" s="37"/>
      <c r="J43" s="38"/>
    </row>
    <row r="44">
      <c r="A44" s="23" t="s">
        <v>26</v>
      </c>
      <c r="B44" s="24"/>
      <c r="C44" s="25" t="s">
        <v>193</v>
      </c>
      <c r="D44" s="26"/>
      <c r="E44" s="23" t="s">
        <v>194</v>
      </c>
      <c r="F44" s="26"/>
      <c r="G44" s="26"/>
      <c r="H44" s="26"/>
      <c r="I44" s="27">
        <f>SUMIFS(I45:I48,A45:A48,"P")</f>
        <v>0</v>
      </c>
      <c r="J44" s="28"/>
    </row>
    <row r="45">
      <c r="A45" s="29" t="s">
        <v>29</v>
      </c>
      <c r="B45" s="29">
        <v>9</v>
      </c>
      <c r="C45" s="30" t="s">
        <v>1416</v>
      </c>
      <c r="D45" s="29" t="s">
        <v>31</v>
      </c>
      <c r="E45" s="31" t="s">
        <v>1417</v>
      </c>
      <c r="F45" s="32" t="s">
        <v>149</v>
      </c>
      <c r="G45" s="33">
        <v>20</v>
      </c>
      <c r="H45" s="34">
        <v>0</v>
      </c>
      <c r="I45" s="34">
        <f>ROUND(G45*H45,P4)</f>
        <v>0</v>
      </c>
      <c r="J45" s="29"/>
      <c r="O45" s="35">
        <f>I45*0.21</f>
        <v>0</v>
      </c>
      <c r="P45">
        <v>3</v>
      </c>
    </row>
    <row r="46">
      <c r="A46" s="29" t="s">
        <v>34</v>
      </c>
      <c r="B46" s="36"/>
      <c r="C46" s="37"/>
      <c r="D46" s="37"/>
      <c r="E46" s="31" t="s">
        <v>1418</v>
      </c>
      <c r="F46" s="37"/>
      <c r="G46" s="37"/>
      <c r="H46" s="37"/>
      <c r="I46" s="37"/>
      <c r="J46" s="38"/>
    </row>
    <row r="47">
      <c r="A47" s="29" t="s">
        <v>36</v>
      </c>
      <c r="B47" s="36"/>
      <c r="C47" s="37"/>
      <c r="D47" s="37"/>
      <c r="E47" s="39" t="s">
        <v>1864</v>
      </c>
      <c r="F47" s="37"/>
      <c r="G47" s="37"/>
      <c r="H47" s="37"/>
      <c r="I47" s="37"/>
      <c r="J47" s="38"/>
    </row>
    <row r="48" ht="187.2">
      <c r="A48" s="29" t="s">
        <v>38</v>
      </c>
      <c r="B48" s="36"/>
      <c r="C48" s="37"/>
      <c r="D48" s="37"/>
      <c r="E48" s="31" t="s">
        <v>741</v>
      </c>
      <c r="F48" s="37"/>
      <c r="G48" s="37"/>
      <c r="H48" s="37"/>
      <c r="I48" s="37"/>
      <c r="J48" s="38"/>
    </row>
    <row r="49">
      <c r="A49" s="23" t="s">
        <v>26</v>
      </c>
      <c r="B49" s="24"/>
      <c r="C49" s="25" t="s">
        <v>216</v>
      </c>
      <c r="D49" s="26"/>
      <c r="E49" s="23" t="s">
        <v>217</v>
      </c>
      <c r="F49" s="26"/>
      <c r="G49" s="26"/>
      <c r="H49" s="26"/>
      <c r="I49" s="27">
        <f>SUMIFS(I50:I57,A50:A57,"P")</f>
        <v>0</v>
      </c>
      <c r="J49" s="28"/>
    </row>
    <row r="50">
      <c r="A50" s="29" t="s">
        <v>29</v>
      </c>
      <c r="B50" s="29">
        <v>10</v>
      </c>
      <c r="C50" s="30" t="s">
        <v>234</v>
      </c>
      <c r="D50" s="29" t="s">
        <v>31</v>
      </c>
      <c r="E50" s="31" t="s">
        <v>235</v>
      </c>
      <c r="F50" s="32" t="s">
        <v>84</v>
      </c>
      <c r="G50" s="33">
        <v>9.4000000000000004</v>
      </c>
      <c r="H50" s="34">
        <v>0</v>
      </c>
      <c r="I50" s="34">
        <f>ROUND(G50*H50,P4)</f>
        <v>0</v>
      </c>
      <c r="J50" s="29"/>
      <c r="O50" s="35">
        <f>I50*0.21</f>
        <v>0</v>
      </c>
      <c r="P50">
        <v>3</v>
      </c>
    </row>
    <row r="51">
      <c r="A51" s="29" t="s">
        <v>34</v>
      </c>
      <c r="B51" s="36"/>
      <c r="C51" s="37"/>
      <c r="D51" s="37"/>
      <c r="E51" s="31" t="s">
        <v>1442</v>
      </c>
      <c r="F51" s="37"/>
      <c r="G51" s="37"/>
      <c r="H51" s="37"/>
      <c r="I51" s="37"/>
      <c r="J51" s="38"/>
    </row>
    <row r="52" ht="43.2">
      <c r="A52" s="29" t="s">
        <v>36</v>
      </c>
      <c r="B52" s="36"/>
      <c r="C52" s="37"/>
      <c r="D52" s="37"/>
      <c r="E52" s="39" t="s">
        <v>1865</v>
      </c>
      <c r="F52" s="37"/>
      <c r="G52" s="37"/>
      <c r="H52" s="37"/>
      <c r="I52" s="37"/>
      <c r="J52" s="38"/>
    </row>
    <row r="53" ht="409.5">
      <c r="A53" s="29" t="s">
        <v>38</v>
      </c>
      <c r="B53" s="36"/>
      <c r="C53" s="37"/>
      <c r="D53" s="37"/>
      <c r="E53" s="31" t="s">
        <v>238</v>
      </c>
      <c r="F53" s="37"/>
      <c r="G53" s="37"/>
      <c r="H53" s="37"/>
      <c r="I53" s="37"/>
      <c r="J53" s="38"/>
    </row>
    <row r="54">
      <c r="A54" s="29" t="s">
        <v>29</v>
      </c>
      <c r="B54" s="29">
        <v>11</v>
      </c>
      <c r="C54" s="30" t="s">
        <v>1325</v>
      </c>
      <c r="D54" s="29" t="s">
        <v>31</v>
      </c>
      <c r="E54" s="31" t="s">
        <v>1326</v>
      </c>
      <c r="F54" s="32" t="s">
        <v>84</v>
      </c>
      <c r="G54" s="33">
        <v>0.22500000000000001</v>
      </c>
      <c r="H54" s="34">
        <v>0</v>
      </c>
      <c r="I54" s="34">
        <f>ROUND(G54*H54,P4)</f>
        <v>0</v>
      </c>
      <c r="J54" s="29"/>
      <c r="O54" s="35">
        <f>I54*0.21</f>
        <v>0</v>
      </c>
      <c r="P54">
        <v>3</v>
      </c>
    </row>
    <row r="55">
      <c r="A55" s="29" t="s">
        <v>34</v>
      </c>
      <c r="B55" s="36"/>
      <c r="C55" s="37"/>
      <c r="D55" s="37"/>
      <c r="E55" s="31" t="s">
        <v>1327</v>
      </c>
      <c r="F55" s="37"/>
      <c r="G55" s="37"/>
      <c r="H55" s="37"/>
      <c r="I55" s="37"/>
      <c r="J55" s="38"/>
    </row>
    <row r="56">
      <c r="A56" s="29" t="s">
        <v>36</v>
      </c>
      <c r="B56" s="36"/>
      <c r="C56" s="37"/>
      <c r="D56" s="37"/>
      <c r="E56" s="39" t="s">
        <v>1755</v>
      </c>
      <c r="F56" s="37"/>
      <c r="G56" s="37"/>
      <c r="H56" s="37"/>
      <c r="I56" s="37"/>
      <c r="J56" s="38"/>
    </row>
    <row r="57" ht="57.6">
      <c r="A57" s="29" t="s">
        <v>38</v>
      </c>
      <c r="B57" s="36"/>
      <c r="C57" s="37"/>
      <c r="D57" s="37"/>
      <c r="E57" s="31" t="s">
        <v>199</v>
      </c>
      <c r="F57" s="37"/>
      <c r="G57" s="37"/>
      <c r="H57" s="37"/>
      <c r="I57" s="37"/>
      <c r="J57" s="38"/>
    </row>
    <row r="58">
      <c r="A58" s="23" t="s">
        <v>26</v>
      </c>
      <c r="B58" s="24"/>
      <c r="C58" s="25" t="s">
        <v>372</v>
      </c>
      <c r="D58" s="26"/>
      <c r="E58" s="23" t="s">
        <v>373</v>
      </c>
      <c r="F58" s="26"/>
      <c r="G58" s="26"/>
      <c r="H58" s="26"/>
      <c r="I58" s="27">
        <f>SUMIFS(I59:I62,A59:A62,"P")</f>
        <v>0</v>
      </c>
      <c r="J58" s="28"/>
    </row>
    <row r="59" ht="28.8">
      <c r="A59" s="29" t="s">
        <v>29</v>
      </c>
      <c r="B59" s="29">
        <v>12</v>
      </c>
      <c r="C59" s="30" t="s">
        <v>1199</v>
      </c>
      <c r="D59" s="29" t="s">
        <v>31</v>
      </c>
      <c r="E59" s="31" t="s">
        <v>1200</v>
      </c>
      <c r="F59" s="32" t="s">
        <v>115</v>
      </c>
      <c r="G59" s="33">
        <v>4.7960000000000003</v>
      </c>
      <c r="H59" s="34">
        <v>0</v>
      </c>
      <c r="I59" s="34">
        <f>ROUND(G59*H59,P4)</f>
        <v>0</v>
      </c>
      <c r="J59" s="29"/>
      <c r="O59" s="35">
        <f>I59*0.21</f>
        <v>0</v>
      </c>
      <c r="P59">
        <v>3</v>
      </c>
    </row>
    <row r="60">
      <c r="A60" s="29" t="s">
        <v>34</v>
      </c>
      <c r="B60" s="36"/>
      <c r="C60" s="37"/>
      <c r="D60" s="37"/>
      <c r="E60" s="31" t="s">
        <v>1478</v>
      </c>
      <c r="F60" s="37"/>
      <c r="G60" s="37"/>
      <c r="H60" s="37"/>
      <c r="I60" s="37"/>
      <c r="J60" s="38"/>
    </row>
    <row r="61">
      <c r="A61" s="29" t="s">
        <v>36</v>
      </c>
      <c r="B61" s="36"/>
      <c r="C61" s="37"/>
      <c r="D61" s="37"/>
      <c r="E61" s="39" t="s">
        <v>1756</v>
      </c>
      <c r="F61" s="37"/>
      <c r="G61" s="37"/>
      <c r="H61" s="37"/>
      <c r="I61" s="37"/>
      <c r="J61" s="38"/>
    </row>
    <row r="62" ht="259.2">
      <c r="A62" s="29" t="s">
        <v>38</v>
      </c>
      <c r="B62" s="36"/>
      <c r="C62" s="37"/>
      <c r="D62" s="37"/>
      <c r="E62" s="31" t="s">
        <v>1203</v>
      </c>
      <c r="F62" s="37"/>
      <c r="G62" s="37"/>
      <c r="H62" s="37"/>
      <c r="I62" s="37"/>
      <c r="J62" s="38"/>
    </row>
    <row r="63">
      <c r="A63" s="23" t="s">
        <v>26</v>
      </c>
      <c r="B63" s="24"/>
      <c r="C63" s="25" t="s">
        <v>379</v>
      </c>
      <c r="D63" s="26"/>
      <c r="E63" s="23" t="s">
        <v>380</v>
      </c>
      <c r="F63" s="26"/>
      <c r="G63" s="26"/>
      <c r="H63" s="26"/>
      <c r="I63" s="27">
        <f>SUMIFS(I64:I87,A64:A87,"P")</f>
        <v>0</v>
      </c>
      <c r="J63" s="28"/>
    </row>
    <row r="64">
      <c r="A64" s="29" t="s">
        <v>29</v>
      </c>
      <c r="B64" s="29">
        <v>13</v>
      </c>
      <c r="C64" s="30" t="s">
        <v>1612</v>
      </c>
      <c r="D64" s="29" t="s">
        <v>31</v>
      </c>
      <c r="E64" s="31" t="s">
        <v>1613</v>
      </c>
      <c r="F64" s="32" t="s">
        <v>149</v>
      </c>
      <c r="G64" s="33">
        <v>20</v>
      </c>
      <c r="H64" s="34">
        <v>0</v>
      </c>
      <c r="I64" s="34">
        <f>ROUND(G64*H64,P4)</f>
        <v>0</v>
      </c>
      <c r="J64" s="29"/>
      <c r="O64" s="35">
        <f>I64*0.21</f>
        <v>0</v>
      </c>
      <c r="P64">
        <v>3</v>
      </c>
    </row>
    <row r="65">
      <c r="A65" s="29" t="s">
        <v>34</v>
      </c>
      <c r="B65" s="36"/>
      <c r="C65" s="37"/>
      <c r="D65" s="37"/>
      <c r="E65" s="31" t="s">
        <v>1614</v>
      </c>
      <c r="F65" s="37"/>
      <c r="G65" s="37"/>
      <c r="H65" s="37"/>
      <c r="I65" s="37"/>
      <c r="J65" s="38"/>
    </row>
    <row r="66">
      <c r="A66" s="29" t="s">
        <v>36</v>
      </c>
      <c r="B66" s="36"/>
      <c r="C66" s="37"/>
      <c r="D66" s="37"/>
      <c r="E66" s="39" t="s">
        <v>1864</v>
      </c>
      <c r="F66" s="37"/>
      <c r="G66" s="37"/>
      <c r="H66" s="37"/>
      <c r="I66" s="37"/>
      <c r="J66" s="38"/>
    </row>
    <row r="67" ht="316.8">
      <c r="A67" s="29" t="s">
        <v>38</v>
      </c>
      <c r="B67" s="36"/>
      <c r="C67" s="37"/>
      <c r="D67" s="37"/>
      <c r="E67" s="31" t="s">
        <v>1484</v>
      </c>
      <c r="F67" s="37"/>
      <c r="G67" s="37"/>
      <c r="H67" s="37"/>
      <c r="I67" s="37"/>
      <c r="J67" s="38"/>
    </row>
    <row r="68">
      <c r="A68" s="29" t="s">
        <v>29</v>
      </c>
      <c r="B68" s="29">
        <v>14</v>
      </c>
      <c r="C68" s="30" t="s">
        <v>1615</v>
      </c>
      <c r="D68" s="29" t="s">
        <v>31</v>
      </c>
      <c r="E68" s="31" t="s">
        <v>1616</v>
      </c>
      <c r="F68" s="32" t="s">
        <v>72</v>
      </c>
      <c r="G68" s="33">
        <v>1</v>
      </c>
      <c r="H68" s="34">
        <v>0</v>
      </c>
      <c r="I68" s="34">
        <f>ROUND(G68*H68,P4)</f>
        <v>0</v>
      </c>
      <c r="J68" s="29"/>
      <c r="O68" s="35">
        <f>I68*0.21</f>
        <v>0</v>
      </c>
      <c r="P68">
        <v>3</v>
      </c>
    </row>
    <row r="69" ht="28.8">
      <c r="A69" s="29" t="s">
        <v>34</v>
      </c>
      <c r="B69" s="36"/>
      <c r="C69" s="37"/>
      <c r="D69" s="37"/>
      <c r="E69" s="31" t="s">
        <v>1866</v>
      </c>
      <c r="F69" s="37"/>
      <c r="G69" s="37"/>
      <c r="H69" s="37"/>
      <c r="I69" s="37"/>
      <c r="J69" s="38"/>
    </row>
    <row r="70">
      <c r="A70" s="29" t="s">
        <v>36</v>
      </c>
      <c r="B70" s="36"/>
      <c r="C70" s="37"/>
      <c r="D70" s="37"/>
      <c r="E70" s="39" t="s">
        <v>43</v>
      </c>
      <c r="F70" s="37"/>
      <c r="G70" s="37"/>
      <c r="H70" s="37"/>
      <c r="I70" s="37"/>
      <c r="J70" s="38"/>
    </row>
    <row r="71" ht="316.8">
      <c r="A71" s="29" t="s">
        <v>38</v>
      </c>
      <c r="B71" s="36"/>
      <c r="C71" s="37"/>
      <c r="D71" s="37"/>
      <c r="E71" s="31" t="s">
        <v>1502</v>
      </c>
      <c r="F71" s="37"/>
      <c r="G71" s="37"/>
      <c r="H71" s="37"/>
      <c r="I71" s="37"/>
      <c r="J71" s="38"/>
    </row>
    <row r="72">
      <c r="A72" s="29" t="s">
        <v>29</v>
      </c>
      <c r="B72" s="29">
        <v>15</v>
      </c>
      <c r="C72" s="30" t="s">
        <v>1507</v>
      </c>
      <c r="D72" s="29" t="s">
        <v>31</v>
      </c>
      <c r="E72" s="31" t="s">
        <v>1508</v>
      </c>
      <c r="F72" s="32" t="s">
        <v>149</v>
      </c>
      <c r="G72" s="33">
        <v>20</v>
      </c>
      <c r="H72" s="34">
        <v>0</v>
      </c>
      <c r="I72" s="34">
        <f>ROUND(G72*H72,P4)</f>
        <v>0</v>
      </c>
      <c r="J72" s="29"/>
      <c r="O72" s="35">
        <f>I72*0.21</f>
        <v>0</v>
      </c>
      <c r="P72">
        <v>3</v>
      </c>
    </row>
    <row r="73">
      <c r="A73" s="29" t="s">
        <v>34</v>
      </c>
      <c r="B73" s="36"/>
      <c r="C73" s="37"/>
      <c r="D73" s="37"/>
      <c r="E73" s="40" t="s">
        <v>31</v>
      </c>
      <c r="F73" s="37"/>
      <c r="G73" s="37"/>
      <c r="H73" s="37"/>
      <c r="I73" s="37"/>
      <c r="J73" s="38"/>
    </row>
    <row r="74">
      <c r="A74" s="29" t="s">
        <v>36</v>
      </c>
      <c r="B74" s="36"/>
      <c r="C74" s="37"/>
      <c r="D74" s="37"/>
      <c r="E74" s="39" t="s">
        <v>1864</v>
      </c>
      <c r="F74" s="37"/>
      <c r="G74" s="37"/>
      <c r="H74" s="37"/>
      <c r="I74" s="37"/>
      <c r="J74" s="38"/>
    </row>
    <row r="75" ht="86.4">
      <c r="A75" s="29" t="s">
        <v>38</v>
      </c>
      <c r="B75" s="36"/>
      <c r="C75" s="37"/>
      <c r="D75" s="37"/>
      <c r="E75" s="31" t="s">
        <v>1509</v>
      </c>
      <c r="F75" s="37"/>
      <c r="G75" s="37"/>
      <c r="H75" s="37"/>
      <c r="I75" s="37"/>
      <c r="J75" s="38"/>
    </row>
    <row r="76">
      <c r="A76" s="29" t="s">
        <v>29</v>
      </c>
      <c r="B76" s="29">
        <v>16</v>
      </c>
      <c r="C76" s="30" t="s">
        <v>1625</v>
      </c>
      <c r="D76" s="29" t="s">
        <v>31</v>
      </c>
      <c r="E76" s="31" t="s">
        <v>1626</v>
      </c>
      <c r="F76" s="32" t="s">
        <v>149</v>
      </c>
      <c r="G76" s="33">
        <v>20</v>
      </c>
      <c r="H76" s="34">
        <v>0</v>
      </c>
      <c r="I76" s="34">
        <f>ROUND(G76*H76,P4)</f>
        <v>0</v>
      </c>
      <c r="J76" s="29"/>
      <c r="O76" s="35">
        <f>I76*0.21</f>
        <v>0</v>
      </c>
      <c r="P76">
        <v>3</v>
      </c>
    </row>
    <row r="77">
      <c r="A77" s="29" t="s">
        <v>34</v>
      </c>
      <c r="B77" s="36"/>
      <c r="C77" s="37"/>
      <c r="D77" s="37"/>
      <c r="E77" s="40" t="s">
        <v>31</v>
      </c>
      <c r="F77" s="37"/>
      <c r="G77" s="37"/>
      <c r="H77" s="37"/>
      <c r="I77" s="37"/>
      <c r="J77" s="38"/>
    </row>
    <row r="78">
      <c r="A78" s="29" t="s">
        <v>36</v>
      </c>
      <c r="B78" s="36"/>
      <c r="C78" s="37"/>
      <c r="D78" s="37"/>
      <c r="E78" s="39" t="s">
        <v>1864</v>
      </c>
      <c r="F78" s="37"/>
      <c r="G78" s="37"/>
      <c r="H78" s="37"/>
      <c r="I78" s="37"/>
      <c r="J78" s="38"/>
    </row>
    <row r="79" ht="129.6">
      <c r="A79" s="29" t="s">
        <v>38</v>
      </c>
      <c r="B79" s="36"/>
      <c r="C79" s="37"/>
      <c r="D79" s="37"/>
      <c r="E79" s="31" t="s">
        <v>1627</v>
      </c>
      <c r="F79" s="37"/>
      <c r="G79" s="37"/>
      <c r="H79" s="37"/>
      <c r="I79" s="37"/>
      <c r="J79" s="38"/>
    </row>
    <row r="80">
      <c r="A80" s="29" t="s">
        <v>29</v>
      </c>
      <c r="B80" s="29">
        <v>17</v>
      </c>
      <c r="C80" s="30" t="s">
        <v>1519</v>
      </c>
      <c r="D80" s="29" t="s">
        <v>31</v>
      </c>
      <c r="E80" s="31" t="s">
        <v>1520</v>
      </c>
      <c r="F80" s="32" t="s">
        <v>72</v>
      </c>
      <c r="G80" s="33">
        <v>1</v>
      </c>
      <c r="H80" s="34">
        <v>0</v>
      </c>
      <c r="I80" s="34">
        <f>ROUND(G80*H80,P4)</f>
        <v>0</v>
      </c>
      <c r="J80" s="29"/>
      <c r="O80" s="35">
        <f>I80*0.21</f>
        <v>0</v>
      </c>
      <c r="P80">
        <v>3</v>
      </c>
    </row>
    <row r="81">
      <c r="A81" s="29" t="s">
        <v>34</v>
      </c>
      <c r="B81" s="36"/>
      <c r="C81" s="37"/>
      <c r="D81" s="37"/>
      <c r="E81" s="31" t="s">
        <v>1516</v>
      </c>
      <c r="F81" s="37"/>
      <c r="G81" s="37"/>
      <c r="H81" s="37"/>
      <c r="I81" s="37"/>
      <c r="J81" s="38"/>
    </row>
    <row r="82">
      <c r="A82" s="29" t="s">
        <v>36</v>
      </c>
      <c r="B82" s="36"/>
      <c r="C82" s="37"/>
      <c r="D82" s="37"/>
      <c r="E82" s="39" t="s">
        <v>43</v>
      </c>
      <c r="F82" s="37"/>
      <c r="G82" s="37"/>
      <c r="H82" s="37"/>
      <c r="I82" s="37"/>
      <c r="J82" s="38"/>
    </row>
    <row r="83" ht="129.6">
      <c r="A83" s="29" t="s">
        <v>38</v>
      </c>
      <c r="B83" s="36"/>
      <c r="C83" s="37"/>
      <c r="D83" s="37"/>
      <c r="E83" s="31" t="s">
        <v>1627</v>
      </c>
      <c r="F83" s="37"/>
      <c r="G83" s="37"/>
      <c r="H83" s="37"/>
      <c r="I83" s="37"/>
      <c r="J83" s="38"/>
    </row>
    <row r="84">
      <c r="A84" s="29" t="s">
        <v>29</v>
      </c>
      <c r="B84" s="29">
        <v>18</v>
      </c>
      <c r="C84" s="30" t="s">
        <v>1521</v>
      </c>
      <c r="D84" s="29" t="s">
        <v>31</v>
      </c>
      <c r="E84" s="31" t="s">
        <v>1522</v>
      </c>
      <c r="F84" s="32" t="s">
        <v>149</v>
      </c>
      <c r="G84" s="33">
        <v>20</v>
      </c>
      <c r="H84" s="34">
        <v>0</v>
      </c>
      <c r="I84" s="34">
        <f>ROUND(G84*H84,P4)</f>
        <v>0</v>
      </c>
      <c r="J84" s="29"/>
      <c r="O84" s="35">
        <f>I84*0.21</f>
        <v>0</v>
      </c>
      <c r="P84">
        <v>3</v>
      </c>
    </row>
    <row r="85">
      <c r="A85" s="29" t="s">
        <v>34</v>
      </c>
      <c r="B85" s="36"/>
      <c r="C85" s="37"/>
      <c r="D85" s="37"/>
      <c r="E85" s="31" t="s">
        <v>1523</v>
      </c>
      <c r="F85" s="37"/>
      <c r="G85" s="37"/>
      <c r="H85" s="37"/>
      <c r="I85" s="37"/>
      <c r="J85" s="38"/>
    </row>
    <row r="86">
      <c r="A86" s="29" t="s">
        <v>36</v>
      </c>
      <c r="B86" s="36"/>
      <c r="C86" s="37"/>
      <c r="D86" s="37"/>
      <c r="E86" s="39" t="s">
        <v>1864</v>
      </c>
      <c r="F86" s="37"/>
      <c r="G86" s="37"/>
      <c r="H86" s="37"/>
      <c r="I86" s="37"/>
      <c r="J86" s="38"/>
    </row>
    <row r="87" ht="28.8">
      <c r="A87" s="29" t="s">
        <v>38</v>
      </c>
      <c r="B87" s="41"/>
      <c r="C87" s="42"/>
      <c r="D87" s="42"/>
      <c r="E87" s="31" t="s">
        <v>1525</v>
      </c>
      <c r="F87" s="42"/>
      <c r="G87" s="42"/>
      <c r="H87" s="42"/>
      <c r="I87" s="42"/>
      <c r="J87"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1867</v>
      </c>
      <c r="I3" s="16">
        <f>SUMIFS(I10:I62,A10:A62,"SD")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1867</v>
      </c>
      <c r="D6" s="13"/>
      <c r="E6" s="14" t="s">
        <v>1868</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11.268000000000001</v>
      </c>
      <c r="H11" s="34">
        <v>0</v>
      </c>
      <c r="I11" s="34">
        <f>ROUND(G11*H11,P4)</f>
        <v>0</v>
      </c>
      <c r="J11" s="29"/>
      <c r="O11" s="35">
        <f>I11*0.21</f>
        <v>0</v>
      </c>
      <c r="P11">
        <v>3</v>
      </c>
    </row>
    <row r="12" ht="43.2">
      <c r="A12" s="29" t="s">
        <v>34</v>
      </c>
      <c r="B12" s="36"/>
      <c r="C12" s="37"/>
      <c r="D12" s="37"/>
      <c r="E12" s="31" t="s">
        <v>91</v>
      </c>
      <c r="F12" s="37"/>
      <c r="G12" s="37"/>
      <c r="H12" s="37"/>
      <c r="I12" s="37"/>
      <c r="J12" s="38"/>
    </row>
    <row r="13">
      <c r="A13" s="29" t="s">
        <v>36</v>
      </c>
      <c r="B13" s="36"/>
      <c r="C13" s="37"/>
      <c r="D13" s="37"/>
      <c r="E13" s="39" t="s">
        <v>1869</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2.8159999999999998</v>
      </c>
      <c r="H15" s="34">
        <v>0</v>
      </c>
      <c r="I15" s="34">
        <f>ROUND(G15*H15,P4)</f>
        <v>0</v>
      </c>
      <c r="J15" s="29"/>
      <c r="O15" s="35">
        <f>I15*0.21</f>
        <v>0</v>
      </c>
      <c r="P15">
        <v>3</v>
      </c>
    </row>
    <row r="16" ht="43.2">
      <c r="A16" s="29" t="s">
        <v>34</v>
      </c>
      <c r="B16" s="36"/>
      <c r="C16" s="37"/>
      <c r="D16" s="37"/>
      <c r="E16" s="31" t="s">
        <v>91</v>
      </c>
      <c r="F16" s="37"/>
      <c r="G16" s="37"/>
      <c r="H16" s="37"/>
      <c r="I16" s="37"/>
      <c r="J16" s="38"/>
    </row>
    <row r="17">
      <c r="A17" s="29" t="s">
        <v>36</v>
      </c>
      <c r="B17" s="36"/>
      <c r="C17" s="37"/>
      <c r="D17" s="37"/>
      <c r="E17" s="39" t="s">
        <v>1870</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SUMIFS(I20:I39,A20:A39,"P")</f>
        <v>0</v>
      </c>
      <c r="J19" s="28"/>
    </row>
    <row r="20">
      <c r="A20" s="29" t="s">
        <v>29</v>
      </c>
      <c r="B20" s="29">
        <v>3</v>
      </c>
      <c r="C20" s="30" t="s">
        <v>1297</v>
      </c>
      <c r="D20" s="29" t="s">
        <v>31</v>
      </c>
      <c r="E20" s="31" t="s">
        <v>1298</v>
      </c>
      <c r="F20" s="32" t="s">
        <v>84</v>
      </c>
      <c r="G20" s="33">
        <v>5.6340000000000003</v>
      </c>
      <c r="H20" s="34">
        <v>0</v>
      </c>
      <c r="I20" s="34">
        <f>ROUND(G20*H20,P4)</f>
        <v>0</v>
      </c>
      <c r="J20" s="29"/>
      <c r="O20" s="35">
        <f>I20*0.21</f>
        <v>0</v>
      </c>
      <c r="P20">
        <v>3</v>
      </c>
    </row>
    <row r="21" ht="72">
      <c r="A21" s="29" t="s">
        <v>34</v>
      </c>
      <c r="B21" s="36"/>
      <c r="C21" s="37"/>
      <c r="D21" s="37"/>
      <c r="E21" s="31" t="s">
        <v>1638</v>
      </c>
      <c r="F21" s="37"/>
      <c r="G21" s="37"/>
      <c r="H21" s="37"/>
      <c r="I21" s="37"/>
      <c r="J21" s="38"/>
    </row>
    <row r="22" ht="28.8">
      <c r="A22" s="29" t="s">
        <v>36</v>
      </c>
      <c r="B22" s="36"/>
      <c r="C22" s="37"/>
      <c r="D22" s="37"/>
      <c r="E22" s="39" t="s">
        <v>1871</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1.4079999999999999</v>
      </c>
      <c r="H24" s="34">
        <v>0</v>
      </c>
      <c r="I24" s="34">
        <f>ROUND(G24*H24,P4)</f>
        <v>0</v>
      </c>
      <c r="J24" s="29"/>
      <c r="O24" s="35">
        <f>I24*0.21</f>
        <v>0</v>
      </c>
      <c r="P24">
        <v>3</v>
      </c>
    </row>
    <row r="25" ht="72">
      <c r="A25" s="29" t="s">
        <v>34</v>
      </c>
      <c r="B25" s="36"/>
      <c r="C25" s="37"/>
      <c r="D25" s="37"/>
      <c r="E25" s="31" t="s">
        <v>1640</v>
      </c>
      <c r="F25" s="37"/>
      <c r="G25" s="37"/>
      <c r="H25" s="37"/>
      <c r="I25" s="37"/>
      <c r="J25" s="38"/>
    </row>
    <row r="26" ht="28.8">
      <c r="A26" s="29" t="s">
        <v>36</v>
      </c>
      <c r="B26" s="36"/>
      <c r="C26" s="37"/>
      <c r="D26" s="37"/>
      <c r="E26" s="39" t="s">
        <v>1872</v>
      </c>
      <c r="F26" s="37"/>
      <c r="G26" s="37"/>
      <c r="H26" s="37"/>
      <c r="I26" s="37"/>
      <c r="J26" s="38"/>
    </row>
    <row r="27" ht="409.5">
      <c r="A27" s="29" t="s">
        <v>38</v>
      </c>
      <c r="B27" s="36"/>
      <c r="C27" s="37"/>
      <c r="D27" s="37"/>
      <c r="E27" s="31" t="s">
        <v>1120</v>
      </c>
      <c r="F27" s="37"/>
      <c r="G27" s="37"/>
      <c r="H27" s="37"/>
      <c r="I27" s="37"/>
      <c r="J27" s="38"/>
    </row>
    <row r="28">
      <c r="A28" s="29" t="s">
        <v>29</v>
      </c>
      <c r="B28" s="29">
        <v>5</v>
      </c>
      <c r="C28" s="30" t="s">
        <v>168</v>
      </c>
      <c r="D28" s="29" t="s">
        <v>31</v>
      </c>
      <c r="E28" s="31" t="s">
        <v>169</v>
      </c>
      <c r="F28" s="32" t="s">
        <v>84</v>
      </c>
      <c r="G28" s="33">
        <v>7.0419999999999998</v>
      </c>
      <c r="H28" s="34">
        <v>0</v>
      </c>
      <c r="I28" s="34">
        <f>ROUND(G28*H28,P4)</f>
        <v>0</v>
      </c>
      <c r="J28" s="29"/>
      <c r="O28" s="35">
        <f>I28*0.21</f>
        <v>0</v>
      </c>
      <c r="P28">
        <v>3</v>
      </c>
    </row>
    <row r="29">
      <c r="A29" s="29" t="s">
        <v>34</v>
      </c>
      <c r="B29" s="36"/>
      <c r="C29" s="37"/>
      <c r="D29" s="37"/>
      <c r="E29" s="40" t="s">
        <v>31</v>
      </c>
      <c r="F29" s="37"/>
      <c r="G29" s="37"/>
      <c r="H29" s="37"/>
      <c r="I29" s="37"/>
      <c r="J29" s="38"/>
    </row>
    <row r="30">
      <c r="A30" s="29" t="s">
        <v>36</v>
      </c>
      <c r="B30" s="36"/>
      <c r="C30" s="37"/>
      <c r="D30" s="37"/>
      <c r="E30" s="39" t="s">
        <v>1873</v>
      </c>
      <c r="F30" s="37"/>
      <c r="G30" s="37"/>
      <c r="H30" s="37"/>
      <c r="I30" s="37"/>
      <c r="J30" s="38"/>
    </row>
    <row r="31" ht="216">
      <c r="A31" s="29" t="s">
        <v>38</v>
      </c>
      <c r="B31" s="36"/>
      <c r="C31" s="37"/>
      <c r="D31" s="37"/>
      <c r="E31" s="31" t="s">
        <v>171</v>
      </c>
      <c r="F31" s="37"/>
      <c r="G31" s="37"/>
      <c r="H31" s="37"/>
      <c r="I31" s="37"/>
      <c r="J31" s="38"/>
    </row>
    <row r="32">
      <c r="A32" s="29" t="s">
        <v>29</v>
      </c>
      <c r="B32" s="29">
        <v>6</v>
      </c>
      <c r="C32" s="30" t="s">
        <v>731</v>
      </c>
      <c r="D32" s="29" t="s">
        <v>31</v>
      </c>
      <c r="E32" s="31" t="s">
        <v>732</v>
      </c>
      <c r="F32" s="32" t="s">
        <v>84</v>
      </c>
      <c r="G32" s="33">
        <v>3.6440000000000001</v>
      </c>
      <c r="H32" s="34">
        <v>0</v>
      </c>
      <c r="I32" s="34">
        <f>ROUND(G32*H32,P4)</f>
        <v>0</v>
      </c>
      <c r="J32" s="29"/>
      <c r="O32" s="35">
        <f>I32*0.21</f>
        <v>0</v>
      </c>
      <c r="P32">
        <v>3</v>
      </c>
    </row>
    <row r="33">
      <c r="A33" s="29" t="s">
        <v>34</v>
      </c>
      <c r="B33" s="36"/>
      <c r="C33" s="37"/>
      <c r="D33" s="37"/>
      <c r="E33" s="31" t="s">
        <v>733</v>
      </c>
      <c r="F33" s="37"/>
      <c r="G33" s="37"/>
      <c r="H33" s="37"/>
      <c r="I33" s="37"/>
      <c r="J33" s="38"/>
    </row>
    <row r="34" ht="28.8">
      <c r="A34" s="29" t="s">
        <v>36</v>
      </c>
      <c r="B34" s="36"/>
      <c r="C34" s="37"/>
      <c r="D34" s="37"/>
      <c r="E34" s="39" t="s">
        <v>1874</v>
      </c>
      <c r="F34" s="37"/>
      <c r="G34" s="37"/>
      <c r="H34" s="37"/>
      <c r="I34" s="37"/>
      <c r="J34" s="38"/>
    </row>
    <row r="35" ht="273.6">
      <c r="A35" s="29" t="s">
        <v>38</v>
      </c>
      <c r="B35" s="36"/>
      <c r="C35" s="37"/>
      <c r="D35" s="37"/>
      <c r="E35" s="31" t="s">
        <v>735</v>
      </c>
      <c r="F35" s="37"/>
      <c r="G35" s="37"/>
      <c r="H35" s="37"/>
      <c r="I35" s="37"/>
      <c r="J35" s="38"/>
    </row>
    <row r="36">
      <c r="A36" s="29" t="s">
        <v>29</v>
      </c>
      <c r="B36" s="29">
        <v>7</v>
      </c>
      <c r="C36" s="30" t="s">
        <v>1316</v>
      </c>
      <c r="D36" s="29" t="s">
        <v>31</v>
      </c>
      <c r="E36" s="31" t="s">
        <v>1317</v>
      </c>
      <c r="F36" s="32" t="s">
        <v>84</v>
      </c>
      <c r="G36" s="33">
        <v>2.383</v>
      </c>
      <c r="H36" s="34">
        <v>0</v>
      </c>
      <c r="I36" s="34">
        <f>ROUND(G36*H36,P4)</f>
        <v>0</v>
      </c>
      <c r="J36" s="29"/>
      <c r="O36" s="35">
        <f>I36*0.21</f>
        <v>0</v>
      </c>
      <c r="P36">
        <v>3</v>
      </c>
    </row>
    <row r="37">
      <c r="A37" s="29" t="s">
        <v>34</v>
      </c>
      <c r="B37" s="36"/>
      <c r="C37" s="37"/>
      <c r="D37" s="37"/>
      <c r="E37" s="31" t="s">
        <v>1318</v>
      </c>
      <c r="F37" s="37"/>
      <c r="G37" s="37"/>
      <c r="H37" s="37"/>
      <c r="I37" s="37"/>
      <c r="J37" s="38"/>
    </row>
    <row r="38" ht="28.8">
      <c r="A38" s="29" t="s">
        <v>36</v>
      </c>
      <c r="B38" s="36"/>
      <c r="C38" s="37"/>
      <c r="D38" s="37"/>
      <c r="E38" s="39" t="s">
        <v>1875</v>
      </c>
      <c r="F38" s="37"/>
      <c r="G38" s="37"/>
      <c r="H38" s="37"/>
      <c r="I38" s="37"/>
      <c r="J38" s="38"/>
    </row>
    <row r="39" ht="360">
      <c r="A39" s="29" t="s">
        <v>38</v>
      </c>
      <c r="B39" s="36"/>
      <c r="C39" s="37"/>
      <c r="D39" s="37"/>
      <c r="E39" s="31" t="s">
        <v>1320</v>
      </c>
      <c r="F39" s="37"/>
      <c r="G39" s="37"/>
      <c r="H39" s="37"/>
      <c r="I39" s="37"/>
      <c r="J39" s="38"/>
    </row>
    <row r="40">
      <c r="A40" s="23" t="s">
        <v>26</v>
      </c>
      <c r="B40" s="24"/>
      <c r="C40" s="25" t="s">
        <v>216</v>
      </c>
      <c r="D40" s="26"/>
      <c r="E40" s="23" t="s">
        <v>217</v>
      </c>
      <c r="F40" s="26"/>
      <c r="G40" s="26"/>
      <c r="H40" s="26"/>
      <c r="I40" s="27">
        <f>SUMIFS(I41:I44,A41:A44,"P")</f>
        <v>0</v>
      </c>
      <c r="J40" s="28"/>
    </row>
    <row r="41">
      <c r="A41" s="29" t="s">
        <v>29</v>
      </c>
      <c r="B41" s="29">
        <v>8</v>
      </c>
      <c r="C41" s="30" t="s">
        <v>1325</v>
      </c>
      <c r="D41" s="29" t="s">
        <v>31</v>
      </c>
      <c r="E41" s="31" t="s">
        <v>1326</v>
      </c>
      <c r="F41" s="32" t="s">
        <v>84</v>
      </c>
      <c r="G41" s="33">
        <v>0.91800000000000004</v>
      </c>
      <c r="H41" s="34">
        <v>0</v>
      </c>
      <c r="I41" s="34">
        <f>ROUND(G41*H41,P4)</f>
        <v>0</v>
      </c>
      <c r="J41" s="29"/>
      <c r="O41" s="35">
        <f>I41*0.21</f>
        <v>0</v>
      </c>
      <c r="P41">
        <v>3</v>
      </c>
    </row>
    <row r="42">
      <c r="A42" s="29" t="s">
        <v>34</v>
      </c>
      <c r="B42" s="36"/>
      <c r="C42" s="37"/>
      <c r="D42" s="37"/>
      <c r="E42" s="31" t="s">
        <v>1327</v>
      </c>
      <c r="F42" s="37"/>
      <c r="G42" s="37"/>
      <c r="H42" s="37"/>
      <c r="I42" s="37"/>
      <c r="J42" s="38"/>
    </row>
    <row r="43">
      <c r="A43" s="29" t="s">
        <v>36</v>
      </c>
      <c r="B43" s="36"/>
      <c r="C43" s="37"/>
      <c r="D43" s="37"/>
      <c r="E43" s="39" t="s">
        <v>1876</v>
      </c>
      <c r="F43" s="37"/>
      <c r="G43" s="37"/>
      <c r="H43" s="37"/>
      <c r="I43" s="37"/>
      <c r="J43" s="38"/>
    </row>
    <row r="44" ht="57.6">
      <c r="A44" s="29" t="s">
        <v>38</v>
      </c>
      <c r="B44" s="36"/>
      <c r="C44" s="37"/>
      <c r="D44" s="37"/>
      <c r="E44" s="31" t="s">
        <v>199</v>
      </c>
      <c r="F44" s="37"/>
      <c r="G44" s="37"/>
      <c r="H44" s="37"/>
      <c r="I44" s="37"/>
      <c r="J44" s="38"/>
    </row>
    <row r="45">
      <c r="A45" s="23" t="s">
        <v>26</v>
      </c>
      <c r="B45" s="24"/>
      <c r="C45" s="25" t="s">
        <v>372</v>
      </c>
      <c r="D45" s="26"/>
      <c r="E45" s="23" t="s">
        <v>373</v>
      </c>
      <c r="F45" s="26"/>
      <c r="G45" s="26"/>
      <c r="H45" s="26"/>
      <c r="I45" s="27">
        <f>SUMIFS(I46:I49,A46:A49,"P")</f>
        <v>0</v>
      </c>
      <c r="J45" s="28"/>
    </row>
    <row r="46">
      <c r="A46" s="29" t="s">
        <v>29</v>
      </c>
      <c r="B46" s="29">
        <v>9</v>
      </c>
      <c r="C46" s="30" t="s">
        <v>1329</v>
      </c>
      <c r="D46" s="29" t="s">
        <v>46</v>
      </c>
      <c r="E46" s="31" t="s">
        <v>1330</v>
      </c>
      <c r="F46" s="32" t="s">
        <v>72</v>
      </c>
      <c r="G46" s="33">
        <v>1</v>
      </c>
      <c r="H46" s="34">
        <v>0</v>
      </c>
      <c r="I46" s="34">
        <f>ROUND(G46*H46,P4)</f>
        <v>0</v>
      </c>
      <c r="J46" s="29"/>
      <c r="O46" s="35">
        <f>I46*0.21</f>
        <v>0</v>
      </c>
      <c r="P46">
        <v>3</v>
      </c>
    </row>
    <row r="47" ht="28.8">
      <c r="A47" s="29" t="s">
        <v>34</v>
      </c>
      <c r="B47" s="36"/>
      <c r="C47" s="37"/>
      <c r="D47" s="37"/>
      <c r="E47" s="31" t="s">
        <v>1331</v>
      </c>
      <c r="F47" s="37"/>
      <c r="G47" s="37"/>
      <c r="H47" s="37"/>
      <c r="I47" s="37"/>
      <c r="J47" s="38"/>
    </row>
    <row r="48" ht="28.8">
      <c r="A48" s="29" t="s">
        <v>36</v>
      </c>
      <c r="B48" s="36"/>
      <c r="C48" s="37"/>
      <c r="D48" s="37"/>
      <c r="E48" s="39" t="s">
        <v>1877</v>
      </c>
      <c r="F48" s="37"/>
      <c r="G48" s="37"/>
      <c r="H48" s="37"/>
      <c r="I48" s="37"/>
      <c r="J48" s="38"/>
    </row>
    <row r="49" ht="201.6">
      <c r="A49" s="29" t="s">
        <v>38</v>
      </c>
      <c r="B49" s="36"/>
      <c r="C49" s="37"/>
      <c r="D49" s="37"/>
      <c r="E49" s="31" t="s">
        <v>1333</v>
      </c>
      <c r="F49" s="37"/>
      <c r="G49" s="37"/>
      <c r="H49" s="37"/>
      <c r="I49" s="37"/>
      <c r="J49" s="38"/>
    </row>
    <row r="50">
      <c r="A50" s="23" t="s">
        <v>26</v>
      </c>
      <c r="B50" s="24"/>
      <c r="C50" s="25" t="s">
        <v>379</v>
      </c>
      <c r="D50" s="26"/>
      <c r="E50" s="23" t="s">
        <v>380</v>
      </c>
      <c r="F50" s="26"/>
      <c r="G50" s="26"/>
      <c r="H50" s="26"/>
      <c r="I50" s="27">
        <f>SUMIFS(I51:I62,A51:A62,"P")</f>
        <v>0</v>
      </c>
      <c r="J50" s="28"/>
    </row>
    <row r="51">
      <c r="A51" s="29" t="s">
        <v>29</v>
      </c>
      <c r="B51" s="29">
        <v>10</v>
      </c>
      <c r="C51" s="30" t="s">
        <v>1337</v>
      </c>
      <c r="D51" s="29" t="s">
        <v>46</v>
      </c>
      <c r="E51" s="31" t="s">
        <v>1338</v>
      </c>
      <c r="F51" s="32" t="s">
        <v>149</v>
      </c>
      <c r="G51" s="33">
        <v>4.8499999999999996</v>
      </c>
      <c r="H51" s="34">
        <v>0</v>
      </c>
      <c r="I51" s="34">
        <f>ROUND(G51*H51,P4)</f>
        <v>0</v>
      </c>
      <c r="J51" s="29"/>
      <c r="O51" s="35">
        <f>I51*0.21</f>
        <v>0</v>
      </c>
      <c r="P51">
        <v>3</v>
      </c>
    </row>
    <row r="52">
      <c r="A52" s="29" t="s">
        <v>34</v>
      </c>
      <c r="B52" s="36"/>
      <c r="C52" s="37"/>
      <c r="D52" s="37"/>
      <c r="E52" s="31" t="s">
        <v>1339</v>
      </c>
      <c r="F52" s="37"/>
      <c r="G52" s="37"/>
      <c r="H52" s="37"/>
      <c r="I52" s="37"/>
      <c r="J52" s="38"/>
    </row>
    <row r="53">
      <c r="A53" s="29" t="s">
        <v>36</v>
      </c>
      <c r="B53" s="36"/>
      <c r="C53" s="37"/>
      <c r="D53" s="37"/>
      <c r="E53" s="39" t="s">
        <v>1878</v>
      </c>
      <c r="F53" s="37"/>
      <c r="G53" s="37"/>
      <c r="H53" s="37"/>
      <c r="I53" s="37"/>
      <c r="J53" s="38"/>
    </row>
    <row r="54" ht="316.8">
      <c r="A54" s="29" t="s">
        <v>38</v>
      </c>
      <c r="B54" s="36"/>
      <c r="C54" s="37"/>
      <c r="D54" s="37"/>
      <c r="E54" s="31" t="s">
        <v>1484</v>
      </c>
      <c r="F54" s="37"/>
      <c r="G54" s="37"/>
      <c r="H54" s="37"/>
      <c r="I54" s="37"/>
      <c r="J54" s="38"/>
    </row>
    <row r="55">
      <c r="A55" s="29" t="s">
        <v>29</v>
      </c>
      <c r="B55" s="29">
        <v>11</v>
      </c>
      <c r="C55" s="30" t="s">
        <v>1337</v>
      </c>
      <c r="D55" s="29" t="s">
        <v>49</v>
      </c>
      <c r="E55" s="31" t="s">
        <v>1338</v>
      </c>
      <c r="F55" s="32" t="s">
        <v>149</v>
      </c>
      <c r="G55" s="33">
        <v>1</v>
      </c>
      <c r="H55" s="34">
        <v>0</v>
      </c>
      <c r="I55" s="34">
        <f>ROUND(G55*H55,P4)</f>
        <v>0</v>
      </c>
      <c r="J55" s="29"/>
      <c r="O55" s="35">
        <f>I55*0.21</f>
        <v>0</v>
      </c>
      <c r="P55">
        <v>3</v>
      </c>
    </row>
    <row r="56">
      <c r="A56" s="29" t="s">
        <v>34</v>
      </c>
      <c r="B56" s="36"/>
      <c r="C56" s="37"/>
      <c r="D56" s="37"/>
      <c r="E56" s="31" t="s">
        <v>1341</v>
      </c>
      <c r="F56" s="37"/>
      <c r="G56" s="37"/>
      <c r="H56" s="37"/>
      <c r="I56" s="37"/>
      <c r="J56" s="38"/>
    </row>
    <row r="57" ht="28.8">
      <c r="A57" s="29" t="s">
        <v>36</v>
      </c>
      <c r="B57" s="36"/>
      <c r="C57" s="37"/>
      <c r="D57" s="37"/>
      <c r="E57" s="39" t="s">
        <v>1879</v>
      </c>
      <c r="F57" s="37"/>
      <c r="G57" s="37"/>
      <c r="H57" s="37"/>
      <c r="I57" s="37"/>
      <c r="J57" s="38"/>
    </row>
    <row r="58" ht="316.8">
      <c r="A58" s="29" t="s">
        <v>38</v>
      </c>
      <c r="B58" s="36"/>
      <c r="C58" s="37"/>
      <c r="D58" s="37"/>
      <c r="E58" s="31" t="s">
        <v>1223</v>
      </c>
      <c r="F58" s="37"/>
      <c r="G58" s="37"/>
      <c r="H58" s="37"/>
      <c r="I58" s="37"/>
      <c r="J58" s="38"/>
    </row>
    <row r="59">
      <c r="A59" s="29" t="s">
        <v>29</v>
      </c>
      <c r="B59" s="29">
        <v>12</v>
      </c>
      <c r="C59" s="30" t="s">
        <v>1348</v>
      </c>
      <c r="D59" s="29" t="s">
        <v>31</v>
      </c>
      <c r="E59" s="31" t="s">
        <v>1349</v>
      </c>
      <c r="F59" s="32" t="s">
        <v>84</v>
      </c>
      <c r="G59" s="33">
        <v>0.20000000000000001</v>
      </c>
      <c r="H59" s="34">
        <v>0</v>
      </c>
      <c r="I59" s="34">
        <f>ROUND(G59*H59,P4)</f>
        <v>0</v>
      </c>
      <c r="J59" s="29"/>
      <c r="O59" s="35">
        <f>I59*0.21</f>
        <v>0</v>
      </c>
      <c r="P59">
        <v>3</v>
      </c>
    </row>
    <row r="60" ht="28.8">
      <c r="A60" s="29" t="s">
        <v>34</v>
      </c>
      <c r="B60" s="36"/>
      <c r="C60" s="37"/>
      <c r="D60" s="37"/>
      <c r="E60" s="31" t="s">
        <v>1350</v>
      </c>
      <c r="F60" s="37"/>
      <c r="G60" s="37"/>
      <c r="H60" s="37"/>
      <c r="I60" s="37"/>
      <c r="J60" s="38"/>
    </row>
    <row r="61" ht="28.8">
      <c r="A61" s="29" t="s">
        <v>36</v>
      </c>
      <c r="B61" s="36"/>
      <c r="C61" s="37"/>
      <c r="D61" s="37"/>
      <c r="E61" s="39" t="s">
        <v>1880</v>
      </c>
      <c r="F61" s="37"/>
      <c r="G61" s="37"/>
      <c r="H61" s="37"/>
      <c r="I61" s="37"/>
      <c r="J61" s="38"/>
    </row>
    <row r="62" ht="409.5">
      <c r="A62" s="29" t="s">
        <v>38</v>
      </c>
      <c r="B62" s="41"/>
      <c r="C62" s="42"/>
      <c r="D62" s="42"/>
      <c r="E62" s="31" t="s">
        <v>238</v>
      </c>
      <c r="F62" s="42"/>
      <c r="G62" s="42"/>
      <c r="H62" s="42"/>
      <c r="I62" s="42"/>
      <c r="J62"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1881</v>
      </c>
      <c r="I3" s="16">
        <f>SUMIFS(I10:I69,A10:A69,"SD")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1881</v>
      </c>
      <c r="D6" s="13"/>
      <c r="E6" s="14" t="s">
        <v>1882</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13.486000000000001</v>
      </c>
      <c r="H11" s="34">
        <v>0</v>
      </c>
      <c r="I11" s="34">
        <f>ROUND(G11*H11,P4)</f>
        <v>0</v>
      </c>
      <c r="J11" s="29"/>
      <c r="O11" s="35">
        <f>I11*0.21</f>
        <v>0</v>
      </c>
      <c r="P11">
        <v>3</v>
      </c>
    </row>
    <row r="12" ht="43.2">
      <c r="A12" s="29" t="s">
        <v>34</v>
      </c>
      <c r="B12" s="36"/>
      <c r="C12" s="37"/>
      <c r="D12" s="37"/>
      <c r="E12" s="31" t="s">
        <v>91</v>
      </c>
      <c r="F12" s="37"/>
      <c r="G12" s="37"/>
      <c r="H12" s="37"/>
      <c r="I12" s="37"/>
      <c r="J12" s="38"/>
    </row>
    <row r="13" ht="43.2">
      <c r="A13" s="29" t="s">
        <v>36</v>
      </c>
      <c r="B13" s="36"/>
      <c r="C13" s="37"/>
      <c r="D13" s="37"/>
      <c r="E13" s="39" t="s">
        <v>1883</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3.3719999999999999</v>
      </c>
      <c r="H15" s="34">
        <v>0</v>
      </c>
      <c r="I15" s="34">
        <f>ROUND(G15*H15,P4)</f>
        <v>0</v>
      </c>
      <c r="J15" s="29"/>
      <c r="O15" s="35">
        <f>I15*0.21</f>
        <v>0</v>
      </c>
      <c r="P15">
        <v>3</v>
      </c>
    </row>
    <row r="16" ht="43.2">
      <c r="A16" s="29" t="s">
        <v>34</v>
      </c>
      <c r="B16" s="36"/>
      <c r="C16" s="37"/>
      <c r="D16" s="37"/>
      <c r="E16" s="31" t="s">
        <v>91</v>
      </c>
      <c r="F16" s="37"/>
      <c r="G16" s="37"/>
      <c r="H16" s="37"/>
      <c r="I16" s="37"/>
      <c r="J16" s="38"/>
    </row>
    <row r="17" ht="43.2">
      <c r="A17" s="29" t="s">
        <v>36</v>
      </c>
      <c r="B17" s="36"/>
      <c r="C17" s="37"/>
      <c r="D17" s="37"/>
      <c r="E17" s="39" t="s">
        <v>1884</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SUMIFS(I20:I51,A20:A51,"P")</f>
        <v>0</v>
      </c>
      <c r="J19" s="28"/>
    </row>
    <row r="20">
      <c r="A20" s="29" t="s">
        <v>29</v>
      </c>
      <c r="B20" s="29">
        <v>3</v>
      </c>
      <c r="C20" s="30" t="s">
        <v>1297</v>
      </c>
      <c r="D20" s="29" t="s">
        <v>31</v>
      </c>
      <c r="E20" s="31" t="s">
        <v>1298</v>
      </c>
      <c r="F20" s="32" t="s">
        <v>84</v>
      </c>
      <c r="G20" s="33">
        <v>4.835</v>
      </c>
      <c r="H20" s="34">
        <v>0</v>
      </c>
      <c r="I20" s="34">
        <f>ROUND(G20*H20,P4)</f>
        <v>0</v>
      </c>
      <c r="J20" s="29"/>
      <c r="O20" s="35">
        <f>I20*0.21</f>
        <v>0</v>
      </c>
      <c r="P20">
        <v>3</v>
      </c>
    </row>
    <row r="21" ht="72">
      <c r="A21" s="29" t="s">
        <v>34</v>
      </c>
      <c r="B21" s="36"/>
      <c r="C21" s="37"/>
      <c r="D21" s="37"/>
      <c r="E21" s="31" t="s">
        <v>1638</v>
      </c>
      <c r="F21" s="37"/>
      <c r="G21" s="37"/>
      <c r="H21" s="37"/>
      <c r="I21" s="37"/>
      <c r="J21" s="38"/>
    </row>
    <row r="22" ht="28.8">
      <c r="A22" s="29" t="s">
        <v>36</v>
      </c>
      <c r="B22" s="36"/>
      <c r="C22" s="37"/>
      <c r="D22" s="37"/>
      <c r="E22" s="39" t="s">
        <v>1885</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1.2090000000000001</v>
      </c>
      <c r="H24" s="34">
        <v>0</v>
      </c>
      <c r="I24" s="34">
        <f>ROUND(G24*H24,P4)</f>
        <v>0</v>
      </c>
      <c r="J24" s="29"/>
      <c r="O24" s="35">
        <f>I24*0.21</f>
        <v>0</v>
      </c>
      <c r="P24">
        <v>3</v>
      </c>
    </row>
    <row r="25" ht="72">
      <c r="A25" s="29" t="s">
        <v>34</v>
      </c>
      <c r="B25" s="36"/>
      <c r="C25" s="37"/>
      <c r="D25" s="37"/>
      <c r="E25" s="31" t="s">
        <v>1640</v>
      </c>
      <c r="F25" s="37"/>
      <c r="G25" s="37"/>
      <c r="H25" s="37"/>
      <c r="I25" s="37"/>
      <c r="J25" s="38"/>
    </row>
    <row r="26" ht="28.8">
      <c r="A26" s="29" t="s">
        <v>36</v>
      </c>
      <c r="B26" s="36"/>
      <c r="C26" s="37"/>
      <c r="D26" s="37"/>
      <c r="E26" s="39" t="s">
        <v>1886</v>
      </c>
      <c r="F26" s="37"/>
      <c r="G26" s="37"/>
      <c r="H26" s="37"/>
      <c r="I26" s="37"/>
      <c r="J26" s="38"/>
    </row>
    <row r="27" ht="409.5">
      <c r="A27" s="29" t="s">
        <v>38</v>
      </c>
      <c r="B27" s="36"/>
      <c r="C27" s="37"/>
      <c r="D27" s="37"/>
      <c r="E27" s="31" t="s">
        <v>1120</v>
      </c>
      <c r="F27" s="37"/>
      <c r="G27" s="37"/>
      <c r="H27" s="37"/>
      <c r="I27" s="37"/>
      <c r="J27" s="38"/>
    </row>
    <row r="28">
      <c r="A28" s="29" t="s">
        <v>29</v>
      </c>
      <c r="B28" s="29">
        <v>5</v>
      </c>
      <c r="C28" s="30" t="s">
        <v>1305</v>
      </c>
      <c r="D28" s="29" t="s">
        <v>31</v>
      </c>
      <c r="E28" s="31" t="s">
        <v>1306</v>
      </c>
      <c r="F28" s="32" t="s">
        <v>84</v>
      </c>
      <c r="G28" s="33">
        <v>1.9079999999999999</v>
      </c>
      <c r="H28" s="34">
        <v>0</v>
      </c>
      <c r="I28" s="34">
        <f>ROUND(G28*H28,P4)</f>
        <v>0</v>
      </c>
      <c r="J28" s="29"/>
      <c r="O28" s="35">
        <f>I28*0.21</f>
        <v>0</v>
      </c>
      <c r="P28">
        <v>3</v>
      </c>
    </row>
    <row r="29" ht="57.6">
      <c r="A29" s="29" t="s">
        <v>34</v>
      </c>
      <c r="B29" s="36"/>
      <c r="C29" s="37"/>
      <c r="D29" s="37"/>
      <c r="E29" s="31" t="s">
        <v>1307</v>
      </c>
      <c r="F29" s="37"/>
      <c r="G29" s="37"/>
      <c r="H29" s="37"/>
      <c r="I29" s="37"/>
      <c r="J29" s="38"/>
    </row>
    <row r="30" ht="28.8">
      <c r="A30" s="29" t="s">
        <v>36</v>
      </c>
      <c r="B30" s="36"/>
      <c r="C30" s="37"/>
      <c r="D30" s="37"/>
      <c r="E30" s="39" t="s">
        <v>1887</v>
      </c>
      <c r="F30" s="37"/>
      <c r="G30" s="37"/>
      <c r="H30" s="37"/>
      <c r="I30" s="37"/>
      <c r="J30" s="38"/>
    </row>
    <row r="31" ht="374.4">
      <c r="A31" s="29" t="s">
        <v>38</v>
      </c>
      <c r="B31" s="36"/>
      <c r="C31" s="37"/>
      <c r="D31" s="37"/>
      <c r="E31" s="31" t="s">
        <v>1116</v>
      </c>
      <c r="F31" s="37"/>
      <c r="G31" s="37"/>
      <c r="H31" s="37"/>
      <c r="I31" s="37"/>
      <c r="J31" s="38"/>
    </row>
    <row r="32">
      <c r="A32" s="29" t="s">
        <v>29</v>
      </c>
      <c r="B32" s="29">
        <v>6</v>
      </c>
      <c r="C32" s="30" t="s">
        <v>1309</v>
      </c>
      <c r="D32" s="29" t="s">
        <v>31</v>
      </c>
      <c r="E32" s="31" t="s">
        <v>1310</v>
      </c>
      <c r="F32" s="32" t="s">
        <v>84</v>
      </c>
      <c r="G32" s="33">
        <v>0.47699999999999998</v>
      </c>
      <c r="H32" s="34">
        <v>0</v>
      </c>
      <c r="I32" s="34">
        <f>ROUND(G32*H32,P4)</f>
        <v>0</v>
      </c>
      <c r="J32" s="29"/>
      <c r="O32" s="35">
        <f>I32*0.21</f>
        <v>0</v>
      </c>
      <c r="P32">
        <v>3</v>
      </c>
    </row>
    <row r="33" ht="57.6">
      <c r="A33" s="29" t="s">
        <v>34</v>
      </c>
      <c r="B33" s="36"/>
      <c r="C33" s="37"/>
      <c r="D33" s="37"/>
      <c r="E33" s="31" t="s">
        <v>1311</v>
      </c>
      <c r="F33" s="37"/>
      <c r="G33" s="37"/>
      <c r="H33" s="37"/>
      <c r="I33" s="37"/>
      <c r="J33" s="38"/>
    </row>
    <row r="34" ht="28.8">
      <c r="A34" s="29" t="s">
        <v>36</v>
      </c>
      <c r="B34" s="36"/>
      <c r="C34" s="37"/>
      <c r="D34" s="37"/>
      <c r="E34" s="39" t="s">
        <v>1888</v>
      </c>
      <c r="F34" s="37"/>
      <c r="G34" s="37"/>
      <c r="H34" s="37"/>
      <c r="I34" s="37"/>
      <c r="J34" s="38"/>
    </row>
    <row r="35" ht="409.5">
      <c r="A35" s="29" t="s">
        <v>38</v>
      </c>
      <c r="B35" s="36"/>
      <c r="C35" s="37"/>
      <c r="D35" s="37"/>
      <c r="E35" s="31" t="s">
        <v>1120</v>
      </c>
      <c r="F35" s="37"/>
      <c r="G35" s="37"/>
      <c r="H35" s="37"/>
      <c r="I35" s="37"/>
      <c r="J35" s="38"/>
    </row>
    <row r="36">
      <c r="A36" s="29" t="s">
        <v>29</v>
      </c>
      <c r="B36" s="29">
        <v>7</v>
      </c>
      <c r="C36" s="30" t="s">
        <v>168</v>
      </c>
      <c r="D36" s="29" t="s">
        <v>31</v>
      </c>
      <c r="E36" s="31" t="s">
        <v>169</v>
      </c>
      <c r="F36" s="32" t="s">
        <v>84</v>
      </c>
      <c r="G36" s="33">
        <v>8.4290000000000003</v>
      </c>
      <c r="H36" s="34">
        <v>0</v>
      </c>
      <c r="I36" s="34">
        <f>ROUND(G36*H36,P4)</f>
        <v>0</v>
      </c>
      <c r="J36" s="29"/>
      <c r="O36" s="35">
        <f>I36*0.21</f>
        <v>0</v>
      </c>
      <c r="P36">
        <v>3</v>
      </c>
    </row>
    <row r="37">
      <c r="A37" s="29" t="s">
        <v>34</v>
      </c>
      <c r="B37" s="36"/>
      <c r="C37" s="37"/>
      <c r="D37" s="37"/>
      <c r="E37" s="40" t="s">
        <v>31</v>
      </c>
      <c r="F37" s="37"/>
      <c r="G37" s="37"/>
      <c r="H37" s="37"/>
      <c r="I37" s="37"/>
      <c r="J37" s="38"/>
    </row>
    <row r="38" ht="28.8">
      <c r="A38" s="29" t="s">
        <v>36</v>
      </c>
      <c r="B38" s="36"/>
      <c r="C38" s="37"/>
      <c r="D38" s="37"/>
      <c r="E38" s="39" t="s">
        <v>1889</v>
      </c>
      <c r="F38" s="37"/>
      <c r="G38" s="37"/>
      <c r="H38" s="37"/>
      <c r="I38" s="37"/>
      <c r="J38" s="38"/>
    </row>
    <row r="39" ht="216">
      <c r="A39" s="29" t="s">
        <v>38</v>
      </c>
      <c r="B39" s="36"/>
      <c r="C39" s="37"/>
      <c r="D39" s="37"/>
      <c r="E39" s="31" t="s">
        <v>171</v>
      </c>
      <c r="F39" s="37"/>
      <c r="G39" s="37"/>
      <c r="H39" s="37"/>
      <c r="I39" s="37"/>
      <c r="J39" s="38"/>
    </row>
    <row r="40">
      <c r="A40" s="29" t="s">
        <v>29</v>
      </c>
      <c r="B40" s="29">
        <v>8</v>
      </c>
      <c r="C40" s="30" t="s">
        <v>731</v>
      </c>
      <c r="D40" s="29" t="s">
        <v>31</v>
      </c>
      <c r="E40" s="31" t="s">
        <v>732</v>
      </c>
      <c r="F40" s="32" t="s">
        <v>84</v>
      </c>
      <c r="G40" s="33">
        <v>2.5750000000000002</v>
      </c>
      <c r="H40" s="34">
        <v>0</v>
      </c>
      <c r="I40" s="34">
        <f>ROUND(G40*H40,P4)</f>
        <v>0</v>
      </c>
      <c r="J40" s="29"/>
      <c r="O40" s="35">
        <f>I40*0.21</f>
        <v>0</v>
      </c>
      <c r="P40">
        <v>3</v>
      </c>
    </row>
    <row r="41">
      <c r="A41" s="29" t="s">
        <v>34</v>
      </c>
      <c r="B41" s="36"/>
      <c r="C41" s="37"/>
      <c r="D41" s="37"/>
      <c r="E41" s="31" t="s">
        <v>733</v>
      </c>
      <c r="F41" s="37"/>
      <c r="G41" s="37"/>
      <c r="H41" s="37"/>
      <c r="I41" s="37"/>
      <c r="J41" s="38"/>
    </row>
    <row r="42" ht="28.8">
      <c r="A42" s="29" t="s">
        <v>36</v>
      </c>
      <c r="B42" s="36"/>
      <c r="C42" s="37"/>
      <c r="D42" s="37"/>
      <c r="E42" s="39" t="s">
        <v>1890</v>
      </c>
      <c r="F42" s="37"/>
      <c r="G42" s="37"/>
      <c r="H42" s="37"/>
      <c r="I42" s="37"/>
      <c r="J42" s="38"/>
    </row>
    <row r="43" ht="273.6">
      <c r="A43" s="29" t="s">
        <v>38</v>
      </c>
      <c r="B43" s="36"/>
      <c r="C43" s="37"/>
      <c r="D43" s="37"/>
      <c r="E43" s="31" t="s">
        <v>735</v>
      </c>
      <c r="F43" s="37"/>
      <c r="G43" s="37"/>
      <c r="H43" s="37"/>
      <c r="I43" s="37"/>
      <c r="J43" s="38"/>
    </row>
    <row r="44">
      <c r="A44" s="29" t="s">
        <v>29</v>
      </c>
      <c r="B44" s="29">
        <v>9</v>
      </c>
      <c r="C44" s="30" t="s">
        <v>1316</v>
      </c>
      <c r="D44" s="29" t="s">
        <v>46</v>
      </c>
      <c r="E44" s="31" t="s">
        <v>1317</v>
      </c>
      <c r="F44" s="32" t="s">
        <v>84</v>
      </c>
      <c r="G44" s="33">
        <v>2.4319999999999999</v>
      </c>
      <c r="H44" s="34">
        <v>0</v>
      </c>
      <c r="I44" s="34">
        <f>ROUND(G44*H44,P4)</f>
        <v>0</v>
      </c>
      <c r="J44" s="29"/>
      <c r="O44" s="35">
        <f>I44*0.21</f>
        <v>0</v>
      </c>
      <c r="P44">
        <v>3</v>
      </c>
    </row>
    <row r="45">
      <c r="A45" s="29" t="s">
        <v>34</v>
      </c>
      <c r="B45" s="36"/>
      <c r="C45" s="37"/>
      <c r="D45" s="37"/>
      <c r="E45" s="31" t="s">
        <v>1318</v>
      </c>
      <c r="F45" s="37"/>
      <c r="G45" s="37"/>
      <c r="H45" s="37"/>
      <c r="I45" s="37"/>
      <c r="J45" s="38"/>
    </row>
    <row r="46" ht="28.8">
      <c r="A46" s="29" t="s">
        <v>36</v>
      </c>
      <c r="B46" s="36"/>
      <c r="C46" s="37"/>
      <c r="D46" s="37"/>
      <c r="E46" s="39" t="s">
        <v>1891</v>
      </c>
      <c r="F46" s="37"/>
      <c r="G46" s="37"/>
      <c r="H46" s="37"/>
      <c r="I46" s="37"/>
      <c r="J46" s="38"/>
    </row>
    <row r="47" ht="360">
      <c r="A47" s="29" t="s">
        <v>38</v>
      </c>
      <c r="B47" s="36"/>
      <c r="C47" s="37"/>
      <c r="D47" s="37"/>
      <c r="E47" s="31" t="s">
        <v>1320</v>
      </c>
      <c r="F47" s="37"/>
      <c r="G47" s="37"/>
      <c r="H47" s="37"/>
      <c r="I47" s="37"/>
      <c r="J47" s="38"/>
    </row>
    <row r="48">
      <c r="A48" s="29" t="s">
        <v>29</v>
      </c>
      <c r="B48" s="29">
        <v>10</v>
      </c>
      <c r="C48" s="30" t="s">
        <v>1316</v>
      </c>
      <c r="D48" s="29" t="s">
        <v>52</v>
      </c>
      <c r="E48" s="31" t="s">
        <v>1317</v>
      </c>
      <c r="F48" s="32" t="s">
        <v>84</v>
      </c>
      <c r="G48" s="33">
        <v>2.1200000000000001</v>
      </c>
      <c r="H48" s="34">
        <v>0</v>
      </c>
      <c r="I48" s="34">
        <f>ROUND(G48*H48,P4)</f>
        <v>0</v>
      </c>
      <c r="J48" s="29"/>
      <c r="O48" s="35">
        <f>I48*0.21</f>
        <v>0</v>
      </c>
      <c r="P48">
        <v>3</v>
      </c>
    </row>
    <row r="49">
      <c r="A49" s="29" t="s">
        <v>34</v>
      </c>
      <c r="B49" s="36"/>
      <c r="C49" s="37"/>
      <c r="D49" s="37"/>
      <c r="E49" s="31" t="s">
        <v>1321</v>
      </c>
      <c r="F49" s="37"/>
      <c r="G49" s="37"/>
      <c r="H49" s="37"/>
      <c r="I49" s="37"/>
      <c r="J49" s="38"/>
    </row>
    <row r="50" ht="28.8">
      <c r="A50" s="29" t="s">
        <v>36</v>
      </c>
      <c r="B50" s="36"/>
      <c r="C50" s="37"/>
      <c r="D50" s="37"/>
      <c r="E50" s="39" t="s">
        <v>1892</v>
      </c>
      <c r="F50" s="37"/>
      <c r="G50" s="37"/>
      <c r="H50" s="37"/>
      <c r="I50" s="37"/>
      <c r="J50" s="38"/>
    </row>
    <row r="51" ht="388.8">
      <c r="A51" s="29" t="s">
        <v>38</v>
      </c>
      <c r="B51" s="36"/>
      <c r="C51" s="37"/>
      <c r="D51" s="37"/>
      <c r="E51" s="31" t="s">
        <v>1323</v>
      </c>
      <c r="F51" s="37"/>
      <c r="G51" s="37"/>
      <c r="H51" s="37"/>
      <c r="I51" s="37"/>
      <c r="J51" s="38"/>
    </row>
    <row r="52">
      <c r="A52" s="23" t="s">
        <v>26</v>
      </c>
      <c r="B52" s="24"/>
      <c r="C52" s="25" t="s">
        <v>216</v>
      </c>
      <c r="D52" s="26"/>
      <c r="E52" s="23" t="s">
        <v>217</v>
      </c>
      <c r="F52" s="26"/>
      <c r="G52" s="26"/>
      <c r="H52" s="26"/>
      <c r="I52" s="27">
        <f>SUMIFS(I53:I60,A53:A60,"P")</f>
        <v>0</v>
      </c>
      <c r="J52" s="28"/>
    </row>
    <row r="53">
      <c r="A53" s="29" t="s">
        <v>29</v>
      </c>
      <c r="B53" s="29">
        <v>11</v>
      </c>
      <c r="C53" s="30" t="s">
        <v>234</v>
      </c>
      <c r="D53" s="29" t="s">
        <v>31</v>
      </c>
      <c r="E53" s="31" t="s">
        <v>235</v>
      </c>
      <c r="F53" s="32" t="s">
        <v>84</v>
      </c>
      <c r="G53" s="33">
        <v>0.33800000000000002</v>
      </c>
      <c r="H53" s="34">
        <v>0</v>
      </c>
      <c r="I53" s="34">
        <f>ROUND(G53*H53,P4)</f>
        <v>0</v>
      </c>
      <c r="J53" s="29"/>
      <c r="O53" s="35">
        <f>I53*0.21</f>
        <v>0</v>
      </c>
      <c r="P53">
        <v>3</v>
      </c>
    </row>
    <row r="54">
      <c r="A54" s="29" t="s">
        <v>34</v>
      </c>
      <c r="B54" s="36"/>
      <c r="C54" s="37"/>
      <c r="D54" s="37"/>
      <c r="E54" s="40" t="s">
        <v>31</v>
      </c>
      <c r="F54" s="37"/>
      <c r="G54" s="37"/>
      <c r="H54" s="37"/>
      <c r="I54" s="37"/>
      <c r="J54" s="38"/>
    </row>
    <row r="55" ht="28.8">
      <c r="A55" s="29" t="s">
        <v>36</v>
      </c>
      <c r="B55" s="36"/>
      <c r="C55" s="37"/>
      <c r="D55" s="37"/>
      <c r="E55" s="39" t="s">
        <v>1893</v>
      </c>
      <c r="F55" s="37"/>
      <c r="G55" s="37"/>
      <c r="H55" s="37"/>
      <c r="I55" s="37"/>
      <c r="J55" s="38"/>
    </row>
    <row r="56" ht="409.5">
      <c r="A56" s="29" t="s">
        <v>38</v>
      </c>
      <c r="B56" s="36"/>
      <c r="C56" s="37"/>
      <c r="D56" s="37"/>
      <c r="E56" s="31" t="s">
        <v>238</v>
      </c>
      <c r="F56" s="37"/>
      <c r="G56" s="37"/>
      <c r="H56" s="37"/>
      <c r="I56" s="37"/>
      <c r="J56" s="38"/>
    </row>
    <row r="57">
      <c r="A57" s="29" t="s">
        <v>29</v>
      </c>
      <c r="B57" s="29">
        <v>12</v>
      </c>
      <c r="C57" s="30" t="s">
        <v>1325</v>
      </c>
      <c r="D57" s="29" t="s">
        <v>31</v>
      </c>
      <c r="E57" s="31" t="s">
        <v>1326</v>
      </c>
      <c r="F57" s="32" t="s">
        <v>84</v>
      </c>
      <c r="G57" s="33">
        <v>0.93700000000000006</v>
      </c>
      <c r="H57" s="34">
        <v>0</v>
      </c>
      <c r="I57" s="34">
        <f>ROUND(G57*H57,P4)</f>
        <v>0</v>
      </c>
      <c r="J57" s="29"/>
      <c r="O57" s="35">
        <f>I57*0.21</f>
        <v>0</v>
      </c>
      <c r="P57">
        <v>3</v>
      </c>
    </row>
    <row r="58">
      <c r="A58" s="29" t="s">
        <v>34</v>
      </c>
      <c r="B58" s="36"/>
      <c r="C58" s="37"/>
      <c r="D58" s="37"/>
      <c r="E58" s="31" t="s">
        <v>1327</v>
      </c>
      <c r="F58" s="37"/>
      <c r="G58" s="37"/>
      <c r="H58" s="37"/>
      <c r="I58" s="37"/>
      <c r="J58" s="38"/>
    </row>
    <row r="59">
      <c r="A59" s="29" t="s">
        <v>36</v>
      </c>
      <c r="B59" s="36"/>
      <c r="C59" s="37"/>
      <c r="D59" s="37"/>
      <c r="E59" s="39" t="s">
        <v>1894</v>
      </c>
      <c r="F59" s="37"/>
      <c r="G59" s="37"/>
      <c r="H59" s="37"/>
      <c r="I59" s="37"/>
      <c r="J59" s="38"/>
    </row>
    <row r="60" ht="57.6">
      <c r="A60" s="29" t="s">
        <v>38</v>
      </c>
      <c r="B60" s="36"/>
      <c r="C60" s="37"/>
      <c r="D60" s="37"/>
      <c r="E60" s="31" t="s">
        <v>199</v>
      </c>
      <c r="F60" s="37"/>
      <c r="G60" s="37"/>
      <c r="H60" s="37"/>
      <c r="I60" s="37"/>
      <c r="J60" s="38"/>
    </row>
    <row r="61">
      <c r="A61" s="23" t="s">
        <v>26</v>
      </c>
      <c r="B61" s="24"/>
      <c r="C61" s="25" t="s">
        <v>379</v>
      </c>
      <c r="D61" s="26"/>
      <c r="E61" s="23" t="s">
        <v>380</v>
      </c>
      <c r="F61" s="26"/>
      <c r="G61" s="26"/>
      <c r="H61" s="26"/>
      <c r="I61" s="27">
        <f>SUMIFS(I62:I69,A62:A69,"P")</f>
        <v>0</v>
      </c>
      <c r="J61" s="28"/>
    </row>
    <row r="62">
      <c r="A62" s="29" t="s">
        <v>29</v>
      </c>
      <c r="B62" s="29">
        <v>13</v>
      </c>
      <c r="C62" s="30" t="s">
        <v>1337</v>
      </c>
      <c r="D62" s="29" t="s">
        <v>31</v>
      </c>
      <c r="E62" s="31" t="s">
        <v>1338</v>
      </c>
      <c r="F62" s="32" t="s">
        <v>149</v>
      </c>
      <c r="G62" s="33">
        <v>4.9500000000000002</v>
      </c>
      <c r="H62" s="34">
        <v>0</v>
      </c>
      <c r="I62" s="34">
        <f>ROUND(G62*H62,P4)</f>
        <v>0</v>
      </c>
      <c r="J62" s="29"/>
      <c r="O62" s="35">
        <f>I62*0.21</f>
        <v>0</v>
      </c>
      <c r="P62">
        <v>3</v>
      </c>
    </row>
    <row r="63">
      <c r="A63" s="29" t="s">
        <v>34</v>
      </c>
      <c r="B63" s="36"/>
      <c r="C63" s="37"/>
      <c r="D63" s="37"/>
      <c r="E63" s="31" t="s">
        <v>1339</v>
      </c>
      <c r="F63" s="37"/>
      <c r="G63" s="37"/>
      <c r="H63" s="37"/>
      <c r="I63" s="37"/>
      <c r="J63" s="38"/>
    </row>
    <row r="64">
      <c r="A64" s="29" t="s">
        <v>36</v>
      </c>
      <c r="B64" s="36"/>
      <c r="C64" s="37"/>
      <c r="D64" s="37"/>
      <c r="E64" s="39" t="s">
        <v>1895</v>
      </c>
      <c r="F64" s="37"/>
      <c r="G64" s="37"/>
      <c r="H64" s="37"/>
      <c r="I64" s="37"/>
      <c r="J64" s="38"/>
    </row>
    <row r="65" ht="316.8">
      <c r="A65" s="29" t="s">
        <v>38</v>
      </c>
      <c r="B65" s="36"/>
      <c r="C65" s="37"/>
      <c r="D65" s="37"/>
      <c r="E65" s="31" t="s">
        <v>1484</v>
      </c>
      <c r="F65" s="37"/>
      <c r="G65" s="37"/>
      <c r="H65" s="37"/>
      <c r="I65" s="37"/>
      <c r="J65" s="38"/>
    </row>
    <row r="66">
      <c r="A66" s="29" t="s">
        <v>29</v>
      </c>
      <c r="B66" s="29">
        <v>14</v>
      </c>
      <c r="C66" s="30" t="s">
        <v>1343</v>
      </c>
      <c r="D66" s="29" t="s">
        <v>31</v>
      </c>
      <c r="E66" s="31" t="s">
        <v>1344</v>
      </c>
      <c r="F66" s="32" t="s">
        <v>72</v>
      </c>
      <c r="G66" s="33">
        <v>1</v>
      </c>
      <c r="H66" s="34">
        <v>0</v>
      </c>
      <c r="I66" s="34">
        <f>ROUND(G66*H66,P4)</f>
        <v>0</v>
      </c>
      <c r="J66" s="29"/>
      <c r="O66" s="35">
        <f>I66*0.21</f>
        <v>0</v>
      </c>
      <c r="P66">
        <v>3</v>
      </c>
    </row>
    <row r="67" ht="28.8">
      <c r="A67" s="29" t="s">
        <v>34</v>
      </c>
      <c r="B67" s="36"/>
      <c r="C67" s="37"/>
      <c r="D67" s="37"/>
      <c r="E67" s="31" t="s">
        <v>1345</v>
      </c>
      <c r="F67" s="37"/>
      <c r="G67" s="37"/>
      <c r="H67" s="37"/>
      <c r="I67" s="37"/>
      <c r="J67" s="38"/>
    </row>
    <row r="68">
      <c r="A68" s="29" t="s">
        <v>36</v>
      </c>
      <c r="B68" s="36"/>
      <c r="C68" s="37"/>
      <c r="D68" s="37"/>
      <c r="E68" s="39" t="s">
        <v>43</v>
      </c>
      <c r="F68" s="37"/>
      <c r="G68" s="37"/>
      <c r="H68" s="37"/>
      <c r="I68" s="37"/>
      <c r="J68" s="38"/>
    </row>
    <row r="69" ht="86.4">
      <c r="A69" s="29" t="s">
        <v>38</v>
      </c>
      <c r="B69" s="41"/>
      <c r="C69" s="42"/>
      <c r="D69" s="42"/>
      <c r="E69" s="31" t="s">
        <v>1347</v>
      </c>
      <c r="F69" s="42"/>
      <c r="G69" s="42"/>
      <c r="H69" s="42"/>
      <c r="I69" s="42"/>
      <c r="J6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545</v>
      </c>
      <c r="I3" s="16">
        <f>SUMIFS(I9:I235,A9:A235,"SD")</f>
        <v>0</v>
      </c>
      <c r="J3" s="9"/>
      <c r="O3">
        <v>0</v>
      </c>
      <c r="P3">
        <v>2</v>
      </c>
    </row>
    <row r="4">
      <c r="A4" s="10" t="s">
        <v>8</v>
      </c>
      <c r="B4" s="11" t="s">
        <v>9</v>
      </c>
      <c r="C4" s="12" t="s">
        <v>10</v>
      </c>
      <c r="D4" s="13"/>
      <c r="E4" s="14" t="s">
        <v>11</v>
      </c>
      <c r="F4" s="7"/>
      <c r="G4" s="7"/>
      <c r="H4" s="7"/>
      <c r="I4" s="7"/>
      <c r="J4" s="9"/>
      <c r="O4">
        <v>0.12</v>
      </c>
      <c r="P4">
        <v>2</v>
      </c>
    </row>
    <row r="5" ht="27.6">
      <c r="A5" s="10" t="s">
        <v>12</v>
      </c>
      <c r="B5" s="11" t="s">
        <v>13</v>
      </c>
      <c r="C5" s="12" t="s">
        <v>545</v>
      </c>
      <c r="D5" s="13"/>
      <c r="E5" s="14" t="s">
        <v>546</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SUMIFS(I10:I37,A10:A37,"P")</f>
        <v>0</v>
      </c>
      <c r="J9" s="28"/>
    </row>
    <row r="10">
      <c r="A10" s="29" t="s">
        <v>29</v>
      </c>
      <c r="B10" s="29">
        <v>1</v>
      </c>
      <c r="C10" s="30" t="s">
        <v>82</v>
      </c>
      <c r="D10" s="29" t="s">
        <v>31</v>
      </c>
      <c r="E10" s="31" t="s">
        <v>83</v>
      </c>
      <c r="F10" s="32" t="s">
        <v>84</v>
      </c>
      <c r="G10" s="33">
        <v>58.5</v>
      </c>
      <c r="H10" s="34">
        <v>0</v>
      </c>
      <c r="I10" s="34">
        <f>ROUND(G10*H10,P4)</f>
        <v>0</v>
      </c>
      <c r="J10" s="29"/>
      <c r="O10" s="35">
        <f>I10*0.21</f>
        <v>0</v>
      </c>
      <c r="P10">
        <v>3</v>
      </c>
    </row>
    <row r="11">
      <c r="A11" s="29" t="s">
        <v>34</v>
      </c>
      <c r="B11" s="36"/>
      <c r="C11" s="37"/>
      <c r="D11" s="37"/>
      <c r="E11" s="31" t="s">
        <v>85</v>
      </c>
      <c r="F11" s="37"/>
      <c r="G11" s="37"/>
      <c r="H11" s="37"/>
      <c r="I11" s="37"/>
      <c r="J11" s="38"/>
    </row>
    <row r="12">
      <c r="A12" s="29" t="s">
        <v>36</v>
      </c>
      <c r="B12" s="36"/>
      <c r="C12" s="37"/>
      <c r="D12" s="37"/>
      <c r="E12" s="39" t="s">
        <v>547</v>
      </c>
      <c r="F12" s="37"/>
      <c r="G12" s="37"/>
      <c r="H12" s="37"/>
      <c r="I12" s="37"/>
      <c r="J12" s="38"/>
    </row>
    <row r="13" ht="28.8">
      <c r="A13" s="29" t="s">
        <v>38</v>
      </c>
      <c r="B13" s="36"/>
      <c r="C13" s="37"/>
      <c r="D13" s="37"/>
      <c r="E13" s="31" t="s">
        <v>87</v>
      </c>
      <c r="F13" s="37"/>
      <c r="G13" s="37"/>
      <c r="H13" s="37"/>
      <c r="I13" s="37"/>
      <c r="J13" s="38"/>
    </row>
    <row r="14" ht="28.8">
      <c r="A14" s="29" t="s">
        <v>29</v>
      </c>
      <c r="B14" s="29">
        <v>2</v>
      </c>
      <c r="C14" s="30" t="s">
        <v>88</v>
      </c>
      <c r="D14" s="29" t="s">
        <v>31</v>
      </c>
      <c r="E14" s="31" t="s">
        <v>89</v>
      </c>
      <c r="F14" s="32" t="s">
        <v>90</v>
      </c>
      <c r="G14" s="33">
        <v>1301.7</v>
      </c>
      <c r="H14" s="34">
        <v>0</v>
      </c>
      <c r="I14" s="34">
        <f>ROUND(G14*H14,P4)</f>
        <v>0</v>
      </c>
      <c r="J14" s="29"/>
      <c r="O14" s="35">
        <f>I14*0.21</f>
        <v>0</v>
      </c>
      <c r="P14">
        <v>3</v>
      </c>
    </row>
    <row r="15" ht="43.2">
      <c r="A15" s="29" t="s">
        <v>34</v>
      </c>
      <c r="B15" s="36"/>
      <c r="C15" s="37"/>
      <c r="D15" s="37"/>
      <c r="E15" s="31" t="s">
        <v>91</v>
      </c>
      <c r="F15" s="37"/>
      <c r="G15" s="37"/>
      <c r="H15" s="37"/>
      <c r="I15" s="37"/>
      <c r="J15" s="38"/>
    </row>
    <row r="16" ht="115.2">
      <c r="A16" s="29" t="s">
        <v>36</v>
      </c>
      <c r="B16" s="36"/>
      <c r="C16" s="37"/>
      <c r="D16" s="37"/>
      <c r="E16" s="39" t="s">
        <v>548</v>
      </c>
      <c r="F16" s="37"/>
      <c r="G16" s="37"/>
      <c r="H16" s="37"/>
      <c r="I16" s="37"/>
      <c r="J16" s="38"/>
    </row>
    <row r="17" ht="158.4">
      <c r="A17" s="29" t="s">
        <v>38</v>
      </c>
      <c r="B17" s="36"/>
      <c r="C17" s="37"/>
      <c r="D17" s="37"/>
      <c r="E17" s="31" t="s">
        <v>93</v>
      </c>
      <c r="F17" s="37"/>
      <c r="G17" s="37"/>
      <c r="H17" s="37"/>
      <c r="I17" s="37"/>
      <c r="J17" s="38"/>
    </row>
    <row r="18" ht="28.8">
      <c r="A18" s="29" t="s">
        <v>29</v>
      </c>
      <c r="B18" s="29">
        <v>3</v>
      </c>
      <c r="C18" s="30" t="s">
        <v>94</v>
      </c>
      <c r="D18" s="29" t="s">
        <v>31</v>
      </c>
      <c r="E18" s="31" t="s">
        <v>95</v>
      </c>
      <c r="F18" s="32" t="s">
        <v>90</v>
      </c>
      <c r="G18" s="33">
        <v>16.5</v>
      </c>
      <c r="H18" s="34">
        <v>0</v>
      </c>
      <c r="I18" s="34">
        <f>ROUND(G18*H18,P4)</f>
        <v>0</v>
      </c>
      <c r="J18" s="29"/>
      <c r="O18" s="35">
        <f>I18*0.21</f>
        <v>0</v>
      </c>
      <c r="P18">
        <v>3</v>
      </c>
    </row>
    <row r="19" ht="43.2">
      <c r="A19" s="29" t="s">
        <v>34</v>
      </c>
      <c r="B19" s="36"/>
      <c r="C19" s="37"/>
      <c r="D19" s="37"/>
      <c r="E19" s="31" t="s">
        <v>96</v>
      </c>
      <c r="F19" s="37"/>
      <c r="G19" s="37"/>
      <c r="H19" s="37"/>
      <c r="I19" s="37"/>
      <c r="J19" s="38"/>
    </row>
    <row r="20">
      <c r="A20" s="29" t="s">
        <v>36</v>
      </c>
      <c r="B20" s="36"/>
      <c r="C20" s="37"/>
      <c r="D20" s="37"/>
      <c r="E20" s="39" t="s">
        <v>549</v>
      </c>
      <c r="F20" s="37"/>
      <c r="G20" s="37"/>
      <c r="H20" s="37"/>
      <c r="I20" s="37"/>
      <c r="J20" s="38"/>
    </row>
    <row r="21" ht="158.4">
      <c r="A21" s="29" t="s">
        <v>38</v>
      </c>
      <c r="B21" s="36"/>
      <c r="C21" s="37"/>
      <c r="D21" s="37"/>
      <c r="E21" s="31" t="s">
        <v>93</v>
      </c>
      <c r="F21" s="37"/>
      <c r="G21" s="37"/>
      <c r="H21" s="37"/>
      <c r="I21" s="37"/>
      <c r="J21" s="38"/>
    </row>
    <row r="22" ht="28.8">
      <c r="A22" s="29" t="s">
        <v>29</v>
      </c>
      <c r="B22" s="29">
        <v>4</v>
      </c>
      <c r="C22" s="30" t="s">
        <v>98</v>
      </c>
      <c r="D22" s="29" t="s">
        <v>31</v>
      </c>
      <c r="E22" s="31" t="s">
        <v>99</v>
      </c>
      <c r="F22" s="32" t="s">
        <v>90</v>
      </c>
      <c r="G22" s="33">
        <v>54.046999999999997</v>
      </c>
      <c r="H22" s="34">
        <v>0</v>
      </c>
      <c r="I22" s="34">
        <f>ROUND(G22*H22,P4)</f>
        <v>0</v>
      </c>
      <c r="J22" s="29"/>
      <c r="O22" s="35">
        <f>I22*0.21</f>
        <v>0</v>
      </c>
      <c r="P22">
        <v>3</v>
      </c>
    </row>
    <row r="23" ht="43.2">
      <c r="A23" s="29" t="s">
        <v>34</v>
      </c>
      <c r="B23" s="36"/>
      <c r="C23" s="37"/>
      <c r="D23" s="37"/>
      <c r="E23" s="31" t="s">
        <v>100</v>
      </c>
      <c r="F23" s="37"/>
      <c r="G23" s="37"/>
      <c r="H23" s="37"/>
      <c r="I23" s="37"/>
      <c r="J23" s="38"/>
    </row>
    <row r="24" ht="115.2">
      <c r="A24" s="29" t="s">
        <v>36</v>
      </c>
      <c r="B24" s="36"/>
      <c r="C24" s="37"/>
      <c r="D24" s="37"/>
      <c r="E24" s="39" t="s">
        <v>550</v>
      </c>
      <c r="F24" s="37"/>
      <c r="G24" s="37"/>
      <c r="H24" s="37"/>
      <c r="I24" s="37"/>
      <c r="J24" s="38"/>
    </row>
    <row r="25" ht="158.4">
      <c r="A25" s="29" t="s">
        <v>38</v>
      </c>
      <c r="B25" s="36"/>
      <c r="C25" s="37"/>
      <c r="D25" s="37"/>
      <c r="E25" s="31" t="s">
        <v>93</v>
      </c>
      <c r="F25" s="37"/>
      <c r="G25" s="37"/>
      <c r="H25" s="37"/>
      <c r="I25" s="37"/>
      <c r="J25" s="38"/>
    </row>
    <row r="26" ht="28.8">
      <c r="A26" s="29" t="s">
        <v>29</v>
      </c>
      <c r="B26" s="29">
        <v>5</v>
      </c>
      <c r="C26" s="30" t="s">
        <v>102</v>
      </c>
      <c r="D26" s="29" t="s">
        <v>103</v>
      </c>
      <c r="E26" s="31" t="s">
        <v>104</v>
      </c>
      <c r="F26" s="32" t="s">
        <v>90</v>
      </c>
      <c r="G26" s="33">
        <v>0.039</v>
      </c>
      <c r="H26" s="34">
        <v>0</v>
      </c>
      <c r="I26" s="34">
        <f>ROUND(G26*H26,P4)</f>
        <v>0</v>
      </c>
      <c r="J26" s="29"/>
      <c r="O26" s="35">
        <f>I26*0.21</f>
        <v>0</v>
      </c>
      <c r="P26">
        <v>3</v>
      </c>
    </row>
    <row r="27">
      <c r="A27" s="29" t="s">
        <v>34</v>
      </c>
      <c r="B27" s="36"/>
      <c r="C27" s="37"/>
      <c r="D27" s="37"/>
      <c r="E27" s="31" t="s">
        <v>105</v>
      </c>
      <c r="F27" s="37"/>
      <c r="G27" s="37"/>
      <c r="H27" s="37"/>
      <c r="I27" s="37"/>
      <c r="J27" s="38"/>
    </row>
    <row r="28">
      <c r="A28" s="29" t="s">
        <v>36</v>
      </c>
      <c r="B28" s="36"/>
      <c r="C28" s="37"/>
      <c r="D28" s="37"/>
      <c r="E28" s="39" t="s">
        <v>551</v>
      </c>
      <c r="F28" s="37"/>
      <c r="G28" s="37"/>
      <c r="H28" s="37"/>
      <c r="I28" s="37"/>
      <c r="J28" s="38"/>
    </row>
    <row r="29" ht="158.4">
      <c r="A29" s="29" t="s">
        <v>38</v>
      </c>
      <c r="B29" s="36"/>
      <c r="C29" s="37"/>
      <c r="D29" s="37"/>
      <c r="E29" s="31" t="s">
        <v>93</v>
      </c>
      <c r="F29" s="37"/>
      <c r="G29" s="37"/>
      <c r="H29" s="37"/>
      <c r="I29" s="37"/>
      <c r="J29" s="38"/>
    </row>
    <row r="30" ht="28.8">
      <c r="A30" s="29" t="s">
        <v>29</v>
      </c>
      <c r="B30" s="29">
        <v>6</v>
      </c>
      <c r="C30" s="30" t="s">
        <v>107</v>
      </c>
      <c r="D30" s="29" t="s">
        <v>31</v>
      </c>
      <c r="E30" s="31" t="s">
        <v>108</v>
      </c>
      <c r="F30" s="32" t="s">
        <v>90</v>
      </c>
      <c r="G30" s="33">
        <v>17.683</v>
      </c>
      <c r="H30" s="34">
        <v>0</v>
      </c>
      <c r="I30" s="34">
        <f>ROUND(G30*H30,P4)</f>
        <v>0</v>
      </c>
      <c r="J30" s="29"/>
      <c r="O30" s="35">
        <f>I30*0.21</f>
        <v>0</v>
      </c>
      <c r="P30">
        <v>3</v>
      </c>
    </row>
    <row r="31">
      <c r="A31" s="29" t="s">
        <v>34</v>
      </c>
      <c r="B31" s="36"/>
      <c r="C31" s="37"/>
      <c r="D31" s="37"/>
      <c r="E31" s="31" t="s">
        <v>109</v>
      </c>
      <c r="F31" s="37"/>
      <c r="G31" s="37"/>
      <c r="H31" s="37"/>
      <c r="I31" s="37"/>
      <c r="J31" s="38"/>
    </row>
    <row r="32" ht="43.2">
      <c r="A32" s="29" t="s">
        <v>36</v>
      </c>
      <c r="B32" s="36"/>
      <c r="C32" s="37"/>
      <c r="D32" s="37"/>
      <c r="E32" s="39" t="s">
        <v>552</v>
      </c>
      <c r="F32" s="37"/>
      <c r="G32" s="37"/>
      <c r="H32" s="37"/>
      <c r="I32" s="37"/>
      <c r="J32" s="38"/>
    </row>
    <row r="33" ht="158.4">
      <c r="A33" s="29" t="s">
        <v>38</v>
      </c>
      <c r="B33" s="36"/>
      <c r="C33" s="37"/>
      <c r="D33" s="37"/>
      <c r="E33" s="31" t="s">
        <v>93</v>
      </c>
      <c r="F33" s="37"/>
      <c r="G33" s="37"/>
      <c r="H33" s="37"/>
      <c r="I33" s="37"/>
      <c r="J33" s="38"/>
    </row>
    <row r="34">
      <c r="A34" s="29" t="s">
        <v>29</v>
      </c>
      <c r="B34" s="29">
        <v>7</v>
      </c>
      <c r="C34" s="30" t="s">
        <v>54</v>
      </c>
      <c r="D34" s="29" t="s">
        <v>31</v>
      </c>
      <c r="E34" s="31" t="s">
        <v>55</v>
      </c>
      <c r="F34" s="32" t="s">
        <v>33</v>
      </c>
      <c r="G34" s="33">
        <v>1</v>
      </c>
      <c r="H34" s="34">
        <v>0</v>
      </c>
      <c r="I34" s="34">
        <f>ROUND(G34*H34,P4)</f>
        <v>0</v>
      </c>
      <c r="J34" s="29"/>
      <c r="O34" s="35">
        <f>I34*0.21</f>
        <v>0</v>
      </c>
      <c r="P34">
        <v>3</v>
      </c>
    </row>
    <row r="35" ht="28.8">
      <c r="A35" s="29" t="s">
        <v>34</v>
      </c>
      <c r="B35" s="36"/>
      <c r="C35" s="37"/>
      <c r="D35" s="37"/>
      <c r="E35" s="31" t="s">
        <v>553</v>
      </c>
      <c r="F35" s="37"/>
      <c r="G35" s="37"/>
      <c r="H35" s="37"/>
      <c r="I35" s="37"/>
      <c r="J35" s="38"/>
    </row>
    <row r="36">
      <c r="A36" s="29" t="s">
        <v>36</v>
      </c>
      <c r="B36" s="36"/>
      <c r="C36" s="37"/>
      <c r="D36" s="37"/>
      <c r="E36" s="39" t="s">
        <v>43</v>
      </c>
      <c r="F36" s="37"/>
      <c r="G36" s="37"/>
      <c r="H36" s="37"/>
      <c r="I36" s="37"/>
      <c r="J36" s="38"/>
    </row>
    <row r="37">
      <c r="A37" s="29" t="s">
        <v>38</v>
      </c>
      <c r="B37" s="36"/>
      <c r="C37" s="37"/>
      <c r="D37" s="37"/>
      <c r="E37" s="31" t="s">
        <v>44</v>
      </c>
      <c r="F37" s="37"/>
      <c r="G37" s="37"/>
      <c r="H37" s="37"/>
      <c r="I37" s="37"/>
      <c r="J37" s="38"/>
    </row>
    <row r="38">
      <c r="A38" s="23" t="s">
        <v>26</v>
      </c>
      <c r="B38" s="24"/>
      <c r="C38" s="25" t="s">
        <v>111</v>
      </c>
      <c r="D38" s="26"/>
      <c r="E38" s="23" t="s">
        <v>112</v>
      </c>
      <c r="F38" s="26"/>
      <c r="G38" s="26"/>
      <c r="H38" s="26"/>
      <c r="I38" s="27">
        <f>SUMIFS(I39:I110,A39:A110,"P")</f>
        <v>0</v>
      </c>
      <c r="J38" s="28"/>
    </row>
    <row r="39">
      <c r="A39" s="29" t="s">
        <v>29</v>
      </c>
      <c r="B39" s="29">
        <v>8</v>
      </c>
      <c r="C39" s="30" t="s">
        <v>113</v>
      </c>
      <c r="D39" s="29" t="s">
        <v>31</v>
      </c>
      <c r="E39" s="31" t="s">
        <v>114</v>
      </c>
      <c r="F39" s="32" t="s">
        <v>115</v>
      </c>
      <c r="G39" s="33">
        <v>726.79999999999995</v>
      </c>
      <c r="H39" s="34">
        <v>0</v>
      </c>
      <c r="I39" s="34">
        <f>ROUND(G39*H39,P4)</f>
        <v>0</v>
      </c>
      <c r="J39" s="29"/>
      <c r="O39" s="35">
        <f>I39*0.21</f>
        <v>0</v>
      </c>
      <c r="P39">
        <v>3</v>
      </c>
    </row>
    <row r="40" ht="43.2">
      <c r="A40" s="29" t="s">
        <v>34</v>
      </c>
      <c r="B40" s="36"/>
      <c r="C40" s="37"/>
      <c r="D40" s="37"/>
      <c r="E40" s="31" t="s">
        <v>116</v>
      </c>
      <c r="F40" s="37"/>
      <c r="G40" s="37"/>
      <c r="H40" s="37"/>
      <c r="I40" s="37"/>
      <c r="J40" s="38"/>
    </row>
    <row r="41" ht="43.2">
      <c r="A41" s="29" t="s">
        <v>36</v>
      </c>
      <c r="B41" s="36"/>
      <c r="C41" s="37"/>
      <c r="D41" s="37"/>
      <c r="E41" s="39" t="s">
        <v>554</v>
      </c>
      <c r="F41" s="37"/>
      <c r="G41" s="37"/>
      <c r="H41" s="37"/>
      <c r="I41" s="37"/>
      <c r="J41" s="38"/>
    </row>
    <row r="42" ht="57.6">
      <c r="A42" s="29" t="s">
        <v>38</v>
      </c>
      <c r="B42" s="36"/>
      <c r="C42" s="37"/>
      <c r="D42" s="37"/>
      <c r="E42" s="31" t="s">
        <v>118</v>
      </c>
      <c r="F42" s="37"/>
      <c r="G42" s="37"/>
      <c r="H42" s="37"/>
      <c r="I42" s="37"/>
      <c r="J42" s="38"/>
    </row>
    <row r="43" ht="28.8">
      <c r="A43" s="29" t="s">
        <v>29</v>
      </c>
      <c r="B43" s="29">
        <v>9</v>
      </c>
      <c r="C43" s="30" t="s">
        <v>119</v>
      </c>
      <c r="D43" s="29" t="s">
        <v>31</v>
      </c>
      <c r="E43" s="31" t="s">
        <v>120</v>
      </c>
      <c r="F43" s="32" t="s">
        <v>84</v>
      </c>
      <c r="G43" s="33">
        <v>109.55</v>
      </c>
      <c r="H43" s="34">
        <v>0</v>
      </c>
      <c r="I43" s="34">
        <f>ROUND(G43*H43,P4)</f>
        <v>0</v>
      </c>
      <c r="J43" s="29"/>
      <c r="O43" s="35">
        <f>I43*0.21</f>
        <v>0</v>
      </c>
      <c r="P43">
        <v>3</v>
      </c>
    </row>
    <row r="44" ht="43.2">
      <c r="A44" s="29" t="s">
        <v>34</v>
      </c>
      <c r="B44" s="36"/>
      <c r="C44" s="37"/>
      <c r="D44" s="37"/>
      <c r="E44" s="31" t="s">
        <v>121</v>
      </c>
      <c r="F44" s="37"/>
      <c r="G44" s="37"/>
      <c r="H44" s="37"/>
      <c r="I44" s="37"/>
      <c r="J44" s="38"/>
    </row>
    <row r="45" ht="187.2">
      <c r="A45" s="29" t="s">
        <v>36</v>
      </c>
      <c r="B45" s="36"/>
      <c r="C45" s="37"/>
      <c r="D45" s="37"/>
      <c r="E45" s="39" t="s">
        <v>555</v>
      </c>
      <c r="F45" s="37"/>
      <c r="G45" s="37"/>
      <c r="H45" s="37"/>
      <c r="I45" s="37"/>
      <c r="J45" s="38"/>
    </row>
    <row r="46" ht="72">
      <c r="A46" s="29" t="s">
        <v>38</v>
      </c>
      <c r="B46" s="36"/>
      <c r="C46" s="37"/>
      <c r="D46" s="37"/>
      <c r="E46" s="31" t="s">
        <v>123</v>
      </c>
      <c r="F46" s="37"/>
      <c r="G46" s="37"/>
      <c r="H46" s="37"/>
      <c r="I46" s="37"/>
      <c r="J46" s="38"/>
    </row>
    <row r="47" ht="28.8">
      <c r="A47" s="29" t="s">
        <v>29</v>
      </c>
      <c r="B47" s="29">
        <v>10</v>
      </c>
      <c r="C47" s="30" t="s">
        <v>124</v>
      </c>
      <c r="D47" s="29" t="s">
        <v>31</v>
      </c>
      <c r="E47" s="31" t="s">
        <v>125</v>
      </c>
      <c r="F47" s="32" t="s">
        <v>84</v>
      </c>
      <c r="G47" s="33">
        <v>15.154999999999999</v>
      </c>
      <c r="H47" s="34">
        <v>0</v>
      </c>
      <c r="I47" s="34">
        <f>ROUND(G47*H47,P4)</f>
        <v>0</v>
      </c>
      <c r="J47" s="29"/>
      <c r="O47" s="35">
        <f>I47*0.21</f>
        <v>0</v>
      </c>
      <c r="P47">
        <v>3</v>
      </c>
    </row>
    <row r="48" ht="28.8">
      <c r="A48" s="29" t="s">
        <v>34</v>
      </c>
      <c r="B48" s="36"/>
      <c r="C48" s="37"/>
      <c r="D48" s="37"/>
      <c r="E48" s="31" t="s">
        <v>126</v>
      </c>
      <c r="F48" s="37"/>
      <c r="G48" s="37"/>
      <c r="H48" s="37"/>
      <c r="I48" s="37"/>
      <c r="J48" s="38"/>
    </row>
    <row r="49" ht="72">
      <c r="A49" s="29" t="s">
        <v>36</v>
      </c>
      <c r="B49" s="36"/>
      <c r="C49" s="37"/>
      <c r="D49" s="37"/>
      <c r="E49" s="39" t="s">
        <v>556</v>
      </c>
      <c r="F49" s="37"/>
      <c r="G49" s="37"/>
      <c r="H49" s="37"/>
      <c r="I49" s="37"/>
      <c r="J49" s="38"/>
    </row>
    <row r="50" ht="115.2">
      <c r="A50" s="29" t="s">
        <v>38</v>
      </c>
      <c r="B50" s="36"/>
      <c r="C50" s="37"/>
      <c r="D50" s="37"/>
      <c r="E50" s="31" t="s">
        <v>128</v>
      </c>
      <c r="F50" s="37"/>
      <c r="G50" s="37"/>
      <c r="H50" s="37"/>
      <c r="I50" s="37"/>
      <c r="J50" s="38"/>
    </row>
    <row r="51" ht="28.8">
      <c r="A51" s="29" t="s">
        <v>29</v>
      </c>
      <c r="B51" s="29">
        <v>11</v>
      </c>
      <c r="C51" s="30" t="s">
        <v>129</v>
      </c>
      <c r="D51" s="29" t="s">
        <v>31</v>
      </c>
      <c r="E51" s="31" t="s">
        <v>130</v>
      </c>
      <c r="F51" s="32" t="s">
        <v>84</v>
      </c>
      <c r="G51" s="33">
        <v>6.4950000000000001</v>
      </c>
      <c r="H51" s="34">
        <v>0</v>
      </c>
      <c r="I51" s="34">
        <f>ROUND(G51*H51,P4)</f>
        <v>0</v>
      </c>
      <c r="J51" s="29"/>
      <c r="O51" s="35">
        <f>I51*0.21</f>
        <v>0</v>
      </c>
      <c r="P51">
        <v>3</v>
      </c>
    </row>
    <row r="52" ht="43.2">
      <c r="A52" s="29" t="s">
        <v>34</v>
      </c>
      <c r="B52" s="36"/>
      <c r="C52" s="37"/>
      <c r="D52" s="37"/>
      <c r="E52" s="31" t="s">
        <v>121</v>
      </c>
      <c r="F52" s="37"/>
      <c r="G52" s="37"/>
      <c r="H52" s="37"/>
      <c r="I52" s="37"/>
      <c r="J52" s="38"/>
    </row>
    <row r="53" ht="72">
      <c r="A53" s="29" t="s">
        <v>36</v>
      </c>
      <c r="B53" s="36"/>
      <c r="C53" s="37"/>
      <c r="D53" s="37"/>
      <c r="E53" s="39" t="s">
        <v>557</v>
      </c>
      <c r="F53" s="37"/>
      <c r="G53" s="37"/>
      <c r="H53" s="37"/>
      <c r="I53" s="37"/>
      <c r="J53" s="38"/>
    </row>
    <row r="54" ht="72">
      <c r="A54" s="29" t="s">
        <v>38</v>
      </c>
      <c r="B54" s="36"/>
      <c r="C54" s="37"/>
      <c r="D54" s="37"/>
      <c r="E54" s="31" t="s">
        <v>123</v>
      </c>
      <c r="F54" s="37"/>
      <c r="G54" s="37"/>
      <c r="H54" s="37"/>
      <c r="I54" s="37"/>
      <c r="J54" s="38"/>
    </row>
    <row r="55" ht="28.8">
      <c r="A55" s="29" t="s">
        <v>29</v>
      </c>
      <c r="B55" s="29">
        <v>12</v>
      </c>
      <c r="C55" s="30" t="s">
        <v>132</v>
      </c>
      <c r="D55" s="29" t="s">
        <v>31</v>
      </c>
      <c r="E55" s="31" t="s">
        <v>133</v>
      </c>
      <c r="F55" s="32" t="s">
        <v>84</v>
      </c>
      <c r="G55" s="33">
        <v>19.800000000000001</v>
      </c>
      <c r="H55" s="34">
        <v>0</v>
      </c>
      <c r="I55" s="34">
        <f>ROUND(G55*H55,P4)</f>
        <v>0</v>
      </c>
      <c r="J55" s="29"/>
      <c r="O55" s="35">
        <f>I55*0.21</f>
        <v>0</v>
      </c>
      <c r="P55">
        <v>3</v>
      </c>
    </row>
    <row r="56" ht="43.2">
      <c r="A56" s="29" t="s">
        <v>34</v>
      </c>
      <c r="B56" s="36"/>
      <c r="C56" s="37"/>
      <c r="D56" s="37"/>
      <c r="E56" s="31" t="s">
        <v>134</v>
      </c>
      <c r="F56" s="37"/>
      <c r="G56" s="37"/>
      <c r="H56" s="37"/>
      <c r="I56" s="37"/>
      <c r="J56" s="38"/>
    </row>
    <row r="57" ht="28.8">
      <c r="A57" s="29" t="s">
        <v>36</v>
      </c>
      <c r="B57" s="36"/>
      <c r="C57" s="37"/>
      <c r="D57" s="37"/>
      <c r="E57" s="39" t="s">
        <v>558</v>
      </c>
      <c r="F57" s="37"/>
      <c r="G57" s="37"/>
      <c r="H57" s="37"/>
      <c r="I57" s="37"/>
      <c r="J57" s="38"/>
    </row>
    <row r="58" ht="115.2">
      <c r="A58" s="29" t="s">
        <v>38</v>
      </c>
      <c r="B58" s="36"/>
      <c r="C58" s="37"/>
      <c r="D58" s="37"/>
      <c r="E58" s="31" t="s">
        <v>128</v>
      </c>
      <c r="F58" s="37"/>
      <c r="G58" s="37"/>
      <c r="H58" s="37"/>
      <c r="I58" s="37"/>
      <c r="J58" s="38"/>
    </row>
    <row r="59" ht="28.8">
      <c r="A59" s="29" t="s">
        <v>29</v>
      </c>
      <c r="B59" s="29">
        <v>13</v>
      </c>
      <c r="C59" s="30" t="s">
        <v>559</v>
      </c>
      <c r="D59" s="29" t="s">
        <v>31</v>
      </c>
      <c r="E59" s="31" t="s">
        <v>560</v>
      </c>
      <c r="F59" s="32" t="s">
        <v>84</v>
      </c>
      <c r="G59" s="33">
        <v>2.75</v>
      </c>
      <c r="H59" s="34">
        <v>0</v>
      </c>
      <c r="I59" s="34">
        <f>ROUND(G59*H59,P4)</f>
        <v>0</v>
      </c>
      <c r="J59" s="29"/>
      <c r="O59" s="35">
        <f>I59*0.21</f>
        <v>0</v>
      </c>
      <c r="P59">
        <v>3</v>
      </c>
    </row>
    <row r="60" ht="57.6">
      <c r="A60" s="29" t="s">
        <v>34</v>
      </c>
      <c r="B60" s="36"/>
      <c r="C60" s="37"/>
      <c r="D60" s="37"/>
      <c r="E60" s="31" t="s">
        <v>561</v>
      </c>
      <c r="F60" s="37"/>
      <c r="G60" s="37"/>
      <c r="H60" s="37"/>
      <c r="I60" s="37"/>
      <c r="J60" s="38"/>
    </row>
    <row r="61">
      <c r="A61" s="29" t="s">
        <v>36</v>
      </c>
      <c r="B61" s="36"/>
      <c r="C61" s="37"/>
      <c r="D61" s="37"/>
      <c r="E61" s="39" t="s">
        <v>562</v>
      </c>
      <c r="F61" s="37"/>
      <c r="G61" s="37"/>
      <c r="H61" s="37"/>
      <c r="I61" s="37"/>
      <c r="J61" s="38"/>
    </row>
    <row r="62" ht="72">
      <c r="A62" s="29" t="s">
        <v>38</v>
      </c>
      <c r="B62" s="36"/>
      <c r="C62" s="37"/>
      <c r="D62" s="37"/>
      <c r="E62" s="31" t="s">
        <v>123</v>
      </c>
      <c r="F62" s="37"/>
      <c r="G62" s="37"/>
      <c r="H62" s="37"/>
      <c r="I62" s="37"/>
      <c r="J62" s="38"/>
    </row>
    <row r="63" ht="28.8">
      <c r="A63" s="29" t="s">
        <v>29</v>
      </c>
      <c r="B63" s="29">
        <v>14</v>
      </c>
      <c r="C63" s="30" t="s">
        <v>136</v>
      </c>
      <c r="D63" s="29" t="s">
        <v>31</v>
      </c>
      <c r="E63" s="31" t="s">
        <v>137</v>
      </c>
      <c r="F63" s="32" t="s">
        <v>84</v>
      </c>
      <c r="G63" s="33">
        <v>1.1899999999999999</v>
      </c>
      <c r="H63" s="34">
        <v>0</v>
      </c>
      <c r="I63" s="34">
        <f>ROUND(G63*H63,P4)</f>
        <v>0</v>
      </c>
      <c r="J63" s="29"/>
      <c r="O63" s="35">
        <f>I63*0.21</f>
        <v>0</v>
      </c>
      <c r="P63">
        <v>3</v>
      </c>
    </row>
    <row r="64" ht="28.8">
      <c r="A64" s="29" t="s">
        <v>34</v>
      </c>
      <c r="B64" s="36"/>
      <c r="C64" s="37"/>
      <c r="D64" s="37"/>
      <c r="E64" s="31" t="s">
        <v>126</v>
      </c>
      <c r="F64" s="37"/>
      <c r="G64" s="37"/>
      <c r="H64" s="37"/>
      <c r="I64" s="37"/>
      <c r="J64" s="38"/>
    </row>
    <row r="65" ht="115.2">
      <c r="A65" s="29" t="s">
        <v>36</v>
      </c>
      <c r="B65" s="36"/>
      <c r="C65" s="37"/>
      <c r="D65" s="37"/>
      <c r="E65" s="39" t="s">
        <v>563</v>
      </c>
      <c r="F65" s="37"/>
      <c r="G65" s="37"/>
      <c r="H65" s="37"/>
      <c r="I65" s="37"/>
      <c r="J65" s="38"/>
    </row>
    <row r="66" ht="115.2">
      <c r="A66" s="29" t="s">
        <v>38</v>
      </c>
      <c r="B66" s="36"/>
      <c r="C66" s="37"/>
      <c r="D66" s="37"/>
      <c r="E66" s="31" t="s">
        <v>128</v>
      </c>
      <c r="F66" s="37"/>
      <c r="G66" s="37"/>
      <c r="H66" s="37"/>
      <c r="I66" s="37"/>
      <c r="J66" s="38"/>
    </row>
    <row r="67" ht="28.8">
      <c r="A67" s="29" t="s">
        <v>29</v>
      </c>
      <c r="B67" s="29">
        <v>15</v>
      </c>
      <c r="C67" s="30" t="s">
        <v>139</v>
      </c>
      <c r="D67" s="29" t="s">
        <v>31</v>
      </c>
      <c r="E67" s="31" t="s">
        <v>140</v>
      </c>
      <c r="F67" s="32" t="s">
        <v>84</v>
      </c>
      <c r="G67" s="33">
        <v>0.51000000000000001</v>
      </c>
      <c r="H67" s="34">
        <v>0</v>
      </c>
      <c r="I67" s="34">
        <f>ROUND(G67*H67,P4)</f>
        <v>0</v>
      </c>
      <c r="J67" s="29"/>
      <c r="O67" s="35">
        <f>I67*0.21</f>
        <v>0</v>
      </c>
      <c r="P67">
        <v>3</v>
      </c>
    </row>
    <row r="68" ht="43.2">
      <c r="A68" s="29" t="s">
        <v>34</v>
      </c>
      <c r="B68" s="36"/>
      <c r="C68" s="37"/>
      <c r="D68" s="37"/>
      <c r="E68" s="31" t="s">
        <v>121</v>
      </c>
      <c r="F68" s="37"/>
      <c r="G68" s="37"/>
      <c r="H68" s="37"/>
      <c r="I68" s="37"/>
      <c r="J68" s="38"/>
    </row>
    <row r="69" ht="115.2">
      <c r="A69" s="29" t="s">
        <v>36</v>
      </c>
      <c r="B69" s="36"/>
      <c r="C69" s="37"/>
      <c r="D69" s="37"/>
      <c r="E69" s="39" t="s">
        <v>564</v>
      </c>
      <c r="F69" s="37"/>
      <c r="G69" s="37"/>
      <c r="H69" s="37"/>
      <c r="I69" s="37"/>
      <c r="J69" s="38"/>
    </row>
    <row r="70" ht="72">
      <c r="A70" s="29" t="s">
        <v>38</v>
      </c>
      <c r="B70" s="36"/>
      <c r="C70" s="37"/>
      <c r="D70" s="37"/>
      <c r="E70" s="31" t="s">
        <v>123</v>
      </c>
      <c r="F70" s="37"/>
      <c r="G70" s="37"/>
      <c r="H70" s="37"/>
      <c r="I70" s="37"/>
      <c r="J70" s="38"/>
    </row>
    <row r="71" ht="28.8">
      <c r="A71" s="29" t="s">
        <v>29</v>
      </c>
      <c r="B71" s="29">
        <v>16</v>
      </c>
      <c r="C71" s="30" t="s">
        <v>142</v>
      </c>
      <c r="D71" s="29" t="s">
        <v>31</v>
      </c>
      <c r="E71" s="31" t="s">
        <v>143</v>
      </c>
      <c r="F71" s="32" t="s">
        <v>84</v>
      </c>
      <c r="G71" s="33">
        <v>3.4900000000000002</v>
      </c>
      <c r="H71" s="34">
        <v>0</v>
      </c>
      <c r="I71" s="34">
        <f>ROUND(G71*H71,P4)</f>
        <v>0</v>
      </c>
      <c r="J71" s="29"/>
      <c r="O71" s="35">
        <f>I71*0.21</f>
        <v>0</v>
      </c>
      <c r="P71">
        <v>3</v>
      </c>
    </row>
    <row r="72" ht="28.8">
      <c r="A72" s="29" t="s">
        <v>34</v>
      </c>
      <c r="B72" s="36"/>
      <c r="C72" s="37"/>
      <c r="D72" s="37"/>
      <c r="E72" s="31" t="s">
        <v>126</v>
      </c>
      <c r="F72" s="37"/>
      <c r="G72" s="37"/>
      <c r="H72" s="37"/>
      <c r="I72" s="37"/>
      <c r="J72" s="38"/>
    </row>
    <row r="73" ht="115.2">
      <c r="A73" s="29" t="s">
        <v>36</v>
      </c>
      <c r="B73" s="36"/>
      <c r="C73" s="37"/>
      <c r="D73" s="37"/>
      <c r="E73" s="39" t="s">
        <v>565</v>
      </c>
      <c r="F73" s="37"/>
      <c r="G73" s="37"/>
      <c r="H73" s="37"/>
      <c r="I73" s="37"/>
      <c r="J73" s="38"/>
    </row>
    <row r="74" ht="115.2">
      <c r="A74" s="29" t="s">
        <v>38</v>
      </c>
      <c r="B74" s="36"/>
      <c r="C74" s="37"/>
      <c r="D74" s="37"/>
      <c r="E74" s="31" t="s">
        <v>128</v>
      </c>
      <c r="F74" s="37"/>
      <c r="G74" s="37"/>
      <c r="H74" s="37"/>
      <c r="I74" s="37"/>
      <c r="J74" s="38"/>
    </row>
    <row r="75" ht="28.8">
      <c r="A75" s="29" t="s">
        <v>29</v>
      </c>
      <c r="B75" s="29">
        <v>17</v>
      </c>
      <c r="C75" s="30" t="s">
        <v>145</v>
      </c>
      <c r="D75" s="29" t="s">
        <v>31</v>
      </c>
      <c r="E75" s="31" t="s">
        <v>146</v>
      </c>
      <c r="F75" s="32" t="s">
        <v>84</v>
      </c>
      <c r="G75" s="33">
        <v>3.4900000000000002</v>
      </c>
      <c r="H75" s="34">
        <v>0</v>
      </c>
      <c r="I75" s="34">
        <f>ROUND(G75*H75,P4)</f>
        <v>0</v>
      </c>
      <c r="J75" s="29"/>
      <c r="O75" s="35">
        <f>I75*0.21</f>
        <v>0</v>
      </c>
      <c r="P75">
        <v>3</v>
      </c>
    </row>
    <row r="76" ht="43.2">
      <c r="A76" s="29" t="s">
        <v>34</v>
      </c>
      <c r="B76" s="36"/>
      <c r="C76" s="37"/>
      <c r="D76" s="37"/>
      <c r="E76" s="31" t="s">
        <v>121</v>
      </c>
      <c r="F76" s="37"/>
      <c r="G76" s="37"/>
      <c r="H76" s="37"/>
      <c r="I76" s="37"/>
      <c r="J76" s="38"/>
    </row>
    <row r="77" ht="115.2">
      <c r="A77" s="29" t="s">
        <v>36</v>
      </c>
      <c r="B77" s="36"/>
      <c r="C77" s="37"/>
      <c r="D77" s="37"/>
      <c r="E77" s="39" t="s">
        <v>565</v>
      </c>
      <c r="F77" s="37"/>
      <c r="G77" s="37"/>
      <c r="H77" s="37"/>
      <c r="I77" s="37"/>
      <c r="J77" s="38"/>
    </row>
    <row r="78" ht="72">
      <c r="A78" s="29" t="s">
        <v>38</v>
      </c>
      <c r="B78" s="36"/>
      <c r="C78" s="37"/>
      <c r="D78" s="37"/>
      <c r="E78" s="31" t="s">
        <v>123</v>
      </c>
      <c r="F78" s="37"/>
      <c r="G78" s="37"/>
      <c r="H78" s="37"/>
      <c r="I78" s="37"/>
      <c r="J78" s="38"/>
    </row>
    <row r="79" ht="28.8">
      <c r="A79" s="29" t="s">
        <v>29</v>
      </c>
      <c r="B79" s="29">
        <v>18</v>
      </c>
      <c r="C79" s="30" t="s">
        <v>147</v>
      </c>
      <c r="D79" s="29" t="s">
        <v>31</v>
      </c>
      <c r="E79" s="31" t="s">
        <v>148</v>
      </c>
      <c r="F79" s="32" t="s">
        <v>149</v>
      </c>
      <c r="G79" s="33">
        <v>71</v>
      </c>
      <c r="H79" s="34">
        <v>0</v>
      </c>
      <c r="I79" s="34">
        <f>ROUND(G79*H79,P4)</f>
        <v>0</v>
      </c>
      <c r="J79" s="29"/>
      <c r="O79" s="35">
        <f>I79*0.21</f>
        <v>0</v>
      </c>
      <c r="P79">
        <v>3</v>
      </c>
    </row>
    <row r="80" ht="43.2">
      <c r="A80" s="29" t="s">
        <v>34</v>
      </c>
      <c r="B80" s="36"/>
      <c r="C80" s="37"/>
      <c r="D80" s="37"/>
      <c r="E80" s="31" t="s">
        <v>150</v>
      </c>
      <c r="F80" s="37"/>
      <c r="G80" s="37"/>
      <c r="H80" s="37"/>
      <c r="I80" s="37"/>
      <c r="J80" s="38"/>
    </row>
    <row r="81">
      <c r="A81" s="29" t="s">
        <v>36</v>
      </c>
      <c r="B81" s="36"/>
      <c r="C81" s="37"/>
      <c r="D81" s="37"/>
      <c r="E81" s="39" t="s">
        <v>566</v>
      </c>
      <c r="F81" s="37"/>
      <c r="G81" s="37"/>
      <c r="H81" s="37"/>
      <c r="I81" s="37"/>
      <c r="J81" s="38"/>
    </row>
    <row r="82" ht="72">
      <c r="A82" s="29" t="s">
        <v>38</v>
      </c>
      <c r="B82" s="36"/>
      <c r="C82" s="37"/>
      <c r="D82" s="37"/>
      <c r="E82" s="31" t="s">
        <v>123</v>
      </c>
      <c r="F82" s="37"/>
      <c r="G82" s="37"/>
      <c r="H82" s="37"/>
      <c r="I82" s="37"/>
      <c r="J82" s="38"/>
    </row>
    <row r="83">
      <c r="A83" s="29" t="s">
        <v>29</v>
      </c>
      <c r="B83" s="29">
        <v>19</v>
      </c>
      <c r="C83" s="30" t="s">
        <v>155</v>
      </c>
      <c r="D83" s="29" t="s">
        <v>31</v>
      </c>
      <c r="E83" s="31" t="s">
        <v>156</v>
      </c>
      <c r="F83" s="32" t="s">
        <v>84</v>
      </c>
      <c r="G83" s="33">
        <v>51.960000000000001</v>
      </c>
      <c r="H83" s="34">
        <v>0</v>
      </c>
      <c r="I83" s="34">
        <f>ROUND(G83*H83,P4)</f>
        <v>0</v>
      </c>
      <c r="J83" s="29"/>
      <c r="O83" s="35">
        <f>I83*0.21</f>
        <v>0</v>
      </c>
      <c r="P83">
        <v>3</v>
      </c>
    </row>
    <row r="84" ht="43.2">
      <c r="A84" s="29" t="s">
        <v>34</v>
      </c>
      <c r="B84" s="36"/>
      <c r="C84" s="37"/>
      <c r="D84" s="37"/>
      <c r="E84" s="31" t="s">
        <v>157</v>
      </c>
      <c r="F84" s="37"/>
      <c r="G84" s="37"/>
      <c r="H84" s="37"/>
      <c r="I84" s="37"/>
      <c r="J84" s="38"/>
    </row>
    <row r="85" ht="28.8">
      <c r="A85" s="29" t="s">
        <v>36</v>
      </c>
      <c r="B85" s="36"/>
      <c r="C85" s="37"/>
      <c r="D85" s="37"/>
      <c r="E85" s="39" t="s">
        <v>567</v>
      </c>
      <c r="F85" s="37"/>
      <c r="G85" s="37"/>
      <c r="H85" s="37"/>
      <c r="I85" s="37"/>
      <c r="J85" s="38"/>
    </row>
    <row r="86" ht="115.2">
      <c r="A86" s="29" t="s">
        <v>38</v>
      </c>
      <c r="B86" s="36"/>
      <c r="C86" s="37"/>
      <c r="D86" s="37"/>
      <c r="E86" s="31" t="s">
        <v>128</v>
      </c>
      <c r="F86" s="37"/>
      <c r="G86" s="37"/>
      <c r="H86" s="37"/>
      <c r="I86" s="37"/>
      <c r="J86" s="38"/>
    </row>
    <row r="87">
      <c r="A87" s="29" t="s">
        <v>29</v>
      </c>
      <c r="B87" s="29">
        <v>20</v>
      </c>
      <c r="C87" s="30" t="s">
        <v>164</v>
      </c>
      <c r="D87" s="29" t="s">
        <v>31</v>
      </c>
      <c r="E87" s="31" t="s">
        <v>165</v>
      </c>
      <c r="F87" s="32" t="s">
        <v>84</v>
      </c>
      <c r="G87" s="33">
        <v>416.33600000000001</v>
      </c>
      <c r="H87" s="34">
        <v>0</v>
      </c>
      <c r="I87" s="34">
        <f>ROUND(G87*H87,P4)</f>
        <v>0</v>
      </c>
      <c r="J87" s="29"/>
      <c r="O87" s="35">
        <f>I87*0.21</f>
        <v>0</v>
      </c>
      <c r="P87">
        <v>3</v>
      </c>
    </row>
    <row r="88" ht="43.2">
      <c r="A88" s="29" t="s">
        <v>34</v>
      </c>
      <c r="B88" s="36"/>
      <c r="C88" s="37"/>
      <c r="D88" s="37"/>
      <c r="E88" s="31" t="s">
        <v>121</v>
      </c>
      <c r="F88" s="37"/>
      <c r="G88" s="37"/>
      <c r="H88" s="37"/>
      <c r="I88" s="37"/>
      <c r="J88" s="38"/>
    </row>
    <row r="89" ht="409.5">
      <c r="A89" s="29" t="s">
        <v>36</v>
      </c>
      <c r="B89" s="36"/>
      <c r="C89" s="37"/>
      <c r="D89" s="37"/>
      <c r="E89" s="39" t="s">
        <v>568</v>
      </c>
      <c r="F89" s="37"/>
      <c r="G89" s="37"/>
      <c r="H89" s="37"/>
      <c r="I89" s="37"/>
      <c r="J89" s="38"/>
    </row>
    <row r="90" ht="409.5">
      <c r="A90" s="29" t="s">
        <v>38</v>
      </c>
      <c r="B90" s="36"/>
      <c r="C90" s="37"/>
      <c r="D90" s="37"/>
      <c r="E90" s="31" t="s">
        <v>167</v>
      </c>
      <c r="F90" s="37"/>
      <c r="G90" s="37"/>
      <c r="H90" s="37"/>
      <c r="I90" s="37"/>
      <c r="J90" s="38"/>
    </row>
    <row r="91">
      <c r="A91" s="29" t="s">
        <v>29</v>
      </c>
      <c r="B91" s="29">
        <v>21</v>
      </c>
      <c r="C91" s="30" t="s">
        <v>168</v>
      </c>
      <c r="D91" s="29" t="s">
        <v>31</v>
      </c>
      <c r="E91" s="31" t="s">
        <v>169</v>
      </c>
      <c r="F91" s="32" t="s">
        <v>84</v>
      </c>
      <c r="G91" s="33">
        <v>416.33600000000001</v>
      </c>
      <c r="H91" s="34">
        <v>0</v>
      </c>
      <c r="I91" s="34">
        <f>ROUND(G91*H91,P4)</f>
        <v>0</v>
      </c>
      <c r="J91" s="29"/>
      <c r="O91" s="35">
        <f>I91*0.21</f>
        <v>0</v>
      </c>
      <c r="P91">
        <v>3</v>
      </c>
    </row>
    <row r="92">
      <c r="A92" s="29" t="s">
        <v>34</v>
      </c>
      <c r="B92" s="36"/>
      <c r="C92" s="37"/>
      <c r="D92" s="37"/>
      <c r="E92" s="40" t="s">
        <v>31</v>
      </c>
      <c r="F92" s="37"/>
      <c r="G92" s="37"/>
      <c r="H92" s="37"/>
      <c r="I92" s="37"/>
      <c r="J92" s="38"/>
    </row>
    <row r="93">
      <c r="A93" s="29" t="s">
        <v>36</v>
      </c>
      <c r="B93" s="36"/>
      <c r="C93" s="37"/>
      <c r="D93" s="37"/>
      <c r="E93" s="39" t="s">
        <v>569</v>
      </c>
      <c r="F93" s="37"/>
      <c r="G93" s="37"/>
      <c r="H93" s="37"/>
      <c r="I93" s="37"/>
      <c r="J93" s="38"/>
    </row>
    <row r="94" ht="216">
      <c r="A94" s="29" t="s">
        <v>38</v>
      </c>
      <c r="B94" s="36"/>
      <c r="C94" s="37"/>
      <c r="D94" s="37"/>
      <c r="E94" s="31" t="s">
        <v>171</v>
      </c>
      <c r="F94" s="37"/>
      <c r="G94" s="37"/>
      <c r="H94" s="37"/>
      <c r="I94" s="37"/>
      <c r="J94" s="38"/>
    </row>
    <row r="95">
      <c r="A95" s="29" t="s">
        <v>29</v>
      </c>
      <c r="B95" s="29">
        <v>22</v>
      </c>
      <c r="C95" s="30" t="s">
        <v>172</v>
      </c>
      <c r="D95" s="29" t="s">
        <v>31</v>
      </c>
      <c r="E95" s="31" t="s">
        <v>173</v>
      </c>
      <c r="F95" s="32" t="s">
        <v>115</v>
      </c>
      <c r="G95" s="33">
        <v>1000.9</v>
      </c>
      <c r="H95" s="34">
        <v>0</v>
      </c>
      <c r="I95" s="34">
        <f>ROUND(G95*H95,P4)</f>
        <v>0</v>
      </c>
      <c r="J95" s="29"/>
      <c r="O95" s="35">
        <f>I95*0.21</f>
        <v>0</v>
      </c>
      <c r="P95">
        <v>3</v>
      </c>
    </row>
    <row r="96">
      <c r="A96" s="29" t="s">
        <v>34</v>
      </c>
      <c r="B96" s="36"/>
      <c r="C96" s="37"/>
      <c r="D96" s="37"/>
      <c r="E96" s="40" t="s">
        <v>31</v>
      </c>
      <c r="F96" s="37"/>
      <c r="G96" s="37"/>
      <c r="H96" s="37"/>
      <c r="I96" s="37"/>
      <c r="J96" s="38"/>
    </row>
    <row r="97" ht="115.2">
      <c r="A97" s="29" t="s">
        <v>36</v>
      </c>
      <c r="B97" s="36"/>
      <c r="C97" s="37"/>
      <c r="D97" s="37"/>
      <c r="E97" s="39" t="s">
        <v>570</v>
      </c>
      <c r="F97" s="37"/>
      <c r="G97" s="37"/>
      <c r="H97" s="37"/>
      <c r="I97" s="37"/>
      <c r="J97" s="38"/>
    </row>
    <row r="98" ht="28.8">
      <c r="A98" s="29" t="s">
        <v>38</v>
      </c>
      <c r="B98" s="36"/>
      <c r="C98" s="37"/>
      <c r="D98" s="37"/>
      <c r="E98" s="31" t="s">
        <v>175</v>
      </c>
      <c r="F98" s="37"/>
      <c r="G98" s="37"/>
      <c r="H98" s="37"/>
      <c r="I98" s="37"/>
      <c r="J98" s="38"/>
    </row>
    <row r="99">
      <c r="A99" s="29" t="s">
        <v>29</v>
      </c>
      <c r="B99" s="29">
        <v>23</v>
      </c>
      <c r="C99" s="30" t="s">
        <v>176</v>
      </c>
      <c r="D99" s="29" t="s">
        <v>31</v>
      </c>
      <c r="E99" s="31" t="s">
        <v>177</v>
      </c>
      <c r="F99" s="32" t="s">
        <v>115</v>
      </c>
      <c r="G99" s="33">
        <v>390</v>
      </c>
      <c r="H99" s="34">
        <v>0</v>
      </c>
      <c r="I99" s="34">
        <f>ROUND(G99*H99,P4)</f>
        <v>0</v>
      </c>
      <c r="J99" s="29"/>
      <c r="O99" s="35">
        <f>I99*0.21</f>
        <v>0</v>
      </c>
      <c r="P99">
        <v>3</v>
      </c>
    </row>
    <row r="100">
      <c r="A100" s="29" t="s">
        <v>34</v>
      </c>
      <c r="B100" s="36"/>
      <c r="C100" s="37"/>
      <c r="D100" s="37"/>
      <c r="E100" s="31" t="s">
        <v>178</v>
      </c>
      <c r="F100" s="37"/>
      <c r="G100" s="37"/>
      <c r="H100" s="37"/>
      <c r="I100" s="37"/>
      <c r="J100" s="38"/>
    </row>
    <row r="101">
      <c r="A101" s="29" t="s">
        <v>36</v>
      </c>
      <c r="B101" s="36"/>
      <c r="C101" s="37"/>
      <c r="D101" s="37"/>
      <c r="E101" s="39" t="s">
        <v>571</v>
      </c>
      <c r="F101" s="37"/>
      <c r="G101" s="37"/>
      <c r="H101" s="37"/>
      <c r="I101" s="37"/>
      <c r="J101" s="38"/>
    </row>
    <row r="102" ht="43.2">
      <c r="A102" s="29" t="s">
        <v>38</v>
      </c>
      <c r="B102" s="36"/>
      <c r="C102" s="37"/>
      <c r="D102" s="37"/>
      <c r="E102" s="31" t="s">
        <v>180</v>
      </c>
      <c r="F102" s="37"/>
      <c r="G102" s="37"/>
      <c r="H102" s="37"/>
      <c r="I102" s="37"/>
      <c r="J102" s="38"/>
    </row>
    <row r="103">
      <c r="A103" s="29" t="s">
        <v>29</v>
      </c>
      <c r="B103" s="29">
        <v>24</v>
      </c>
      <c r="C103" s="30" t="s">
        <v>181</v>
      </c>
      <c r="D103" s="29" t="s">
        <v>31</v>
      </c>
      <c r="E103" s="31" t="s">
        <v>182</v>
      </c>
      <c r="F103" s="32" t="s">
        <v>115</v>
      </c>
      <c r="G103" s="33">
        <v>390</v>
      </c>
      <c r="H103" s="34">
        <v>0</v>
      </c>
      <c r="I103" s="34">
        <f>ROUND(G103*H103,P4)</f>
        <v>0</v>
      </c>
      <c r="J103" s="29"/>
      <c r="O103" s="35">
        <f>I103*0.21</f>
        <v>0</v>
      </c>
      <c r="P103">
        <v>3</v>
      </c>
    </row>
    <row r="104">
      <c r="A104" s="29" t="s">
        <v>34</v>
      </c>
      <c r="B104" s="36"/>
      <c r="C104" s="37"/>
      <c r="D104" s="37"/>
      <c r="E104" s="31" t="s">
        <v>183</v>
      </c>
      <c r="F104" s="37"/>
      <c r="G104" s="37"/>
      <c r="H104" s="37"/>
      <c r="I104" s="37"/>
      <c r="J104" s="38"/>
    </row>
    <row r="105">
      <c r="A105" s="29" t="s">
        <v>36</v>
      </c>
      <c r="B105" s="36"/>
      <c r="C105" s="37"/>
      <c r="D105" s="37"/>
      <c r="E105" s="39" t="s">
        <v>571</v>
      </c>
      <c r="F105" s="37"/>
      <c r="G105" s="37"/>
      <c r="H105" s="37"/>
      <c r="I105" s="37"/>
      <c r="J105" s="38"/>
    </row>
    <row r="106" ht="72">
      <c r="A106" s="29" t="s">
        <v>38</v>
      </c>
      <c r="B106" s="36"/>
      <c r="C106" s="37"/>
      <c r="D106" s="37"/>
      <c r="E106" s="31" t="s">
        <v>185</v>
      </c>
      <c r="F106" s="37"/>
      <c r="G106" s="37"/>
      <c r="H106" s="37"/>
      <c r="I106" s="37"/>
      <c r="J106" s="38"/>
    </row>
    <row r="107">
      <c r="A107" s="29" t="s">
        <v>29</v>
      </c>
      <c r="B107" s="29">
        <v>25</v>
      </c>
      <c r="C107" s="30" t="s">
        <v>186</v>
      </c>
      <c r="D107" s="29" t="s">
        <v>31</v>
      </c>
      <c r="E107" s="31" t="s">
        <v>187</v>
      </c>
      <c r="F107" s="32" t="s">
        <v>115</v>
      </c>
      <c r="G107" s="33">
        <v>390</v>
      </c>
      <c r="H107" s="34">
        <v>0</v>
      </c>
      <c r="I107" s="34">
        <f>ROUND(G107*H107,P4)</f>
        <v>0</v>
      </c>
      <c r="J107" s="29"/>
      <c r="O107" s="35">
        <f>I107*0.21</f>
        <v>0</v>
      </c>
      <c r="P107">
        <v>3</v>
      </c>
    </row>
    <row r="108">
      <c r="A108" s="29" t="s">
        <v>34</v>
      </c>
      <c r="B108" s="36"/>
      <c r="C108" s="37"/>
      <c r="D108" s="37"/>
      <c r="E108" s="40" t="s">
        <v>31</v>
      </c>
      <c r="F108" s="37"/>
      <c r="G108" s="37"/>
      <c r="H108" s="37"/>
      <c r="I108" s="37"/>
      <c r="J108" s="38"/>
    </row>
    <row r="109">
      <c r="A109" s="29" t="s">
        <v>36</v>
      </c>
      <c r="B109" s="36"/>
      <c r="C109" s="37"/>
      <c r="D109" s="37"/>
      <c r="E109" s="39" t="s">
        <v>571</v>
      </c>
      <c r="F109" s="37"/>
      <c r="G109" s="37"/>
      <c r="H109" s="37"/>
      <c r="I109" s="37"/>
      <c r="J109" s="38"/>
    </row>
    <row r="110" ht="43.2">
      <c r="A110" s="29" t="s">
        <v>38</v>
      </c>
      <c r="B110" s="36"/>
      <c r="C110" s="37"/>
      <c r="D110" s="37"/>
      <c r="E110" s="31" t="s">
        <v>188</v>
      </c>
      <c r="F110" s="37"/>
      <c r="G110" s="37"/>
      <c r="H110" s="37"/>
      <c r="I110" s="37"/>
      <c r="J110" s="38"/>
    </row>
    <row r="111">
      <c r="A111" s="23" t="s">
        <v>26</v>
      </c>
      <c r="B111" s="24"/>
      <c r="C111" s="25" t="s">
        <v>193</v>
      </c>
      <c r="D111" s="26"/>
      <c r="E111" s="23" t="s">
        <v>194</v>
      </c>
      <c r="F111" s="26"/>
      <c r="G111" s="26"/>
      <c r="H111" s="26"/>
      <c r="I111" s="27">
        <f>SUMIFS(I112:I123,A112:A123,"P")</f>
        <v>0</v>
      </c>
      <c r="J111" s="28"/>
    </row>
    <row r="112">
      <c r="A112" s="29" t="s">
        <v>29</v>
      </c>
      <c r="B112" s="29">
        <v>26</v>
      </c>
      <c r="C112" s="30" t="s">
        <v>195</v>
      </c>
      <c r="D112" s="29" t="s">
        <v>31</v>
      </c>
      <c r="E112" s="31" t="s">
        <v>196</v>
      </c>
      <c r="F112" s="32" t="s">
        <v>84</v>
      </c>
      <c r="G112" s="33">
        <v>367.87</v>
      </c>
      <c r="H112" s="34">
        <v>0</v>
      </c>
      <c r="I112" s="34">
        <f>ROUND(G112*H112,P4)</f>
        <v>0</v>
      </c>
      <c r="J112" s="29"/>
      <c r="O112" s="35">
        <f>I112*0.21</f>
        <v>0</v>
      </c>
      <c r="P112">
        <v>3</v>
      </c>
    </row>
    <row r="113" ht="43.2">
      <c r="A113" s="29" t="s">
        <v>34</v>
      </c>
      <c r="B113" s="36"/>
      <c r="C113" s="37"/>
      <c r="D113" s="37"/>
      <c r="E113" s="31" t="s">
        <v>197</v>
      </c>
      <c r="F113" s="37"/>
      <c r="G113" s="37"/>
      <c r="H113" s="37"/>
      <c r="I113" s="37"/>
      <c r="J113" s="38"/>
    </row>
    <row r="114" ht="86.4">
      <c r="A114" s="29" t="s">
        <v>36</v>
      </c>
      <c r="B114" s="36"/>
      <c r="C114" s="37"/>
      <c r="D114" s="37"/>
      <c r="E114" s="39" t="s">
        <v>572</v>
      </c>
      <c r="F114" s="37"/>
      <c r="G114" s="37"/>
      <c r="H114" s="37"/>
      <c r="I114" s="37"/>
      <c r="J114" s="38"/>
    </row>
    <row r="115" ht="57.6">
      <c r="A115" s="29" t="s">
        <v>38</v>
      </c>
      <c r="B115" s="36"/>
      <c r="C115" s="37"/>
      <c r="D115" s="37"/>
      <c r="E115" s="31" t="s">
        <v>199</v>
      </c>
      <c r="F115" s="37"/>
      <c r="G115" s="37"/>
      <c r="H115" s="37"/>
      <c r="I115" s="37"/>
      <c r="J115" s="38"/>
    </row>
    <row r="116">
      <c r="A116" s="29" t="s">
        <v>29</v>
      </c>
      <c r="B116" s="29">
        <v>27</v>
      </c>
      <c r="C116" s="30" t="s">
        <v>200</v>
      </c>
      <c r="D116" s="29" t="s">
        <v>31</v>
      </c>
      <c r="E116" s="31" t="s">
        <v>201</v>
      </c>
      <c r="F116" s="32" t="s">
        <v>115</v>
      </c>
      <c r="G116" s="33">
        <v>1000.9</v>
      </c>
      <c r="H116" s="34">
        <v>0</v>
      </c>
      <c r="I116" s="34">
        <f>ROUND(G116*H116,P4)</f>
        <v>0</v>
      </c>
      <c r="J116" s="29"/>
      <c r="O116" s="35">
        <f>I116*0.21</f>
        <v>0</v>
      </c>
      <c r="P116">
        <v>3</v>
      </c>
    </row>
    <row r="117" ht="43.2">
      <c r="A117" s="29" t="s">
        <v>34</v>
      </c>
      <c r="B117" s="36"/>
      <c r="C117" s="37"/>
      <c r="D117" s="37"/>
      <c r="E117" s="31" t="s">
        <v>202</v>
      </c>
      <c r="F117" s="37"/>
      <c r="G117" s="37"/>
      <c r="H117" s="37"/>
      <c r="I117" s="37"/>
      <c r="J117" s="38"/>
    </row>
    <row r="118" ht="86.4">
      <c r="A118" s="29" t="s">
        <v>36</v>
      </c>
      <c r="B118" s="36"/>
      <c r="C118" s="37"/>
      <c r="D118" s="37"/>
      <c r="E118" s="39" t="s">
        <v>573</v>
      </c>
      <c r="F118" s="37"/>
      <c r="G118" s="37"/>
      <c r="H118" s="37"/>
      <c r="I118" s="37"/>
      <c r="J118" s="38"/>
    </row>
    <row r="119" ht="115.2">
      <c r="A119" s="29" t="s">
        <v>38</v>
      </c>
      <c r="B119" s="36"/>
      <c r="C119" s="37"/>
      <c r="D119" s="37"/>
      <c r="E119" s="31" t="s">
        <v>203</v>
      </c>
      <c r="F119" s="37"/>
      <c r="G119" s="37"/>
      <c r="H119" s="37"/>
      <c r="I119" s="37"/>
      <c r="J119" s="38"/>
    </row>
    <row r="120">
      <c r="A120" s="29" t="s">
        <v>29</v>
      </c>
      <c r="B120" s="29">
        <v>28</v>
      </c>
      <c r="C120" s="30" t="s">
        <v>574</v>
      </c>
      <c r="D120" s="29" t="s">
        <v>31</v>
      </c>
      <c r="E120" s="31" t="s">
        <v>575</v>
      </c>
      <c r="F120" s="32" t="s">
        <v>84</v>
      </c>
      <c r="G120" s="33">
        <v>0.432</v>
      </c>
      <c r="H120" s="34">
        <v>0</v>
      </c>
      <c r="I120" s="34">
        <f>ROUND(G120*H120,P4)</f>
        <v>0</v>
      </c>
      <c r="J120" s="29"/>
      <c r="O120" s="35">
        <f>I120*0.21</f>
        <v>0</v>
      </c>
      <c r="P120">
        <v>3</v>
      </c>
    </row>
    <row r="121">
      <c r="A121" s="29" t="s">
        <v>34</v>
      </c>
      <c r="B121" s="36"/>
      <c r="C121" s="37"/>
      <c r="D121" s="37"/>
      <c r="E121" s="31" t="s">
        <v>576</v>
      </c>
      <c r="F121" s="37"/>
      <c r="G121" s="37"/>
      <c r="H121" s="37"/>
      <c r="I121" s="37"/>
      <c r="J121" s="38"/>
    </row>
    <row r="122" ht="28.8">
      <c r="A122" s="29" t="s">
        <v>36</v>
      </c>
      <c r="B122" s="36"/>
      <c r="C122" s="37"/>
      <c r="D122" s="37"/>
      <c r="E122" s="39" t="s">
        <v>577</v>
      </c>
      <c r="F122" s="37"/>
      <c r="G122" s="37"/>
      <c r="H122" s="37"/>
      <c r="I122" s="37"/>
      <c r="J122" s="38"/>
    </row>
    <row r="123" ht="409.5">
      <c r="A123" s="29" t="s">
        <v>38</v>
      </c>
      <c r="B123" s="36"/>
      <c r="C123" s="37"/>
      <c r="D123" s="37"/>
      <c r="E123" s="31" t="s">
        <v>578</v>
      </c>
      <c r="F123" s="37"/>
      <c r="G123" s="37"/>
      <c r="H123" s="37"/>
      <c r="I123" s="37"/>
      <c r="J123" s="38"/>
    </row>
    <row r="124">
      <c r="A124" s="23" t="s">
        <v>26</v>
      </c>
      <c r="B124" s="24"/>
      <c r="C124" s="25" t="s">
        <v>216</v>
      </c>
      <c r="D124" s="26"/>
      <c r="E124" s="23" t="s">
        <v>217</v>
      </c>
      <c r="F124" s="26"/>
      <c r="G124" s="26"/>
      <c r="H124" s="26"/>
      <c r="I124" s="27">
        <f>SUMIFS(I125:I132,A125:A132,"P")</f>
        <v>0</v>
      </c>
      <c r="J124" s="28"/>
    </row>
    <row r="125">
      <c r="A125" s="29" t="s">
        <v>29</v>
      </c>
      <c r="B125" s="29">
        <v>29</v>
      </c>
      <c r="C125" s="30" t="s">
        <v>579</v>
      </c>
      <c r="D125" s="29" t="s">
        <v>31</v>
      </c>
      <c r="E125" s="31" t="s">
        <v>580</v>
      </c>
      <c r="F125" s="32" t="s">
        <v>84</v>
      </c>
      <c r="G125" s="33">
        <v>1.02</v>
      </c>
      <c r="H125" s="34">
        <v>0</v>
      </c>
      <c r="I125" s="34">
        <f>ROUND(G125*H125,P4)</f>
        <v>0</v>
      </c>
      <c r="J125" s="29"/>
      <c r="O125" s="35">
        <f>I125*0.21</f>
        <v>0</v>
      </c>
      <c r="P125">
        <v>3</v>
      </c>
    </row>
    <row r="126" ht="28.8">
      <c r="A126" s="29" t="s">
        <v>34</v>
      </c>
      <c r="B126" s="36"/>
      <c r="C126" s="37"/>
      <c r="D126" s="37"/>
      <c r="E126" s="31" t="s">
        <v>581</v>
      </c>
      <c r="F126" s="37"/>
      <c r="G126" s="37"/>
      <c r="H126" s="37"/>
      <c r="I126" s="37"/>
      <c r="J126" s="38"/>
    </row>
    <row r="127" ht="28.8">
      <c r="A127" s="29" t="s">
        <v>36</v>
      </c>
      <c r="B127" s="36"/>
      <c r="C127" s="37"/>
      <c r="D127" s="37"/>
      <c r="E127" s="39" t="s">
        <v>582</v>
      </c>
      <c r="F127" s="37"/>
      <c r="G127" s="37"/>
      <c r="H127" s="37"/>
      <c r="I127" s="37"/>
      <c r="J127" s="38"/>
    </row>
    <row r="128" ht="316.8">
      <c r="A128" s="29" t="s">
        <v>38</v>
      </c>
      <c r="B128" s="36"/>
      <c r="C128" s="37"/>
      <c r="D128" s="37"/>
      <c r="E128" s="31" t="s">
        <v>583</v>
      </c>
      <c r="F128" s="37"/>
      <c r="G128" s="37"/>
      <c r="H128" s="37"/>
      <c r="I128" s="37"/>
      <c r="J128" s="38"/>
    </row>
    <row r="129">
      <c r="A129" s="29" t="s">
        <v>29</v>
      </c>
      <c r="B129" s="29">
        <v>30</v>
      </c>
      <c r="C129" s="30" t="s">
        <v>234</v>
      </c>
      <c r="D129" s="29" t="s">
        <v>31</v>
      </c>
      <c r="E129" s="31" t="s">
        <v>235</v>
      </c>
      <c r="F129" s="32" t="s">
        <v>84</v>
      </c>
      <c r="G129" s="33">
        <v>0.10000000000000001</v>
      </c>
      <c r="H129" s="34">
        <v>0</v>
      </c>
      <c r="I129" s="34">
        <f>ROUND(G129*H129,P4)</f>
        <v>0</v>
      </c>
      <c r="J129" s="29"/>
      <c r="O129" s="35">
        <f>I129*0.21</f>
        <v>0</v>
      </c>
      <c r="P129">
        <v>3</v>
      </c>
    </row>
    <row r="130">
      <c r="A130" s="29" t="s">
        <v>34</v>
      </c>
      <c r="B130" s="36"/>
      <c r="C130" s="37"/>
      <c r="D130" s="37"/>
      <c r="E130" s="31" t="s">
        <v>584</v>
      </c>
      <c r="F130" s="37"/>
      <c r="G130" s="37"/>
      <c r="H130" s="37"/>
      <c r="I130" s="37"/>
      <c r="J130" s="38"/>
    </row>
    <row r="131">
      <c r="A131" s="29" t="s">
        <v>36</v>
      </c>
      <c r="B131" s="36"/>
      <c r="C131" s="37"/>
      <c r="D131" s="37"/>
      <c r="E131" s="39" t="s">
        <v>585</v>
      </c>
      <c r="F131" s="37"/>
      <c r="G131" s="37"/>
      <c r="H131" s="37"/>
      <c r="I131" s="37"/>
      <c r="J131" s="38"/>
    </row>
    <row r="132" ht="409.5">
      <c r="A132" s="29" t="s">
        <v>38</v>
      </c>
      <c r="B132" s="36"/>
      <c r="C132" s="37"/>
      <c r="D132" s="37"/>
      <c r="E132" s="31" t="s">
        <v>238</v>
      </c>
      <c r="F132" s="37"/>
      <c r="G132" s="37"/>
      <c r="H132" s="37"/>
      <c r="I132" s="37"/>
      <c r="J132" s="38"/>
    </row>
    <row r="133">
      <c r="A133" s="23" t="s">
        <v>26</v>
      </c>
      <c r="B133" s="24"/>
      <c r="C133" s="25" t="s">
        <v>244</v>
      </c>
      <c r="D133" s="26"/>
      <c r="E133" s="23" t="s">
        <v>245</v>
      </c>
      <c r="F133" s="26"/>
      <c r="G133" s="26"/>
      <c r="H133" s="26"/>
      <c r="I133" s="27">
        <f>SUMIFS(I134:I173,A134:A173,"P")</f>
        <v>0</v>
      </c>
      <c r="J133" s="28"/>
    </row>
    <row r="134">
      <c r="A134" s="29" t="s">
        <v>29</v>
      </c>
      <c r="B134" s="29">
        <v>31</v>
      </c>
      <c r="C134" s="30" t="s">
        <v>246</v>
      </c>
      <c r="D134" s="29" t="s">
        <v>31</v>
      </c>
      <c r="E134" s="31" t="s">
        <v>247</v>
      </c>
      <c r="F134" s="32" t="s">
        <v>115</v>
      </c>
      <c r="G134" s="33">
        <v>605.39999999999998</v>
      </c>
      <c r="H134" s="34">
        <v>0</v>
      </c>
      <c r="I134" s="34">
        <f>ROUND(G134*H134,P4)</f>
        <v>0</v>
      </c>
      <c r="J134" s="29"/>
      <c r="O134" s="35">
        <f>I134*0.21</f>
        <v>0</v>
      </c>
      <c r="P134">
        <v>3</v>
      </c>
    </row>
    <row r="135">
      <c r="A135" s="29" t="s">
        <v>34</v>
      </c>
      <c r="B135" s="36"/>
      <c r="C135" s="37"/>
      <c r="D135" s="37"/>
      <c r="E135" s="31" t="s">
        <v>586</v>
      </c>
      <c r="F135" s="37"/>
      <c r="G135" s="37"/>
      <c r="H135" s="37"/>
      <c r="I135" s="37"/>
      <c r="J135" s="38"/>
    </row>
    <row r="136" ht="57.6">
      <c r="A136" s="29" t="s">
        <v>36</v>
      </c>
      <c r="B136" s="36"/>
      <c r="C136" s="37"/>
      <c r="D136" s="37"/>
      <c r="E136" s="39" t="s">
        <v>587</v>
      </c>
      <c r="F136" s="37"/>
      <c r="G136" s="37"/>
      <c r="H136" s="37"/>
      <c r="I136" s="37"/>
      <c r="J136" s="38"/>
    </row>
    <row r="137" ht="57.6">
      <c r="A137" s="29" t="s">
        <v>38</v>
      </c>
      <c r="B137" s="36"/>
      <c r="C137" s="37"/>
      <c r="D137" s="37"/>
      <c r="E137" s="31" t="s">
        <v>250</v>
      </c>
      <c r="F137" s="37"/>
      <c r="G137" s="37"/>
      <c r="H137" s="37"/>
      <c r="I137" s="37"/>
      <c r="J137" s="38"/>
    </row>
    <row r="138">
      <c r="A138" s="29" t="s">
        <v>29</v>
      </c>
      <c r="B138" s="29">
        <v>32</v>
      </c>
      <c r="C138" s="30" t="s">
        <v>255</v>
      </c>
      <c r="D138" s="29" t="s">
        <v>31</v>
      </c>
      <c r="E138" s="31" t="s">
        <v>256</v>
      </c>
      <c r="F138" s="32" t="s">
        <v>115</v>
      </c>
      <c r="G138" s="33">
        <v>308.80000000000001</v>
      </c>
      <c r="H138" s="34">
        <v>0</v>
      </c>
      <c r="I138" s="34">
        <f>ROUND(G138*H138,P4)</f>
        <v>0</v>
      </c>
      <c r="J138" s="29"/>
      <c r="O138" s="35">
        <f>I138*0.21</f>
        <v>0</v>
      </c>
      <c r="P138">
        <v>3</v>
      </c>
    </row>
    <row r="139">
      <c r="A139" s="29" t="s">
        <v>34</v>
      </c>
      <c r="B139" s="36"/>
      <c r="C139" s="37"/>
      <c r="D139" s="37"/>
      <c r="E139" s="31" t="s">
        <v>588</v>
      </c>
      <c r="F139" s="37"/>
      <c r="G139" s="37"/>
      <c r="H139" s="37"/>
      <c r="I139" s="37"/>
      <c r="J139" s="38"/>
    </row>
    <row r="140" ht="57.6">
      <c r="A140" s="29" t="s">
        <v>36</v>
      </c>
      <c r="B140" s="36"/>
      <c r="C140" s="37"/>
      <c r="D140" s="37"/>
      <c r="E140" s="39" t="s">
        <v>589</v>
      </c>
      <c r="F140" s="37"/>
      <c r="G140" s="37"/>
      <c r="H140" s="37"/>
      <c r="I140" s="37"/>
      <c r="J140" s="38"/>
    </row>
    <row r="141" ht="57.6">
      <c r="A141" s="29" t="s">
        <v>38</v>
      </c>
      <c r="B141" s="36"/>
      <c r="C141" s="37"/>
      <c r="D141" s="37"/>
      <c r="E141" s="31" t="s">
        <v>250</v>
      </c>
      <c r="F141" s="37"/>
      <c r="G141" s="37"/>
      <c r="H141" s="37"/>
      <c r="I141" s="37"/>
      <c r="J141" s="38"/>
    </row>
    <row r="142">
      <c r="A142" s="29" t="s">
        <v>29</v>
      </c>
      <c r="B142" s="29">
        <v>33</v>
      </c>
      <c r="C142" s="30" t="s">
        <v>309</v>
      </c>
      <c r="D142" s="29" t="s">
        <v>46</v>
      </c>
      <c r="E142" s="31" t="s">
        <v>310</v>
      </c>
      <c r="F142" s="32" t="s">
        <v>115</v>
      </c>
      <c r="G142" s="33">
        <v>216.80000000000001</v>
      </c>
      <c r="H142" s="34">
        <v>0</v>
      </c>
      <c r="I142" s="34">
        <f>ROUND(G142*H142,P4)</f>
        <v>0</v>
      </c>
      <c r="J142" s="29"/>
      <c r="O142" s="35">
        <f>I142*0.21</f>
        <v>0</v>
      </c>
      <c r="P142">
        <v>3</v>
      </c>
    </row>
    <row r="143" ht="43.2">
      <c r="A143" s="29" t="s">
        <v>34</v>
      </c>
      <c r="B143" s="36"/>
      <c r="C143" s="37"/>
      <c r="D143" s="37"/>
      <c r="E143" s="31" t="s">
        <v>590</v>
      </c>
      <c r="F143" s="37"/>
      <c r="G143" s="37"/>
      <c r="H143" s="37"/>
      <c r="I143" s="37"/>
      <c r="J143" s="38"/>
    </row>
    <row r="144" ht="72">
      <c r="A144" s="29" t="s">
        <v>36</v>
      </c>
      <c r="B144" s="36"/>
      <c r="C144" s="37"/>
      <c r="D144" s="37"/>
      <c r="E144" s="39" t="s">
        <v>591</v>
      </c>
      <c r="F144" s="37"/>
      <c r="G144" s="37"/>
      <c r="H144" s="37"/>
      <c r="I144" s="37"/>
      <c r="J144" s="38"/>
    </row>
    <row r="145" ht="216">
      <c r="A145" s="29" t="s">
        <v>38</v>
      </c>
      <c r="B145" s="36"/>
      <c r="C145" s="37"/>
      <c r="D145" s="37"/>
      <c r="E145" s="31" t="s">
        <v>298</v>
      </c>
      <c r="F145" s="37"/>
      <c r="G145" s="37"/>
      <c r="H145" s="37"/>
      <c r="I145" s="37"/>
      <c r="J145" s="38"/>
    </row>
    <row r="146">
      <c r="A146" s="29" t="s">
        <v>29</v>
      </c>
      <c r="B146" s="29">
        <v>34</v>
      </c>
      <c r="C146" s="30" t="s">
        <v>309</v>
      </c>
      <c r="D146" s="29" t="s">
        <v>52</v>
      </c>
      <c r="E146" s="31" t="s">
        <v>310</v>
      </c>
      <c r="F146" s="32" t="s">
        <v>115</v>
      </c>
      <c r="G146" s="33">
        <v>460</v>
      </c>
      <c r="H146" s="34">
        <v>0</v>
      </c>
      <c r="I146" s="34">
        <f>ROUND(G146*H146,P4)</f>
        <v>0</v>
      </c>
      <c r="J146" s="29"/>
      <c r="O146" s="35">
        <f>I146*0.21</f>
        <v>0</v>
      </c>
      <c r="P146">
        <v>3</v>
      </c>
    </row>
    <row r="147" ht="43.2">
      <c r="A147" s="29" t="s">
        <v>34</v>
      </c>
      <c r="B147" s="36"/>
      <c r="C147" s="37"/>
      <c r="D147" s="37"/>
      <c r="E147" s="31" t="s">
        <v>592</v>
      </c>
      <c r="F147" s="37"/>
      <c r="G147" s="37"/>
      <c r="H147" s="37"/>
      <c r="I147" s="37"/>
      <c r="J147" s="38"/>
    </row>
    <row r="148" ht="43.2">
      <c r="A148" s="29" t="s">
        <v>36</v>
      </c>
      <c r="B148" s="36"/>
      <c r="C148" s="37"/>
      <c r="D148" s="37"/>
      <c r="E148" s="39" t="s">
        <v>593</v>
      </c>
      <c r="F148" s="37"/>
      <c r="G148" s="37"/>
      <c r="H148" s="37"/>
      <c r="I148" s="37"/>
      <c r="J148" s="38"/>
    </row>
    <row r="149" ht="216">
      <c r="A149" s="29" t="s">
        <v>38</v>
      </c>
      <c r="B149" s="36"/>
      <c r="C149" s="37"/>
      <c r="D149" s="37"/>
      <c r="E149" s="31" t="s">
        <v>298</v>
      </c>
      <c r="F149" s="37"/>
      <c r="G149" s="37"/>
      <c r="H149" s="37"/>
      <c r="I149" s="37"/>
      <c r="J149" s="38"/>
    </row>
    <row r="150">
      <c r="A150" s="29" t="s">
        <v>29</v>
      </c>
      <c r="B150" s="29">
        <v>35</v>
      </c>
      <c r="C150" s="30" t="s">
        <v>309</v>
      </c>
      <c r="D150" s="29" t="s">
        <v>315</v>
      </c>
      <c r="E150" s="31" t="s">
        <v>310</v>
      </c>
      <c r="F150" s="32" t="s">
        <v>115</v>
      </c>
      <c r="G150" s="33">
        <v>16.800000000000001</v>
      </c>
      <c r="H150" s="34">
        <v>0</v>
      </c>
      <c r="I150" s="34">
        <f>ROUND(G150*H150,P4)</f>
        <v>0</v>
      </c>
      <c r="J150" s="29"/>
      <c r="O150" s="35">
        <f>I150*0.21</f>
        <v>0</v>
      </c>
      <c r="P150">
        <v>3</v>
      </c>
    </row>
    <row r="151" ht="43.2">
      <c r="A151" s="29" t="s">
        <v>34</v>
      </c>
      <c r="B151" s="36"/>
      <c r="C151" s="37"/>
      <c r="D151" s="37"/>
      <c r="E151" s="31" t="s">
        <v>594</v>
      </c>
      <c r="F151" s="37"/>
      <c r="G151" s="37"/>
      <c r="H151" s="37"/>
      <c r="I151" s="37"/>
      <c r="J151" s="38"/>
    </row>
    <row r="152">
      <c r="A152" s="29" t="s">
        <v>36</v>
      </c>
      <c r="B152" s="36"/>
      <c r="C152" s="37"/>
      <c r="D152" s="37"/>
      <c r="E152" s="39" t="s">
        <v>595</v>
      </c>
      <c r="F152" s="37"/>
      <c r="G152" s="37"/>
      <c r="H152" s="37"/>
      <c r="I152" s="37"/>
      <c r="J152" s="38"/>
    </row>
    <row r="153" ht="216">
      <c r="A153" s="29" t="s">
        <v>38</v>
      </c>
      <c r="B153" s="36"/>
      <c r="C153" s="37"/>
      <c r="D153" s="37"/>
      <c r="E153" s="31" t="s">
        <v>298</v>
      </c>
      <c r="F153" s="37"/>
      <c r="G153" s="37"/>
      <c r="H153" s="37"/>
      <c r="I153" s="37"/>
      <c r="J153" s="38"/>
    </row>
    <row r="154">
      <c r="A154" s="29" t="s">
        <v>29</v>
      </c>
      <c r="B154" s="29">
        <v>36</v>
      </c>
      <c r="C154" s="30" t="s">
        <v>309</v>
      </c>
      <c r="D154" s="29" t="s">
        <v>318</v>
      </c>
      <c r="E154" s="31" t="s">
        <v>310</v>
      </c>
      <c r="F154" s="32" t="s">
        <v>115</v>
      </c>
      <c r="G154" s="33">
        <v>58.399999999999999</v>
      </c>
      <c r="H154" s="34">
        <v>0</v>
      </c>
      <c r="I154" s="34">
        <f>ROUND(G154*H154,P4)</f>
        <v>0</v>
      </c>
      <c r="J154" s="29"/>
      <c r="O154" s="35">
        <f>I154*0.21</f>
        <v>0</v>
      </c>
      <c r="P154">
        <v>3</v>
      </c>
    </row>
    <row r="155" ht="28.8">
      <c r="A155" s="29" t="s">
        <v>34</v>
      </c>
      <c r="B155" s="36"/>
      <c r="C155" s="37"/>
      <c r="D155" s="37"/>
      <c r="E155" s="31" t="s">
        <v>319</v>
      </c>
      <c r="F155" s="37"/>
      <c r="G155" s="37"/>
      <c r="H155" s="37"/>
      <c r="I155" s="37"/>
      <c r="J155" s="38"/>
    </row>
    <row r="156" ht="72">
      <c r="A156" s="29" t="s">
        <v>36</v>
      </c>
      <c r="B156" s="36"/>
      <c r="C156" s="37"/>
      <c r="D156" s="37"/>
      <c r="E156" s="39" t="s">
        <v>596</v>
      </c>
      <c r="F156" s="37"/>
      <c r="G156" s="37"/>
      <c r="H156" s="37"/>
      <c r="I156" s="37"/>
      <c r="J156" s="38"/>
    </row>
    <row r="157" ht="216">
      <c r="A157" s="29" t="s">
        <v>38</v>
      </c>
      <c r="B157" s="36"/>
      <c r="C157" s="37"/>
      <c r="D157" s="37"/>
      <c r="E157" s="31" t="s">
        <v>298</v>
      </c>
      <c r="F157" s="37"/>
      <c r="G157" s="37"/>
      <c r="H157" s="37"/>
      <c r="I157" s="37"/>
      <c r="J157" s="38"/>
    </row>
    <row r="158">
      <c r="A158" s="29" t="s">
        <v>29</v>
      </c>
      <c r="B158" s="29">
        <v>37</v>
      </c>
      <c r="C158" s="30" t="s">
        <v>309</v>
      </c>
      <c r="D158" s="29" t="s">
        <v>321</v>
      </c>
      <c r="E158" s="31" t="s">
        <v>310</v>
      </c>
      <c r="F158" s="32" t="s">
        <v>115</v>
      </c>
      <c r="G158" s="33">
        <v>115</v>
      </c>
      <c r="H158" s="34">
        <v>0</v>
      </c>
      <c r="I158" s="34">
        <f>ROUND(G158*H158,P4)</f>
        <v>0</v>
      </c>
      <c r="J158" s="29"/>
      <c r="O158" s="35">
        <f>I158*0.21</f>
        <v>0</v>
      </c>
      <c r="P158">
        <v>3</v>
      </c>
    </row>
    <row r="159" ht="28.8">
      <c r="A159" s="29" t="s">
        <v>34</v>
      </c>
      <c r="B159" s="36"/>
      <c r="C159" s="37"/>
      <c r="D159" s="37"/>
      <c r="E159" s="31" t="s">
        <v>322</v>
      </c>
      <c r="F159" s="37"/>
      <c r="G159" s="37"/>
      <c r="H159" s="37"/>
      <c r="I159" s="37"/>
      <c r="J159" s="38"/>
    </row>
    <row r="160" ht="43.2">
      <c r="A160" s="29" t="s">
        <v>36</v>
      </c>
      <c r="B160" s="36"/>
      <c r="C160" s="37"/>
      <c r="D160" s="37"/>
      <c r="E160" s="39" t="s">
        <v>597</v>
      </c>
      <c r="F160" s="37"/>
      <c r="G160" s="37"/>
      <c r="H160" s="37"/>
      <c r="I160" s="37"/>
      <c r="J160" s="38"/>
    </row>
    <row r="161" ht="216">
      <c r="A161" s="29" t="s">
        <v>38</v>
      </c>
      <c r="B161" s="36"/>
      <c r="C161" s="37"/>
      <c r="D161" s="37"/>
      <c r="E161" s="31" t="s">
        <v>298</v>
      </c>
      <c r="F161" s="37"/>
      <c r="G161" s="37"/>
      <c r="H161" s="37"/>
      <c r="I161" s="37"/>
      <c r="J161" s="38"/>
    </row>
    <row r="162">
      <c r="A162" s="29" t="s">
        <v>29</v>
      </c>
      <c r="B162" s="29">
        <v>38</v>
      </c>
      <c r="C162" s="30" t="s">
        <v>309</v>
      </c>
      <c r="D162" s="29" t="s">
        <v>324</v>
      </c>
      <c r="E162" s="31" t="s">
        <v>310</v>
      </c>
      <c r="F162" s="32" t="s">
        <v>115</v>
      </c>
      <c r="G162" s="33">
        <v>24.699999999999999</v>
      </c>
      <c r="H162" s="34">
        <v>0</v>
      </c>
      <c r="I162" s="34">
        <f>ROUND(G162*H162,P4)</f>
        <v>0</v>
      </c>
      <c r="J162" s="29"/>
      <c r="O162" s="35">
        <f>I162*0.21</f>
        <v>0</v>
      </c>
      <c r="P162">
        <v>3</v>
      </c>
    </row>
    <row r="163" ht="43.2">
      <c r="A163" s="29" t="s">
        <v>34</v>
      </c>
      <c r="B163" s="36"/>
      <c r="C163" s="37"/>
      <c r="D163" s="37"/>
      <c r="E163" s="31" t="s">
        <v>598</v>
      </c>
      <c r="F163" s="37"/>
      <c r="G163" s="37"/>
      <c r="H163" s="37"/>
      <c r="I163" s="37"/>
      <c r="J163" s="38"/>
    </row>
    <row r="164">
      <c r="A164" s="29" t="s">
        <v>36</v>
      </c>
      <c r="B164" s="36"/>
      <c r="C164" s="37"/>
      <c r="D164" s="37"/>
      <c r="E164" s="39" t="s">
        <v>599</v>
      </c>
      <c r="F164" s="37"/>
      <c r="G164" s="37"/>
      <c r="H164" s="37"/>
      <c r="I164" s="37"/>
      <c r="J164" s="38"/>
    </row>
    <row r="165" ht="216">
      <c r="A165" s="29" t="s">
        <v>38</v>
      </c>
      <c r="B165" s="36"/>
      <c r="C165" s="37"/>
      <c r="D165" s="37"/>
      <c r="E165" s="31" t="s">
        <v>298</v>
      </c>
      <c r="F165" s="37"/>
      <c r="G165" s="37"/>
      <c r="H165" s="37"/>
      <c r="I165" s="37"/>
      <c r="J165" s="38"/>
    </row>
    <row r="166">
      <c r="A166" s="29" t="s">
        <v>29</v>
      </c>
      <c r="B166" s="29">
        <v>39</v>
      </c>
      <c r="C166" s="30" t="s">
        <v>309</v>
      </c>
      <c r="D166" s="29" t="s">
        <v>327</v>
      </c>
      <c r="E166" s="31" t="s">
        <v>310</v>
      </c>
      <c r="F166" s="32" t="s">
        <v>115</v>
      </c>
      <c r="G166" s="33">
        <v>30.399999999999999</v>
      </c>
      <c r="H166" s="34">
        <v>0</v>
      </c>
      <c r="I166" s="34">
        <f>ROUND(G166*H166,P4)</f>
        <v>0</v>
      </c>
      <c r="J166" s="29"/>
      <c r="O166" s="35">
        <f>I166*0.21</f>
        <v>0</v>
      </c>
      <c r="P166">
        <v>3</v>
      </c>
    </row>
    <row r="167" ht="28.8">
      <c r="A167" s="29" t="s">
        <v>34</v>
      </c>
      <c r="B167" s="36"/>
      <c r="C167" s="37"/>
      <c r="D167" s="37"/>
      <c r="E167" s="31" t="s">
        <v>600</v>
      </c>
      <c r="F167" s="37"/>
      <c r="G167" s="37"/>
      <c r="H167" s="37"/>
      <c r="I167" s="37"/>
      <c r="J167" s="38"/>
    </row>
    <row r="168">
      <c r="A168" s="29" t="s">
        <v>36</v>
      </c>
      <c r="B168" s="36"/>
      <c r="C168" s="37"/>
      <c r="D168" s="37"/>
      <c r="E168" s="39" t="s">
        <v>601</v>
      </c>
      <c r="F168" s="37"/>
      <c r="G168" s="37"/>
      <c r="H168" s="37"/>
      <c r="I168" s="37"/>
      <c r="J168" s="38"/>
    </row>
    <row r="169" ht="216">
      <c r="A169" s="29" t="s">
        <v>38</v>
      </c>
      <c r="B169" s="36"/>
      <c r="C169" s="37"/>
      <c r="D169" s="37"/>
      <c r="E169" s="31" t="s">
        <v>298</v>
      </c>
      <c r="F169" s="37"/>
      <c r="G169" s="37"/>
      <c r="H169" s="37"/>
      <c r="I169" s="37"/>
      <c r="J169" s="38"/>
    </row>
    <row r="170">
      <c r="A170" s="29" t="s">
        <v>29</v>
      </c>
      <c r="B170" s="29">
        <v>40</v>
      </c>
      <c r="C170" s="30" t="s">
        <v>309</v>
      </c>
      <c r="D170" s="29" t="s">
        <v>330</v>
      </c>
      <c r="E170" s="31" t="s">
        <v>310</v>
      </c>
      <c r="F170" s="32" t="s">
        <v>115</v>
      </c>
      <c r="G170" s="33">
        <v>16.800000000000001</v>
      </c>
      <c r="H170" s="34">
        <v>0</v>
      </c>
      <c r="I170" s="34">
        <f>ROUND(G170*H170,P4)</f>
        <v>0</v>
      </c>
      <c r="J170" s="29"/>
      <c r="O170" s="35">
        <f>I170*0.21</f>
        <v>0</v>
      </c>
      <c r="P170">
        <v>3</v>
      </c>
    </row>
    <row r="171" ht="28.8">
      <c r="A171" s="29" t="s">
        <v>34</v>
      </c>
      <c r="B171" s="36"/>
      <c r="C171" s="37"/>
      <c r="D171" s="37"/>
      <c r="E171" s="31" t="s">
        <v>331</v>
      </c>
      <c r="F171" s="37"/>
      <c r="G171" s="37"/>
      <c r="H171" s="37"/>
      <c r="I171" s="37"/>
      <c r="J171" s="38"/>
    </row>
    <row r="172">
      <c r="A172" s="29" t="s">
        <v>36</v>
      </c>
      <c r="B172" s="36"/>
      <c r="C172" s="37"/>
      <c r="D172" s="37"/>
      <c r="E172" s="39" t="s">
        <v>602</v>
      </c>
      <c r="F172" s="37"/>
      <c r="G172" s="37"/>
      <c r="H172" s="37"/>
      <c r="I172" s="37"/>
      <c r="J172" s="38"/>
    </row>
    <row r="173" ht="216">
      <c r="A173" s="29" t="s">
        <v>38</v>
      </c>
      <c r="B173" s="36"/>
      <c r="C173" s="37"/>
      <c r="D173" s="37"/>
      <c r="E173" s="31" t="s">
        <v>298</v>
      </c>
      <c r="F173" s="37"/>
      <c r="G173" s="37"/>
      <c r="H173" s="37"/>
      <c r="I173" s="37"/>
      <c r="J173" s="38"/>
    </row>
    <row r="174">
      <c r="A174" s="23" t="s">
        <v>26</v>
      </c>
      <c r="B174" s="24"/>
      <c r="C174" s="25" t="s">
        <v>372</v>
      </c>
      <c r="D174" s="26"/>
      <c r="E174" s="23" t="s">
        <v>373</v>
      </c>
      <c r="F174" s="26"/>
      <c r="G174" s="26"/>
      <c r="H174" s="26"/>
      <c r="I174" s="27">
        <f>SUMIFS(I175:I178,A175:A178,"P")</f>
        <v>0</v>
      </c>
      <c r="J174" s="28"/>
    </row>
    <row r="175">
      <c r="A175" s="29" t="s">
        <v>29</v>
      </c>
      <c r="B175" s="29">
        <v>41</v>
      </c>
      <c r="C175" s="30" t="s">
        <v>374</v>
      </c>
      <c r="D175" s="29" t="s">
        <v>31</v>
      </c>
      <c r="E175" s="31" t="s">
        <v>375</v>
      </c>
      <c r="F175" s="32" t="s">
        <v>115</v>
      </c>
      <c r="G175" s="33">
        <v>63</v>
      </c>
      <c r="H175" s="34">
        <v>0</v>
      </c>
      <c r="I175" s="34">
        <f>ROUND(G175*H175,P4)</f>
        <v>0</v>
      </c>
      <c r="J175" s="29"/>
      <c r="O175" s="35">
        <f>I175*0.21</f>
        <v>0</v>
      </c>
      <c r="P175">
        <v>3</v>
      </c>
    </row>
    <row r="176">
      <c r="A176" s="29" t="s">
        <v>34</v>
      </c>
      <c r="B176" s="36"/>
      <c r="C176" s="37"/>
      <c r="D176" s="37"/>
      <c r="E176" s="31" t="s">
        <v>376</v>
      </c>
      <c r="F176" s="37"/>
      <c r="G176" s="37"/>
      <c r="H176" s="37"/>
      <c r="I176" s="37"/>
      <c r="J176" s="38"/>
    </row>
    <row r="177">
      <c r="A177" s="29" t="s">
        <v>36</v>
      </c>
      <c r="B177" s="36"/>
      <c r="C177" s="37"/>
      <c r="D177" s="37"/>
      <c r="E177" s="39" t="s">
        <v>603</v>
      </c>
      <c r="F177" s="37"/>
      <c r="G177" s="37"/>
      <c r="H177" s="37"/>
      <c r="I177" s="37"/>
      <c r="J177" s="38"/>
    </row>
    <row r="178" ht="273.6">
      <c r="A178" s="29" t="s">
        <v>38</v>
      </c>
      <c r="B178" s="36"/>
      <c r="C178" s="37"/>
      <c r="D178" s="37"/>
      <c r="E178" s="31" t="s">
        <v>378</v>
      </c>
      <c r="F178" s="37"/>
      <c r="G178" s="37"/>
      <c r="H178" s="37"/>
      <c r="I178" s="37"/>
      <c r="J178" s="38"/>
    </row>
    <row r="179">
      <c r="A179" s="23" t="s">
        <v>26</v>
      </c>
      <c r="B179" s="24"/>
      <c r="C179" s="25" t="s">
        <v>393</v>
      </c>
      <c r="D179" s="26"/>
      <c r="E179" s="23" t="s">
        <v>394</v>
      </c>
      <c r="F179" s="26"/>
      <c r="G179" s="26"/>
      <c r="H179" s="26"/>
      <c r="I179" s="27">
        <f>SUMIFS(I180:I235,A180:A235,"P")</f>
        <v>0</v>
      </c>
      <c r="J179" s="28"/>
    </row>
    <row r="180">
      <c r="A180" s="29" t="s">
        <v>29</v>
      </c>
      <c r="B180" s="29">
        <v>42</v>
      </c>
      <c r="C180" s="30" t="s">
        <v>604</v>
      </c>
      <c r="D180" s="29" t="s">
        <v>31</v>
      </c>
      <c r="E180" s="31" t="s">
        <v>605</v>
      </c>
      <c r="F180" s="32" t="s">
        <v>149</v>
      </c>
      <c r="G180" s="33">
        <v>1.7</v>
      </c>
      <c r="H180" s="34">
        <v>0</v>
      </c>
      <c r="I180" s="34">
        <f>ROUND(G180*H180,P4)</f>
        <v>0</v>
      </c>
      <c r="J180" s="29"/>
      <c r="O180" s="35">
        <f>I180*0.21</f>
        <v>0</v>
      </c>
      <c r="P180">
        <v>3</v>
      </c>
    </row>
    <row r="181" ht="57.6">
      <c r="A181" s="29" t="s">
        <v>34</v>
      </c>
      <c r="B181" s="36"/>
      <c r="C181" s="37"/>
      <c r="D181" s="37"/>
      <c r="E181" s="31" t="s">
        <v>606</v>
      </c>
      <c r="F181" s="37"/>
      <c r="G181" s="37"/>
      <c r="H181" s="37"/>
      <c r="I181" s="37"/>
      <c r="J181" s="38"/>
    </row>
    <row r="182">
      <c r="A182" s="29" t="s">
        <v>36</v>
      </c>
      <c r="B182" s="36"/>
      <c r="C182" s="37"/>
      <c r="D182" s="37"/>
      <c r="E182" s="39" t="s">
        <v>607</v>
      </c>
      <c r="F182" s="37"/>
      <c r="G182" s="37"/>
      <c r="H182" s="37"/>
      <c r="I182" s="37"/>
      <c r="J182" s="38"/>
    </row>
    <row r="183" ht="100.8">
      <c r="A183" s="29" t="s">
        <v>38</v>
      </c>
      <c r="B183" s="36"/>
      <c r="C183" s="37"/>
      <c r="D183" s="37"/>
      <c r="E183" s="31" t="s">
        <v>608</v>
      </c>
      <c r="F183" s="37"/>
      <c r="G183" s="37"/>
      <c r="H183" s="37"/>
      <c r="I183" s="37"/>
      <c r="J183" s="38"/>
    </row>
    <row r="184">
      <c r="A184" s="29" t="s">
        <v>29</v>
      </c>
      <c r="B184" s="29">
        <v>43</v>
      </c>
      <c r="C184" s="30" t="s">
        <v>395</v>
      </c>
      <c r="D184" s="29" t="s">
        <v>31</v>
      </c>
      <c r="E184" s="31" t="s">
        <v>396</v>
      </c>
      <c r="F184" s="32" t="s">
        <v>149</v>
      </c>
      <c r="G184" s="33">
        <v>3.5</v>
      </c>
      <c r="H184" s="34">
        <v>0</v>
      </c>
      <c r="I184" s="34">
        <f>ROUND(G184*H184,P4)</f>
        <v>0</v>
      </c>
      <c r="J184" s="29"/>
      <c r="O184" s="35">
        <f>I184*0.21</f>
        <v>0</v>
      </c>
      <c r="P184">
        <v>3</v>
      </c>
    </row>
    <row r="185" ht="43.2">
      <c r="A185" s="29" t="s">
        <v>34</v>
      </c>
      <c r="B185" s="36"/>
      <c r="C185" s="37"/>
      <c r="D185" s="37"/>
      <c r="E185" s="31" t="s">
        <v>609</v>
      </c>
      <c r="F185" s="37"/>
      <c r="G185" s="37"/>
      <c r="H185" s="37"/>
      <c r="I185" s="37"/>
      <c r="J185" s="38"/>
    </row>
    <row r="186">
      <c r="A186" s="29" t="s">
        <v>36</v>
      </c>
      <c r="B186" s="36"/>
      <c r="C186" s="37"/>
      <c r="D186" s="37"/>
      <c r="E186" s="39" t="s">
        <v>610</v>
      </c>
      <c r="F186" s="37"/>
      <c r="G186" s="37"/>
      <c r="H186" s="37"/>
      <c r="I186" s="37"/>
      <c r="J186" s="38"/>
    </row>
    <row r="187" ht="72">
      <c r="A187" s="29" t="s">
        <v>38</v>
      </c>
      <c r="B187" s="36"/>
      <c r="C187" s="37"/>
      <c r="D187" s="37"/>
      <c r="E187" s="31" t="s">
        <v>399</v>
      </c>
      <c r="F187" s="37"/>
      <c r="G187" s="37"/>
      <c r="H187" s="37"/>
      <c r="I187" s="37"/>
      <c r="J187" s="38"/>
    </row>
    <row r="188">
      <c r="A188" s="29" t="s">
        <v>29</v>
      </c>
      <c r="B188" s="29">
        <v>44</v>
      </c>
      <c r="C188" s="30" t="s">
        <v>400</v>
      </c>
      <c r="D188" s="29" t="s">
        <v>31</v>
      </c>
      <c r="E188" s="31" t="s">
        <v>611</v>
      </c>
      <c r="F188" s="32" t="s">
        <v>72</v>
      </c>
      <c r="G188" s="33">
        <v>1</v>
      </c>
      <c r="H188" s="34">
        <v>0</v>
      </c>
      <c r="I188" s="34">
        <f>ROUND(G188*H188,P4)</f>
        <v>0</v>
      </c>
      <c r="J188" s="29"/>
      <c r="O188" s="35">
        <f>I188*0.21</f>
        <v>0</v>
      </c>
      <c r="P188">
        <v>3</v>
      </c>
    </row>
    <row r="189" ht="28.8">
      <c r="A189" s="29" t="s">
        <v>34</v>
      </c>
      <c r="B189" s="36"/>
      <c r="C189" s="37"/>
      <c r="D189" s="37"/>
      <c r="E189" s="31" t="s">
        <v>612</v>
      </c>
      <c r="F189" s="37"/>
      <c r="G189" s="37"/>
      <c r="H189" s="37"/>
      <c r="I189" s="37"/>
      <c r="J189" s="38"/>
    </row>
    <row r="190">
      <c r="A190" s="29" t="s">
        <v>36</v>
      </c>
      <c r="B190" s="36"/>
      <c r="C190" s="37"/>
      <c r="D190" s="37"/>
      <c r="E190" s="39" t="s">
        <v>613</v>
      </c>
      <c r="F190" s="37"/>
      <c r="G190" s="37"/>
      <c r="H190" s="37"/>
      <c r="I190" s="37"/>
      <c r="J190" s="38"/>
    </row>
    <row r="191" ht="100.8">
      <c r="A191" s="29" t="s">
        <v>38</v>
      </c>
      <c r="B191" s="36"/>
      <c r="C191" s="37"/>
      <c r="D191" s="37"/>
      <c r="E191" s="31" t="s">
        <v>403</v>
      </c>
      <c r="F191" s="37"/>
      <c r="G191" s="37"/>
      <c r="H191" s="37"/>
      <c r="I191" s="37"/>
      <c r="J191" s="38"/>
    </row>
    <row r="192" ht="28.8">
      <c r="A192" s="29" t="s">
        <v>29</v>
      </c>
      <c r="B192" s="29">
        <v>45</v>
      </c>
      <c r="C192" s="30" t="s">
        <v>412</v>
      </c>
      <c r="D192" s="29" t="s">
        <v>31</v>
      </c>
      <c r="E192" s="31" t="s">
        <v>413</v>
      </c>
      <c r="F192" s="32" t="s">
        <v>72</v>
      </c>
      <c r="G192" s="33">
        <v>1</v>
      </c>
      <c r="H192" s="34">
        <v>0</v>
      </c>
      <c r="I192" s="34">
        <f>ROUND(G192*H192,P4)</f>
        <v>0</v>
      </c>
      <c r="J192" s="29"/>
      <c r="O192" s="35">
        <f>I192*0.21</f>
        <v>0</v>
      </c>
      <c r="P192">
        <v>3</v>
      </c>
    </row>
    <row r="193" ht="28.8">
      <c r="A193" s="29" t="s">
        <v>34</v>
      </c>
      <c r="B193" s="36"/>
      <c r="C193" s="37"/>
      <c r="D193" s="37"/>
      <c r="E193" s="31" t="s">
        <v>414</v>
      </c>
      <c r="F193" s="37"/>
      <c r="G193" s="37"/>
      <c r="H193" s="37"/>
      <c r="I193" s="37"/>
      <c r="J193" s="38"/>
    </row>
    <row r="194" ht="28.8">
      <c r="A194" s="29" t="s">
        <v>36</v>
      </c>
      <c r="B194" s="36"/>
      <c r="C194" s="37"/>
      <c r="D194" s="37"/>
      <c r="E194" s="39" t="s">
        <v>614</v>
      </c>
      <c r="F194" s="37"/>
      <c r="G194" s="37"/>
      <c r="H194" s="37"/>
      <c r="I194" s="37"/>
      <c r="J194" s="38"/>
    </row>
    <row r="195" ht="28.8">
      <c r="A195" s="29" t="s">
        <v>38</v>
      </c>
      <c r="B195" s="36"/>
      <c r="C195" s="37"/>
      <c r="D195" s="37"/>
      <c r="E195" s="31" t="s">
        <v>416</v>
      </c>
      <c r="F195" s="37"/>
      <c r="G195" s="37"/>
      <c r="H195" s="37"/>
      <c r="I195" s="37"/>
      <c r="J195" s="38"/>
    </row>
    <row r="196">
      <c r="A196" s="29" t="s">
        <v>29</v>
      </c>
      <c r="B196" s="29">
        <v>46</v>
      </c>
      <c r="C196" s="30" t="s">
        <v>417</v>
      </c>
      <c r="D196" s="29" t="s">
        <v>31</v>
      </c>
      <c r="E196" s="31" t="s">
        <v>418</v>
      </c>
      <c r="F196" s="32" t="s">
        <v>72</v>
      </c>
      <c r="G196" s="33">
        <v>1</v>
      </c>
      <c r="H196" s="34">
        <v>0</v>
      </c>
      <c r="I196" s="34">
        <f>ROUND(G196*H196,P4)</f>
        <v>0</v>
      </c>
      <c r="J196" s="29"/>
      <c r="O196" s="35">
        <f>I196*0.21</f>
        <v>0</v>
      </c>
      <c r="P196">
        <v>3</v>
      </c>
    </row>
    <row r="197" ht="28.8">
      <c r="A197" s="29" t="s">
        <v>34</v>
      </c>
      <c r="B197" s="36"/>
      <c r="C197" s="37"/>
      <c r="D197" s="37"/>
      <c r="E197" s="31" t="s">
        <v>419</v>
      </c>
      <c r="F197" s="37"/>
      <c r="G197" s="37"/>
      <c r="H197" s="37"/>
      <c r="I197" s="37"/>
      <c r="J197" s="38"/>
    </row>
    <row r="198" ht="28.8">
      <c r="A198" s="29" t="s">
        <v>36</v>
      </c>
      <c r="B198" s="36"/>
      <c r="C198" s="37"/>
      <c r="D198" s="37"/>
      <c r="E198" s="39" t="s">
        <v>615</v>
      </c>
      <c r="F198" s="37"/>
      <c r="G198" s="37"/>
      <c r="H198" s="37"/>
      <c r="I198" s="37"/>
      <c r="J198" s="38"/>
    </row>
    <row r="199" ht="57.6">
      <c r="A199" s="29" t="s">
        <v>38</v>
      </c>
      <c r="B199" s="36"/>
      <c r="C199" s="37"/>
      <c r="D199" s="37"/>
      <c r="E199" s="31" t="s">
        <v>421</v>
      </c>
      <c r="F199" s="37"/>
      <c r="G199" s="37"/>
      <c r="H199" s="37"/>
      <c r="I199" s="37"/>
      <c r="J199" s="38"/>
    </row>
    <row r="200" ht="28.8">
      <c r="A200" s="29" t="s">
        <v>29</v>
      </c>
      <c r="B200" s="29">
        <v>47</v>
      </c>
      <c r="C200" s="30" t="s">
        <v>429</v>
      </c>
      <c r="D200" s="29" t="s">
        <v>31</v>
      </c>
      <c r="E200" s="31" t="s">
        <v>430</v>
      </c>
      <c r="F200" s="32" t="s">
        <v>72</v>
      </c>
      <c r="G200" s="33">
        <v>2</v>
      </c>
      <c r="H200" s="34">
        <v>0</v>
      </c>
      <c r="I200" s="34">
        <f>ROUND(G200*H200,P4)</f>
        <v>0</v>
      </c>
      <c r="J200" s="29"/>
      <c r="O200" s="35">
        <f>I200*0.21</f>
        <v>0</v>
      </c>
      <c r="P200">
        <v>3</v>
      </c>
    </row>
    <row r="201">
      <c r="A201" s="29" t="s">
        <v>34</v>
      </c>
      <c r="B201" s="36"/>
      <c r="C201" s="37"/>
      <c r="D201" s="37"/>
      <c r="E201" s="31" t="s">
        <v>431</v>
      </c>
      <c r="F201" s="37"/>
      <c r="G201" s="37"/>
      <c r="H201" s="37"/>
      <c r="I201" s="37"/>
      <c r="J201" s="38"/>
    </row>
    <row r="202">
      <c r="A202" s="29" t="s">
        <v>36</v>
      </c>
      <c r="B202" s="36"/>
      <c r="C202" s="37"/>
      <c r="D202" s="37"/>
      <c r="E202" s="39" t="s">
        <v>616</v>
      </c>
      <c r="F202" s="37"/>
      <c r="G202" s="37"/>
      <c r="H202" s="37"/>
      <c r="I202" s="37"/>
      <c r="J202" s="38"/>
    </row>
    <row r="203" ht="86.4">
      <c r="A203" s="29" t="s">
        <v>38</v>
      </c>
      <c r="B203" s="36"/>
      <c r="C203" s="37"/>
      <c r="D203" s="37"/>
      <c r="E203" s="31" t="s">
        <v>433</v>
      </c>
      <c r="F203" s="37"/>
      <c r="G203" s="37"/>
      <c r="H203" s="37"/>
      <c r="I203" s="37"/>
      <c r="J203" s="38"/>
    </row>
    <row r="204">
      <c r="A204" s="29" t="s">
        <v>29</v>
      </c>
      <c r="B204" s="29">
        <v>48</v>
      </c>
      <c r="C204" s="30" t="s">
        <v>438</v>
      </c>
      <c r="D204" s="29" t="s">
        <v>31</v>
      </c>
      <c r="E204" s="31" t="s">
        <v>439</v>
      </c>
      <c r="F204" s="32" t="s">
        <v>84</v>
      </c>
      <c r="G204" s="33">
        <v>2.7999999999999998</v>
      </c>
      <c r="H204" s="34">
        <v>0</v>
      </c>
      <c r="I204" s="34">
        <f>ROUND(G204*H204,P4)</f>
        <v>0</v>
      </c>
      <c r="J204" s="29"/>
      <c r="O204" s="35">
        <f>I204*0.21</f>
        <v>0</v>
      </c>
      <c r="P204">
        <v>3</v>
      </c>
    </row>
    <row r="205">
      <c r="A205" s="29" t="s">
        <v>34</v>
      </c>
      <c r="B205" s="36"/>
      <c r="C205" s="37"/>
      <c r="D205" s="37"/>
      <c r="E205" s="31" t="s">
        <v>617</v>
      </c>
      <c r="F205" s="37"/>
      <c r="G205" s="37"/>
      <c r="H205" s="37"/>
      <c r="I205" s="37"/>
      <c r="J205" s="38"/>
    </row>
    <row r="206" ht="28.8">
      <c r="A206" s="29" t="s">
        <v>36</v>
      </c>
      <c r="B206" s="36"/>
      <c r="C206" s="37"/>
      <c r="D206" s="37"/>
      <c r="E206" s="39" t="s">
        <v>618</v>
      </c>
      <c r="F206" s="37"/>
      <c r="G206" s="37"/>
      <c r="H206" s="37"/>
      <c r="I206" s="37"/>
      <c r="J206" s="38"/>
    </row>
    <row r="207" ht="86.4">
      <c r="A207" s="29" t="s">
        <v>38</v>
      </c>
      <c r="B207" s="36"/>
      <c r="C207" s="37"/>
      <c r="D207" s="37"/>
      <c r="E207" s="31" t="s">
        <v>442</v>
      </c>
      <c r="F207" s="37"/>
      <c r="G207" s="37"/>
      <c r="H207" s="37"/>
      <c r="I207" s="37"/>
      <c r="J207" s="38"/>
    </row>
    <row r="208">
      <c r="A208" s="29" t="s">
        <v>29</v>
      </c>
      <c r="B208" s="29">
        <v>49</v>
      </c>
      <c r="C208" s="30" t="s">
        <v>443</v>
      </c>
      <c r="D208" s="29" t="s">
        <v>31</v>
      </c>
      <c r="E208" s="31" t="s">
        <v>444</v>
      </c>
      <c r="F208" s="32" t="s">
        <v>149</v>
      </c>
      <c r="G208" s="33">
        <v>280</v>
      </c>
      <c r="H208" s="34">
        <v>0</v>
      </c>
      <c r="I208" s="34">
        <f>ROUND(G208*H208,P4)</f>
        <v>0</v>
      </c>
      <c r="J208" s="29"/>
      <c r="O208" s="35">
        <f>I208*0.21</f>
        <v>0</v>
      </c>
      <c r="P208">
        <v>3</v>
      </c>
    </row>
    <row r="209">
      <c r="A209" s="29" t="s">
        <v>34</v>
      </c>
      <c r="B209" s="36"/>
      <c r="C209" s="37"/>
      <c r="D209" s="37"/>
      <c r="E209" s="31" t="s">
        <v>445</v>
      </c>
      <c r="F209" s="37"/>
      <c r="G209" s="37"/>
      <c r="H209" s="37"/>
      <c r="I209" s="37"/>
      <c r="J209" s="38"/>
    </row>
    <row r="210">
      <c r="A210" s="29" t="s">
        <v>36</v>
      </c>
      <c r="B210" s="36"/>
      <c r="C210" s="37"/>
      <c r="D210" s="37"/>
      <c r="E210" s="39" t="s">
        <v>619</v>
      </c>
      <c r="F210" s="37"/>
      <c r="G210" s="37"/>
      <c r="H210" s="37"/>
      <c r="I210" s="37"/>
      <c r="J210" s="38"/>
    </row>
    <row r="211" ht="57.6">
      <c r="A211" s="29" t="s">
        <v>38</v>
      </c>
      <c r="B211" s="36"/>
      <c r="C211" s="37"/>
      <c r="D211" s="37"/>
      <c r="E211" s="31" t="s">
        <v>447</v>
      </c>
      <c r="F211" s="37"/>
      <c r="G211" s="37"/>
      <c r="H211" s="37"/>
      <c r="I211" s="37"/>
      <c r="J211" s="38"/>
    </row>
    <row r="212">
      <c r="A212" s="29" t="s">
        <v>29</v>
      </c>
      <c r="B212" s="29">
        <v>50</v>
      </c>
      <c r="C212" s="30" t="s">
        <v>448</v>
      </c>
      <c r="D212" s="29" t="s">
        <v>31</v>
      </c>
      <c r="E212" s="31" t="s">
        <v>449</v>
      </c>
      <c r="F212" s="32" t="s">
        <v>149</v>
      </c>
      <c r="G212" s="33">
        <v>102</v>
      </c>
      <c r="H212" s="34">
        <v>0</v>
      </c>
      <c r="I212" s="34">
        <f>ROUND(G212*H212,P4)</f>
        <v>0</v>
      </c>
      <c r="J212" s="29"/>
      <c r="O212" s="35">
        <f>I212*0.21</f>
        <v>0</v>
      </c>
      <c r="P212">
        <v>3</v>
      </c>
    </row>
    <row r="213">
      <c r="A213" s="29" t="s">
        <v>34</v>
      </c>
      <c r="B213" s="36"/>
      <c r="C213" s="37"/>
      <c r="D213" s="37"/>
      <c r="E213" s="31" t="s">
        <v>620</v>
      </c>
      <c r="F213" s="37"/>
      <c r="G213" s="37"/>
      <c r="H213" s="37"/>
      <c r="I213" s="37"/>
      <c r="J213" s="38"/>
    </row>
    <row r="214">
      <c r="A214" s="29" t="s">
        <v>36</v>
      </c>
      <c r="B214" s="36"/>
      <c r="C214" s="37"/>
      <c r="D214" s="37"/>
      <c r="E214" s="39" t="s">
        <v>621</v>
      </c>
      <c r="F214" s="37"/>
      <c r="G214" s="37"/>
      <c r="H214" s="37"/>
      <c r="I214" s="37"/>
      <c r="J214" s="38"/>
    </row>
    <row r="215" ht="57.6">
      <c r="A215" s="29" t="s">
        <v>38</v>
      </c>
      <c r="B215" s="36"/>
      <c r="C215" s="37"/>
      <c r="D215" s="37"/>
      <c r="E215" s="31" t="s">
        <v>447</v>
      </c>
      <c r="F215" s="37"/>
      <c r="G215" s="37"/>
      <c r="H215" s="37"/>
      <c r="I215" s="37"/>
      <c r="J215" s="38"/>
    </row>
    <row r="216">
      <c r="A216" s="29" t="s">
        <v>29</v>
      </c>
      <c r="B216" s="29">
        <v>51</v>
      </c>
      <c r="C216" s="30" t="s">
        <v>452</v>
      </c>
      <c r="D216" s="29" t="s">
        <v>31</v>
      </c>
      <c r="E216" s="31" t="s">
        <v>453</v>
      </c>
      <c r="F216" s="32" t="s">
        <v>149</v>
      </c>
      <c r="G216" s="33">
        <v>294.5</v>
      </c>
      <c r="H216" s="34">
        <v>0</v>
      </c>
      <c r="I216" s="34">
        <f>ROUND(G216*H216,P4)</f>
        <v>0</v>
      </c>
      <c r="J216" s="29"/>
      <c r="O216" s="35">
        <f>I216*0.21</f>
        <v>0</v>
      </c>
      <c r="P216">
        <v>3</v>
      </c>
    </row>
    <row r="217" ht="28.8">
      <c r="A217" s="29" t="s">
        <v>34</v>
      </c>
      <c r="B217" s="36"/>
      <c r="C217" s="37"/>
      <c r="D217" s="37"/>
      <c r="E217" s="31" t="s">
        <v>454</v>
      </c>
      <c r="F217" s="37"/>
      <c r="G217" s="37"/>
      <c r="H217" s="37"/>
      <c r="I217" s="37"/>
      <c r="J217" s="38"/>
    </row>
    <row r="218" ht="72">
      <c r="A218" s="29" t="s">
        <v>36</v>
      </c>
      <c r="B218" s="36"/>
      <c r="C218" s="37"/>
      <c r="D218" s="37"/>
      <c r="E218" s="39" t="s">
        <v>622</v>
      </c>
      <c r="F218" s="37"/>
      <c r="G218" s="37"/>
      <c r="H218" s="37"/>
      <c r="I218" s="37"/>
      <c r="J218" s="38"/>
    </row>
    <row r="219" ht="57.6">
      <c r="A219" s="29" t="s">
        <v>38</v>
      </c>
      <c r="B219" s="36"/>
      <c r="C219" s="37"/>
      <c r="D219" s="37"/>
      <c r="E219" s="31" t="s">
        <v>447</v>
      </c>
      <c r="F219" s="37"/>
      <c r="G219" s="37"/>
      <c r="H219" s="37"/>
      <c r="I219" s="37"/>
      <c r="J219" s="38"/>
    </row>
    <row r="220">
      <c r="A220" s="29" t="s">
        <v>29</v>
      </c>
      <c r="B220" s="29">
        <v>52</v>
      </c>
      <c r="C220" s="30" t="s">
        <v>623</v>
      </c>
      <c r="D220" s="29" t="s">
        <v>31</v>
      </c>
      <c r="E220" s="31" t="s">
        <v>624</v>
      </c>
      <c r="F220" s="32" t="s">
        <v>84</v>
      </c>
      <c r="G220" s="33">
        <v>6.4000000000000004</v>
      </c>
      <c r="H220" s="34">
        <v>0</v>
      </c>
      <c r="I220" s="34">
        <f>ROUND(G220*H220,P4)</f>
        <v>0</v>
      </c>
      <c r="J220" s="29"/>
      <c r="O220" s="35">
        <f>I220*0.21</f>
        <v>0</v>
      </c>
      <c r="P220">
        <v>3</v>
      </c>
    </row>
    <row r="221" ht="43.2">
      <c r="A221" s="29" t="s">
        <v>34</v>
      </c>
      <c r="B221" s="36"/>
      <c r="C221" s="37"/>
      <c r="D221" s="37"/>
      <c r="E221" s="31" t="s">
        <v>121</v>
      </c>
      <c r="F221" s="37"/>
      <c r="G221" s="37"/>
      <c r="H221" s="37"/>
      <c r="I221" s="37"/>
      <c r="J221" s="38"/>
    </row>
    <row r="222">
      <c r="A222" s="29" t="s">
        <v>36</v>
      </c>
      <c r="B222" s="36"/>
      <c r="C222" s="37"/>
      <c r="D222" s="37"/>
      <c r="E222" s="39" t="s">
        <v>625</v>
      </c>
      <c r="F222" s="37"/>
      <c r="G222" s="37"/>
      <c r="H222" s="37"/>
      <c r="I222" s="37"/>
      <c r="J222" s="38"/>
    </row>
    <row r="223" ht="144">
      <c r="A223" s="29" t="s">
        <v>38</v>
      </c>
      <c r="B223" s="36"/>
      <c r="C223" s="37"/>
      <c r="D223" s="37"/>
      <c r="E223" s="31" t="s">
        <v>626</v>
      </c>
      <c r="F223" s="37"/>
      <c r="G223" s="37"/>
      <c r="H223" s="37"/>
      <c r="I223" s="37"/>
      <c r="J223" s="38"/>
    </row>
    <row r="224">
      <c r="A224" s="29" t="s">
        <v>29</v>
      </c>
      <c r="B224" s="29">
        <v>53</v>
      </c>
      <c r="C224" s="30" t="s">
        <v>627</v>
      </c>
      <c r="D224" s="29" t="s">
        <v>31</v>
      </c>
      <c r="E224" s="31" t="s">
        <v>628</v>
      </c>
      <c r="F224" s="32" t="s">
        <v>149</v>
      </c>
      <c r="G224" s="33">
        <v>3</v>
      </c>
      <c r="H224" s="34">
        <v>0</v>
      </c>
      <c r="I224" s="34">
        <f>ROUND(G224*H224,P4)</f>
        <v>0</v>
      </c>
      <c r="J224" s="29"/>
      <c r="O224" s="35">
        <f>I224*0.21</f>
        <v>0</v>
      </c>
      <c r="P224">
        <v>3</v>
      </c>
    </row>
    <row r="225" ht="43.2">
      <c r="A225" s="29" t="s">
        <v>34</v>
      </c>
      <c r="B225" s="36"/>
      <c r="C225" s="37"/>
      <c r="D225" s="37"/>
      <c r="E225" s="31" t="s">
        <v>121</v>
      </c>
      <c r="F225" s="37"/>
      <c r="G225" s="37"/>
      <c r="H225" s="37"/>
      <c r="I225" s="37"/>
      <c r="J225" s="38"/>
    </row>
    <row r="226" ht="28.8">
      <c r="A226" s="29" t="s">
        <v>36</v>
      </c>
      <c r="B226" s="36"/>
      <c r="C226" s="37"/>
      <c r="D226" s="37"/>
      <c r="E226" s="39" t="s">
        <v>629</v>
      </c>
      <c r="F226" s="37"/>
      <c r="G226" s="37"/>
      <c r="H226" s="37"/>
      <c r="I226" s="37"/>
      <c r="J226" s="38"/>
    </row>
    <row r="227" ht="129.6">
      <c r="A227" s="29" t="s">
        <v>38</v>
      </c>
      <c r="B227" s="36"/>
      <c r="C227" s="37"/>
      <c r="D227" s="37"/>
      <c r="E227" s="31" t="s">
        <v>630</v>
      </c>
      <c r="F227" s="37"/>
      <c r="G227" s="37"/>
      <c r="H227" s="37"/>
      <c r="I227" s="37"/>
      <c r="J227" s="38"/>
    </row>
    <row r="228">
      <c r="A228" s="29" t="s">
        <v>29</v>
      </c>
      <c r="B228" s="29">
        <v>54</v>
      </c>
      <c r="C228" s="30" t="s">
        <v>520</v>
      </c>
      <c r="D228" s="29" t="s">
        <v>31</v>
      </c>
      <c r="E228" s="31" t="s">
        <v>521</v>
      </c>
      <c r="F228" s="32" t="s">
        <v>72</v>
      </c>
      <c r="G228" s="33">
        <v>1</v>
      </c>
      <c r="H228" s="34">
        <v>0</v>
      </c>
      <c r="I228" s="34">
        <f>ROUND(G228*H228,P4)</f>
        <v>0</v>
      </c>
      <c r="J228" s="29"/>
      <c r="O228" s="35">
        <f>I228*0.21</f>
        <v>0</v>
      </c>
      <c r="P228">
        <v>3</v>
      </c>
    </row>
    <row r="229" ht="43.2">
      <c r="A229" s="29" t="s">
        <v>34</v>
      </c>
      <c r="B229" s="36"/>
      <c r="C229" s="37"/>
      <c r="D229" s="37"/>
      <c r="E229" s="31" t="s">
        <v>121</v>
      </c>
      <c r="F229" s="37"/>
      <c r="G229" s="37"/>
      <c r="H229" s="37"/>
      <c r="I229" s="37"/>
      <c r="J229" s="38"/>
    </row>
    <row r="230" ht="28.8">
      <c r="A230" s="29" t="s">
        <v>36</v>
      </c>
      <c r="B230" s="36"/>
      <c r="C230" s="37"/>
      <c r="D230" s="37"/>
      <c r="E230" s="39" t="s">
        <v>631</v>
      </c>
      <c r="F230" s="37"/>
      <c r="G230" s="37"/>
      <c r="H230" s="37"/>
      <c r="I230" s="37"/>
      <c r="J230" s="38"/>
    </row>
    <row r="231" ht="144">
      <c r="A231" s="29" t="s">
        <v>38</v>
      </c>
      <c r="B231" s="36"/>
      <c r="C231" s="37"/>
      <c r="D231" s="37"/>
      <c r="E231" s="31" t="s">
        <v>502</v>
      </c>
      <c r="F231" s="37"/>
      <c r="G231" s="37"/>
      <c r="H231" s="37"/>
      <c r="I231" s="37"/>
      <c r="J231" s="38"/>
    </row>
    <row r="232">
      <c r="A232" s="29" t="s">
        <v>29</v>
      </c>
      <c r="B232" s="29">
        <v>55</v>
      </c>
      <c r="C232" s="30" t="s">
        <v>527</v>
      </c>
      <c r="D232" s="29" t="s">
        <v>31</v>
      </c>
      <c r="E232" s="31" t="s">
        <v>528</v>
      </c>
      <c r="F232" s="32" t="s">
        <v>149</v>
      </c>
      <c r="G232" s="33">
        <v>5.5</v>
      </c>
      <c r="H232" s="34">
        <v>0</v>
      </c>
      <c r="I232" s="34">
        <f>ROUND(G232*H232,P4)</f>
        <v>0</v>
      </c>
      <c r="J232" s="29"/>
      <c r="O232" s="35">
        <f>I232*0.21</f>
        <v>0</v>
      </c>
      <c r="P232">
        <v>3</v>
      </c>
    </row>
    <row r="233" ht="43.2">
      <c r="A233" s="29" t="s">
        <v>34</v>
      </c>
      <c r="B233" s="36"/>
      <c r="C233" s="37"/>
      <c r="D233" s="37"/>
      <c r="E233" s="31" t="s">
        <v>121</v>
      </c>
      <c r="F233" s="37"/>
      <c r="G233" s="37"/>
      <c r="H233" s="37"/>
      <c r="I233" s="37"/>
      <c r="J233" s="38"/>
    </row>
    <row r="234">
      <c r="A234" s="29" t="s">
        <v>36</v>
      </c>
      <c r="B234" s="36"/>
      <c r="C234" s="37"/>
      <c r="D234" s="37"/>
      <c r="E234" s="39" t="s">
        <v>632</v>
      </c>
      <c r="F234" s="37"/>
      <c r="G234" s="37"/>
      <c r="H234" s="37"/>
      <c r="I234" s="37"/>
      <c r="J234" s="38"/>
    </row>
    <row r="235" ht="100.8">
      <c r="A235" s="29" t="s">
        <v>38</v>
      </c>
      <c r="B235" s="41"/>
      <c r="C235" s="42"/>
      <c r="D235" s="42"/>
      <c r="E235" s="31" t="s">
        <v>530</v>
      </c>
      <c r="F235" s="42"/>
      <c r="G235" s="42"/>
      <c r="H235" s="42"/>
      <c r="I235" s="42"/>
      <c r="J235"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1896</v>
      </c>
      <c r="I3" s="16">
        <f>SUMIFS(I10:I87,A10:A87,"SD")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1896</v>
      </c>
      <c r="D6" s="13"/>
      <c r="E6" s="14" t="s">
        <v>1897</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36.686</v>
      </c>
      <c r="H11" s="34">
        <v>0</v>
      </c>
      <c r="I11" s="34">
        <f>ROUND(G11*H11,P4)</f>
        <v>0</v>
      </c>
      <c r="J11" s="29"/>
      <c r="O11" s="35">
        <f>I11*0.21</f>
        <v>0</v>
      </c>
      <c r="P11">
        <v>3</v>
      </c>
    </row>
    <row r="12" ht="43.2">
      <c r="A12" s="29" t="s">
        <v>34</v>
      </c>
      <c r="B12" s="36"/>
      <c r="C12" s="37"/>
      <c r="D12" s="37"/>
      <c r="E12" s="31" t="s">
        <v>91</v>
      </c>
      <c r="F12" s="37"/>
      <c r="G12" s="37"/>
      <c r="H12" s="37"/>
      <c r="I12" s="37"/>
      <c r="J12" s="38"/>
    </row>
    <row r="13">
      <c r="A13" s="29" t="s">
        <v>36</v>
      </c>
      <c r="B13" s="36"/>
      <c r="C13" s="37"/>
      <c r="D13" s="37"/>
      <c r="E13" s="39" t="s">
        <v>1898</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41.106000000000002</v>
      </c>
      <c r="H15" s="34">
        <v>0</v>
      </c>
      <c r="I15" s="34">
        <f>ROUND(G15*H15,P4)</f>
        <v>0</v>
      </c>
      <c r="J15" s="29"/>
      <c r="O15" s="35">
        <f>I15*0.21</f>
        <v>0</v>
      </c>
      <c r="P15">
        <v>3</v>
      </c>
    </row>
    <row r="16" ht="43.2">
      <c r="A16" s="29" t="s">
        <v>34</v>
      </c>
      <c r="B16" s="36"/>
      <c r="C16" s="37"/>
      <c r="D16" s="37"/>
      <c r="E16" s="31" t="s">
        <v>91</v>
      </c>
      <c r="F16" s="37"/>
      <c r="G16" s="37"/>
      <c r="H16" s="37"/>
      <c r="I16" s="37"/>
      <c r="J16" s="38"/>
    </row>
    <row r="17" ht="43.2">
      <c r="A17" s="29" t="s">
        <v>36</v>
      </c>
      <c r="B17" s="36"/>
      <c r="C17" s="37"/>
      <c r="D17" s="37"/>
      <c r="E17" s="39" t="s">
        <v>1899</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SUMIFS(I20:I43,A20:A43,"P")</f>
        <v>0</v>
      </c>
      <c r="J19" s="28"/>
    </row>
    <row r="20">
      <c r="A20" s="29" t="s">
        <v>29</v>
      </c>
      <c r="B20" s="29">
        <v>3</v>
      </c>
      <c r="C20" s="30" t="s">
        <v>1390</v>
      </c>
      <c r="D20" s="29" t="s">
        <v>31</v>
      </c>
      <c r="E20" s="31" t="s">
        <v>1391</v>
      </c>
      <c r="F20" s="32" t="s">
        <v>84</v>
      </c>
      <c r="G20" s="33">
        <v>2.21</v>
      </c>
      <c r="H20" s="34">
        <v>0</v>
      </c>
      <c r="I20" s="34">
        <f>ROUND(G20*H20,P4)</f>
        <v>0</v>
      </c>
      <c r="J20" s="29"/>
      <c r="O20" s="35">
        <f>I20*0.21</f>
        <v>0</v>
      </c>
      <c r="P20">
        <v>3</v>
      </c>
    </row>
    <row r="21" ht="43.2">
      <c r="A21" s="29" t="s">
        <v>34</v>
      </c>
      <c r="B21" s="36"/>
      <c r="C21" s="37"/>
      <c r="D21" s="37"/>
      <c r="E21" s="31" t="s">
        <v>1392</v>
      </c>
      <c r="F21" s="37"/>
      <c r="G21" s="37"/>
      <c r="H21" s="37"/>
      <c r="I21" s="37"/>
      <c r="J21" s="38"/>
    </row>
    <row r="22">
      <c r="A22" s="29" t="s">
        <v>36</v>
      </c>
      <c r="B22" s="36"/>
      <c r="C22" s="37"/>
      <c r="D22" s="37"/>
      <c r="E22" s="39" t="s">
        <v>1900</v>
      </c>
      <c r="F22" s="37"/>
      <c r="G22" s="37"/>
      <c r="H22" s="37"/>
      <c r="I22" s="37"/>
      <c r="J22" s="38"/>
    </row>
    <row r="23" ht="409.5">
      <c r="A23" s="29" t="s">
        <v>38</v>
      </c>
      <c r="B23" s="36"/>
      <c r="C23" s="37"/>
      <c r="D23" s="37"/>
      <c r="E23" s="31" t="s">
        <v>1394</v>
      </c>
      <c r="F23" s="37"/>
      <c r="G23" s="37"/>
      <c r="H23" s="37"/>
      <c r="I23" s="37"/>
      <c r="J23" s="38"/>
    </row>
    <row r="24">
      <c r="A24" s="29" t="s">
        <v>29</v>
      </c>
      <c r="B24" s="29">
        <v>4</v>
      </c>
      <c r="C24" s="30" t="s">
        <v>1297</v>
      </c>
      <c r="D24" s="29" t="s">
        <v>31</v>
      </c>
      <c r="E24" s="31" t="s">
        <v>1298</v>
      </c>
      <c r="F24" s="32" t="s">
        <v>84</v>
      </c>
      <c r="G24" s="33">
        <v>18.343</v>
      </c>
      <c r="H24" s="34">
        <v>0</v>
      </c>
      <c r="I24" s="34">
        <f>ROUND(G24*H24,P4)</f>
        <v>0</v>
      </c>
      <c r="J24" s="29"/>
      <c r="O24" s="35">
        <f>I24*0.21</f>
        <v>0</v>
      </c>
      <c r="P24">
        <v>3</v>
      </c>
    </row>
    <row r="25" ht="72">
      <c r="A25" s="29" t="s">
        <v>34</v>
      </c>
      <c r="B25" s="36"/>
      <c r="C25" s="37"/>
      <c r="D25" s="37"/>
      <c r="E25" s="31" t="s">
        <v>1400</v>
      </c>
      <c r="F25" s="37"/>
      <c r="G25" s="37"/>
      <c r="H25" s="37"/>
      <c r="I25" s="37"/>
      <c r="J25" s="38"/>
    </row>
    <row r="26">
      <c r="A26" s="29" t="s">
        <v>36</v>
      </c>
      <c r="B26" s="36"/>
      <c r="C26" s="37"/>
      <c r="D26" s="37"/>
      <c r="E26" s="39" t="s">
        <v>1901</v>
      </c>
      <c r="F26" s="37"/>
      <c r="G26" s="37"/>
      <c r="H26" s="37"/>
      <c r="I26" s="37"/>
      <c r="J26" s="38"/>
    </row>
    <row r="27" ht="409.5">
      <c r="A27" s="29" t="s">
        <v>38</v>
      </c>
      <c r="B27" s="36"/>
      <c r="C27" s="37"/>
      <c r="D27" s="37"/>
      <c r="E27" s="31" t="s">
        <v>1120</v>
      </c>
      <c r="F27" s="37"/>
      <c r="G27" s="37"/>
      <c r="H27" s="37"/>
      <c r="I27" s="37"/>
      <c r="J27" s="38"/>
    </row>
    <row r="28">
      <c r="A28" s="29" t="s">
        <v>29</v>
      </c>
      <c r="B28" s="29">
        <v>5</v>
      </c>
      <c r="C28" s="30" t="s">
        <v>1301</v>
      </c>
      <c r="D28" s="29" t="s">
        <v>31</v>
      </c>
      <c r="E28" s="31" t="s">
        <v>1302</v>
      </c>
      <c r="F28" s="32" t="s">
        <v>84</v>
      </c>
      <c r="G28" s="33">
        <v>18.343</v>
      </c>
      <c r="H28" s="34">
        <v>0</v>
      </c>
      <c r="I28" s="34">
        <f>ROUND(G28*H28,P4)</f>
        <v>0</v>
      </c>
      <c r="J28" s="29"/>
      <c r="O28" s="35">
        <f>I28*0.21</f>
        <v>0</v>
      </c>
      <c r="P28">
        <v>3</v>
      </c>
    </row>
    <row r="29" ht="72">
      <c r="A29" s="29" t="s">
        <v>34</v>
      </c>
      <c r="B29" s="36"/>
      <c r="C29" s="37"/>
      <c r="D29" s="37"/>
      <c r="E29" s="31" t="s">
        <v>1400</v>
      </c>
      <c r="F29" s="37"/>
      <c r="G29" s="37"/>
      <c r="H29" s="37"/>
      <c r="I29" s="37"/>
      <c r="J29" s="38"/>
    </row>
    <row r="30">
      <c r="A30" s="29" t="s">
        <v>36</v>
      </c>
      <c r="B30" s="36"/>
      <c r="C30" s="37"/>
      <c r="D30" s="37"/>
      <c r="E30" s="39" t="s">
        <v>1901</v>
      </c>
      <c r="F30" s="37"/>
      <c r="G30" s="37"/>
      <c r="H30" s="37"/>
      <c r="I30" s="37"/>
      <c r="J30" s="38"/>
    </row>
    <row r="31" ht="409.5">
      <c r="A31" s="29" t="s">
        <v>38</v>
      </c>
      <c r="B31" s="36"/>
      <c r="C31" s="37"/>
      <c r="D31" s="37"/>
      <c r="E31" s="31" t="s">
        <v>1120</v>
      </c>
      <c r="F31" s="37"/>
      <c r="G31" s="37"/>
      <c r="H31" s="37"/>
      <c r="I31" s="37"/>
      <c r="J31" s="38"/>
    </row>
    <row r="32">
      <c r="A32" s="29" t="s">
        <v>29</v>
      </c>
      <c r="B32" s="29">
        <v>6</v>
      </c>
      <c r="C32" s="30" t="s">
        <v>168</v>
      </c>
      <c r="D32" s="29" t="s">
        <v>31</v>
      </c>
      <c r="E32" s="31" t="s">
        <v>169</v>
      </c>
      <c r="F32" s="32" t="s">
        <v>84</v>
      </c>
      <c r="G32" s="33">
        <v>38.896000000000001</v>
      </c>
      <c r="H32" s="34">
        <v>0</v>
      </c>
      <c r="I32" s="34">
        <f>ROUND(G32*H32,P4)</f>
        <v>0</v>
      </c>
      <c r="J32" s="29"/>
      <c r="O32" s="35">
        <f>I32*0.21</f>
        <v>0</v>
      </c>
      <c r="P32">
        <v>3</v>
      </c>
    </row>
    <row r="33">
      <c r="A33" s="29" t="s">
        <v>34</v>
      </c>
      <c r="B33" s="36"/>
      <c r="C33" s="37"/>
      <c r="D33" s="37"/>
      <c r="E33" s="40" t="s">
        <v>31</v>
      </c>
      <c r="F33" s="37"/>
      <c r="G33" s="37"/>
      <c r="H33" s="37"/>
      <c r="I33" s="37"/>
      <c r="J33" s="38"/>
    </row>
    <row r="34">
      <c r="A34" s="29" t="s">
        <v>36</v>
      </c>
      <c r="B34" s="36"/>
      <c r="C34" s="37"/>
      <c r="D34" s="37"/>
      <c r="E34" s="39" t="s">
        <v>1902</v>
      </c>
      <c r="F34" s="37"/>
      <c r="G34" s="37"/>
      <c r="H34" s="37"/>
      <c r="I34" s="37"/>
      <c r="J34" s="38"/>
    </row>
    <row r="35" ht="216">
      <c r="A35" s="29" t="s">
        <v>38</v>
      </c>
      <c r="B35" s="36"/>
      <c r="C35" s="37"/>
      <c r="D35" s="37"/>
      <c r="E35" s="31" t="s">
        <v>171</v>
      </c>
      <c r="F35" s="37"/>
      <c r="G35" s="37"/>
      <c r="H35" s="37"/>
      <c r="I35" s="37"/>
      <c r="J35" s="38"/>
    </row>
    <row r="36">
      <c r="A36" s="29" t="s">
        <v>29</v>
      </c>
      <c r="B36" s="29">
        <v>7</v>
      </c>
      <c r="C36" s="30" t="s">
        <v>731</v>
      </c>
      <c r="D36" s="29" t="s">
        <v>31</v>
      </c>
      <c r="E36" s="31" t="s">
        <v>732</v>
      </c>
      <c r="F36" s="32" t="s">
        <v>84</v>
      </c>
      <c r="G36" s="33">
        <v>16.686</v>
      </c>
      <c r="H36" s="34">
        <v>0</v>
      </c>
      <c r="I36" s="34">
        <f>ROUND(G36*H36,P4)</f>
        <v>0</v>
      </c>
      <c r="J36" s="29"/>
      <c r="O36" s="35">
        <f>I36*0.21</f>
        <v>0</v>
      </c>
      <c r="P36">
        <v>3</v>
      </c>
    </row>
    <row r="37">
      <c r="A37" s="29" t="s">
        <v>34</v>
      </c>
      <c r="B37" s="36"/>
      <c r="C37" s="37"/>
      <c r="D37" s="37"/>
      <c r="E37" s="31" t="s">
        <v>733</v>
      </c>
      <c r="F37" s="37"/>
      <c r="G37" s="37"/>
      <c r="H37" s="37"/>
      <c r="I37" s="37"/>
      <c r="J37" s="38"/>
    </row>
    <row r="38">
      <c r="A38" s="29" t="s">
        <v>36</v>
      </c>
      <c r="B38" s="36"/>
      <c r="C38" s="37"/>
      <c r="D38" s="37"/>
      <c r="E38" s="39" t="s">
        <v>1903</v>
      </c>
      <c r="F38" s="37"/>
      <c r="G38" s="37"/>
      <c r="H38" s="37"/>
      <c r="I38" s="37"/>
      <c r="J38" s="38"/>
    </row>
    <row r="39" ht="273.6">
      <c r="A39" s="29" t="s">
        <v>38</v>
      </c>
      <c r="B39" s="36"/>
      <c r="C39" s="37"/>
      <c r="D39" s="37"/>
      <c r="E39" s="31" t="s">
        <v>735</v>
      </c>
      <c r="F39" s="37"/>
      <c r="G39" s="37"/>
      <c r="H39" s="37"/>
      <c r="I39" s="37"/>
      <c r="J39" s="38"/>
    </row>
    <row r="40">
      <c r="A40" s="29" t="s">
        <v>29</v>
      </c>
      <c r="B40" s="29">
        <v>8</v>
      </c>
      <c r="C40" s="30" t="s">
        <v>1316</v>
      </c>
      <c r="D40" s="29" t="s">
        <v>31</v>
      </c>
      <c r="E40" s="31" t="s">
        <v>1317</v>
      </c>
      <c r="F40" s="32" t="s">
        <v>84</v>
      </c>
      <c r="G40" s="33">
        <v>11.234999999999999</v>
      </c>
      <c r="H40" s="34">
        <v>0</v>
      </c>
      <c r="I40" s="34">
        <f>ROUND(G40*H40,P4)</f>
        <v>0</v>
      </c>
      <c r="J40" s="29"/>
      <c r="O40" s="35">
        <f>I40*0.21</f>
        <v>0</v>
      </c>
      <c r="P40">
        <v>3</v>
      </c>
    </row>
    <row r="41">
      <c r="A41" s="29" t="s">
        <v>34</v>
      </c>
      <c r="B41" s="36"/>
      <c r="C41" s="37"/>
      <c r="D41" s="37"/>
      <c r="E41" s="31" t="s">
        <v>1318</v>
      </c>
      <c r="F41" s="37"/>
      <c r="G41" s="37"/>
      <c r="H41" s="37"/>
      <c r="I41" s="37"/>
      <c r="J41" s="38"/>
    </row>
    <row r="42">
      <c r="A42" s="29" t="s">
        <v>36</v>
      </c>
      <c r="B42" s="36"/>
      <c r="C42" s="37"/>
      <c r="D42" s="37"/>
      <c r="E42" s="39" t="s">
        <v>1904</v>
      </c>
      <c r="F42" s="37"/>
      <c r="G42" s="37"/>
      <c r="H42" s="37"/>
      <c r="I42" s="37"/>
      <c r="J42" s="38"/>
    </row>
    <row r="43" ht="360">
      <c r="A43" s="29" t="s">
        <v>38</v>
      </c>
      <c r="B43" s="36"/>
      <c r="C43" s="37"/>
      <c r="D43" s="37"/>
      <c r="E43" s="31" t="s">
        <v>1320</v>
      </c>
      <c r="F43" s="37"/>
      <c r="G43" s="37"/>
      <c r="H43" s="37"/>
      <c r="I43" s="37"/>
      <c r="J43" s="38"/>
    </row>
    <row r="44">
      <c r="A44" s="23" t="s">
        <v>26</v>
      </c>
      <c r="B44" s="24"/>
      <c r="C44" s="25" t="s">
        <v>193</v>
      </c>
      <c r="D44" s="26"/>
      <c r="E44" s="23" t="s">
        <v>194</v>
      </c>
      <c r="F44" s="26"/>
      <c r="G44" s="26"/>
      <c r="H44" s="26"/>
      <c r="I44" s="27">
        <f>SUMIFS(I45:I48,A45:A48,"P")</f>
        <v>0</v>
      </c>
      <c r="J44" s="28"/>
    </row>
    <row r="45">
      <c r="A45" s="29" t="s">
        <v>29</v>
      </c>
      <c r="B45" s="29">
        <v>9</v>
      </c>
      <c r="C45" s="30" t="s">
        <v>1416</v>
      </c>
      <c r="D45" s="29" t="s">
        <v>31</v>
      </c>
      <c r="E45" s="31" t="s">
        <v>1417</v>
      </c>
      <c r="F45" s="32" t="s">
        <v>149</v>
      </c>
      <c r="G45" s="33">
        <v>17</v>
      </c>
      <c r="H45" s="34">
        <v>0</v>
      </c>
      <c r="I45" s="34">
        <f>ROUND(G45*H45,P4)</f>
        <v>0</v>
      </c>
      <c r="J45" s="29"/>
      <c r="O45" s="35">
        <f>I45*0.21</f>
        <v>0</v>
      </c>
      <c r="P45">
        <v>3</v>
      </c>
    </row>
    <row r="46">
      <c r="A46" s="29" t="s">
        <v>34</v>
      </c>
      <c r="B46" s="36"/>
      <c r="C46" s="37"/>
      <c r="D46" s="37"/>
      <c r="E46" s="31" t="s">
        <v>1418</v>
      </c>
      <c r="F46" s="37"/>
      <c r="G46" s="37"/>
      <c r="H46" s="37"/>
      <c r="I46" s="37"/>
      <c r="J46" s="38"/>
    </row>
    <row r="47">
      <c r="A47" s="29" t="s">
        <v>36</v>
      </c>
      <c r="B47" s="36"/>
      <c r="C47" s="37"/>
      <c r="D47" s="37"/>
      <c r="E47" s="39" t="s">
        <v>1905</v>
      </c>
      <c r="F47" s="37"/>
      <c r="G47" s="37"/>
      <c r="H47" s="37"/>
      <c r="I47" s="37"/>
      <c r="J47" s="38"/>
    </row>
    <row r="48" ht="187.2">
      <c r="A48" s="29" t="s">
        <v>38</v>
      </c>
      <c r="B48" s="36"/>
      <c r="C48" s="37"/>
      <c r="D48" s="37"/>
      <c r="E48" s="31" t="s">
        <v>741</v>
      </c>
      <c r="F48" s="37"/>
      <c r="G48" s="37"/>
      <c r="H48" s="37"/>
      <c r="I48" s="37"/>
      <c r="J48" s="38"/>
    </row>
    <row r="49">
      <c r="A49" s="23" t="s">
        <v>26</v>
      </c>
      <c r="B49" s="24"/>
      <c r="C49" s="25" t="s">
        <v>216</v>
      </c>
      <c r="D49" s="26"/>
      <c r="E49" s="23" t="s">
        <v>217</v>
      </c>
      <c r="F49" s="26"/>
      <c r="G49" s="26"/>
      <c r="H49" s="26"/>
      <c r="I49" s="27">
        <f>SUMIFS(I50:I57,A50:A57,"P")</f>
        <v>0</v>
      </c>
      <c r="J49" s="28"/>
    </row>
    <row r="50">
      <c r="A50" s="29" t="s">
        <v>29</v>
      </c>
      <c r="B50" s="29">
        <v>10</v>
      </c>
      <c r="C50" s="30" t="s">
        <v>234</v>
      </c>
      <c r="D50" s="29" t="s">
        <v>31</v>
      </c>
      <c r="E50" s="31" t="s">
        <v>235</v>
      </c>
      <c r="F50" s="32" t="s">
        <v>84</v>
      </c>
      <c r="G50" s="33">
        <v>7.9900000000000002</v>
      </c>
      <c r="H50" s="34">
        <v>0</v>
      </c>
      <c r="I50" s="34">
        <f>ROUND(G50*H50,P4)</f>
        <v>0</v>
      </c>
      <c r="J50" s="29"/>
      <c r="O50" s="35">
        <f>I50*0.21</f>
        <v>0</v>
      </c>
      <c r="P50">
        <v>3</v>
      </c>
    </row>
    <row r="51">
      <c r="A51" s="29" t="s">
        <v>34</v>
      </c>
      <c r="B51" s="36"/>
      <c r="C51" s="37"/>
      <c r="D51" s="37"/>
      <c r="E51" s="31" t="s">
        <v>1442</v>
      </c>
      <c r="F51" s="37"/>
      <c r="G51" s="37"/>
      <c r="H51" s="37"/>
      <c r="I51" s="37"/>
      <c r="J51" s="38"/>
    </row>
    <row r="52" ht="43.2">
      <c r="A52" s="29" t="s">
        <v>36</v>
      </c>
      <c r="B52" s="36"/>
      <c r="C52" s="37"/>
      <c r="D52" s="37"/>
      <c r="E52" s="39" t="s">
        <v>1906</v>
      </c>
      <c r="F52" s="37"/>
      <c r="G52" s="37"/>
      <c r="H52" s="37"/>
      <c r="I52" s="37"/>
      <c r="J52" s="38"/>
    </row>
    <row r="53" ht="409.5">
      <c r="A53" s="29" t="s">
        <v>38</v>
      </c>
      <c r="B53" s="36"/>
      <c r="C53" s="37"/>
      <c r="D53" s="37"/>
      <c r="E53" s="31" t="s">
        <v>238</v>
      </c>
      <c r="F53" s="37"/>
      <c r="G53" s="37"/>
      <c r="H53" s="37"/>
      <c r="I53" s="37"/>
      <c r="J53" s="38"/>
    </row>
    <row r="54">
      <c r="A54" s="29" t="s">
        <v>29</v>
      </c>
      <c r="B54" s="29">
        <v>11</v>
      </c>
      <c r="C54" s="30" t="s">
        <v>1325</v>
      </c>
      <c r="D54" s="29" t="s">
        <v>31</v>
      </c>
      <c r="E54" s="31" t="s">
        <v>1326</v>
      </c>
      <c r="F54" s="32" t="s">
        <v>84</v>
      </c>
      <c r="G54" s="33">
        <v>0.22500000000000001</v>
      </c>
      <c r="H54" s="34">
        <v>0</v>
      </c>
      <c r="I54" s="34">
        <f>ROUND(G54*H54,P4)</f>
        <v>0</v>
      </c>
      <c r="J54" s="29"/>
      <c r="O54" s="35">
        <f>I54*0.21</f>
        <v>0</v>
      </c>
      <c r="P54">
        <v>3</v>
      </c>
    </row>
    <row r="55">
      <c r="A55" s="29" t="s">
        <v>34</v>
      </c>
      <c r="B55" s="36"/>
      <c r="C55" s="37"/>
      <c r="D55" s="37"/>
      <c r="E55" s="31" t="s">
        <v>1327</v>
      </c>
      <c r="F55" s="37"/>
      <c r="G55" s="37"/>
      <c r="H55" s="37"/>
      <c r="I55" s="37"/>
      <c r="J55" s="38"/>
    </row>
    <row r="56">
      <c r="A56" s="29" t="s">
        <v>36</v>
      </c>
      <c r="B56" s="36"/>
      <c r="C56" s="37"/>
      <c r="D56" s="37"/>
      <c r="E56" s="39" t="s">
        <v>1755</v>
      </c>
      <c r="F56" s="37"/>
      <c r="G56" s="37"/>
      <c r="H56" s="37"/>
      <c r="I56" s="37"/>
      <c r="J56" s="38"/>
    </row>
    <row r="57" ht="57.6">
      <c r="A57" s="29" t="s">
        <v>38</v>
      </c>
      <c r="B57" s="36"/>
      <c r="C57" s="37"/>
      <c r="D57" s="37"/>
      <c r="E57" s="31" t="s">
        <v>199</v>
      </c>
      <c r="F57" s="37"/>
      <c r="G57" s="37"/>
      <c r="H57" s="37"/>
      <c r="I57" s="37"/>
      <c r="J57" s="38"/>
    </row>
    <row r="58">
      <c r="A58" s="23" t="s">
        <v>26</v>
      </c>
      <c r="B58" s="24"/>
      <c r="C58" s="25" t="s">
        <v>372</v>
      </c>
      <c r="D58" s="26"/>
      <c r="E58" s="23" t="s">
        <v>373</v>
      </c>
      <c r="F58" s="26"/>
      <c r="G58" s="26"/>
      <c r="H58" s="26"/>
      <c r="I58" s="27">
        <f>SUMIFS(I59:I62,A59:A62,"P")</f>
        <v>0</v>
      </c>
      <c r="J58" s="28"/>
    </row>
    <row r="59" ht="28.8">
      <c r="A59" s="29" t="s">
        <v>29</v>
      </c>
      <c r="B59" s="29">
        <v>12</v>
      </c>
      <c r="C59" s="30" t="s">
        <v>1199</v>
      </c>
      <c r="D59" s="29" t="s">
        <v>31</v>
      </c>
      <c r="E59" s="31" t="s">
        <v>1200</v>
      </c>
      <c r="F59" s="32" t="s">
        <v>115</v>
      </c>
      <c r="G59" s="33">
        <v>4.7960000000000003</v>
      </c>
      <c r="H59" s="34">
        <v>0</v>
      </c>
      <c r="I59" s="34">
        <f>ROUND(G59*H59,P4)</f>
        <v>0</v>
      </c>
      <c r="J59" s="29"/>
      <c r="O59" s="35">
        <f>I59*0.21</f>
        <v>0</v>
      </c>
      <c r="P59">
        <v>3</v>
      </c>
    </row>
    <row r="60">
      <c r="A60" s="29" t="s">
        <v>34</v>
      </c>
      <c r="B60" s="36"/>
      <c r="C60" s="37"/>
      <c r="D60" s="37"/>
      <c r="E60" s="31" t="s">
        <v>1478</v>
      </c>
      <c r="F60" s="37"/>
      <c r="G60" s="37"/>
      <c r="H60" s="37"/>
      <c r="I60" s="37"/>
      <c r="J60" s="38"/>
    </row>
    <row r="61">
      <c r="A61" s="29" t="s">
        <v>36</v>
      </c>
      <c r="B61" s="36"/>
      <c r="C61" s="37"/>
      <c r="D61" s="37"/>
      <c r="E61" s="39" t="s">
        <v>1756</v>
      </c>
      <c r="F61" s="37"/>
      <c r="G61" s="37"/>
      <c r="H61" s="37"/>
      <c r="I61" s="37"/>
      <c r="J61" s="38"/>
    </row>
    <row r="62" ht="259.2">
      <c r="A62" s="29" t="s">
        <v>38</v>
      </c>
      <c r="B62" s="36"/>
      <c r="C62" s="37"/>
      <c r="D62" s="37"/>
      <c r="E62" s="31" t="s">
        <v>1203</v>
      </c>
      <c r="F62" s="37"/>
      <c r="G62" s="37"/>
      <c r="H62" s="37"/>
      <c r="I62" s="37"/>
      <c r="J62" s="38"/>
    </row>
    <row r="63">
      <c r="A63" s="23" t="s">
        <v>26</v>
      </c>
      <c r="B63" s="24"/>
      <c r="C63" s="25" t="s">
        <v>379</v>
      </c>
      <c r="D63" s="26"/>
      <c r="E63" s="23" t="s">
        <v>380</v>
      </c>
      <c r="F63" s="26"/>
      <c r="G63" s="26"/>
      <c r="H63" s="26"/>
      <c r="I63" s="27">
        <f>SUMIFS(I64:I87,A64:A87,"P")</f>
        <v>0</v>
      </c>
      <c r="J63" s="28"/>
    </row>
    <row r="64">
      <c r="A64" s="29" t="s">
        <v>29</v>
      </c>
      <c r="B64" s="29">
        <v>13</v>
      </c>
      <c r="C64" s="30" t="s">
        <v>1612</v>
      </c>
      <c r="D64" s="29" t="s">
        <v>31</v>
      </c>
      <c r="E64" s="31" t="s">
        <v>1613</v>
      </c>
      <c r="F64" s="32" t="s">
        <v>149</v>
      </c>
      <c r="G64" s="33">
        <v>17</v>
      </c>
      <c r="H64" s="34">
        <v>0</v>
      </c>
      <c r="I64" s="34">
        <f>ROUND(G64*H64,P4)</f>
        <v>0</v>
      </c>
      <c r="J64" s="29"/>
      <c r="O64" s="35">
        <f>I64*0.21</f>
        <v>0</v>
      </c>
      <c r="P64">
        <v>3</v>
      </c>
    </row>
    <row r="65">
      <c r="A65" s="29" t="s">
        <v>34</v>
      </c>
      <c r="B65" s="36"/>
      <c r="C65" s="37"/>
      <c r="D65" s="37"/>
      <c r="E65" s="31" t="s">
        <v>1614</v>
      </c>
      <c r="F65" s="37"/>
      <c r="G65" s="37"/>
      <c r="H65" s="37"/>
      <c r="I65" s="37"/>
      <c r="J65" s="38"/>
    </row>
    <row r="66">
      <c r="A66" s="29" t="s">
        <v>36</v>
      </c>
      <c r="B66" s="36"/>
      <c r="C66" s="37"/>
      <c r="D66" s="37"/>
      <c r="E66" s="39" t="s">
        <v>1905</v>
      </c>
      <c r="F66" s="37"/>
      <c r="G66" s="37"/>
      <c r="H66" s="37"/>
      <c r="I66" s="37"/>
      <c r="J66" s="38"/>
    </row>
    <row r="67" ht="316.8">
      <c r="A67" s="29" t="s">
        <v>38</v>
      </c>
      <c r="B67" s="36"/>
      <c r="C67" s="37"/>
      <c r="D67" s="37"/>
      <c r="E67" s="31" t="s">
        <v>1484</v>
      </c>
      <c r="F67" s="37"/>
      <c r="G67" s="37"/>
      <c r="H67" s="37"/>
      <c r="I67" s="37"/>
      <c r="J67" s="38"/>
    </row>
    <row r="68">
      <c r="A68" s="29" t="s">
        <v>29</v>
      </c>
      <c r="B68" s="29">
        <v>14</v>
      </c>
      <c r="C68" s="30" t="s">
        <v>1615</v>
      </c>
      <c r="D68" s="29" t="s">
        <v>31</v>
      </c>
      <c r="E68" s="31" t="s">
        <v>1616</v>
      </c>
      <c r="F68" s="32" t="s">
        <v>72</v>
      </c>
      <c r="G68" s="33">
        <v>1</v>
      </c>
      <c r="H68" s="34">
        <v>0</v>
      </c>
      <c r="I68" s="34">
        <f>ROUND(G68*H68,P4)</f>
        <v>0</v>
      </c>
      <c r="J68" s="29"/>
      <c r="O68" s="35">
        <f>I68*0.21</f>
        <v>0</v>
      </c>
      <c r="P68">
        <v>3</v>
      </c>
    </row>
    <row r="69" ht="28.8">
      <c r="A69" s="29" t="s">
        <v>34</v>
      </c>
      <c r="B69" s="36"/>
      <c r="C69" s="37"/>
      <c r="D69" s="37"/>
      <c r="E69" s="31" t="s">
        <v>1907</v>
      </c>
      <c r="F69" s="37"/>
      <c r="G69" s="37"/>
      <c r="H69" s="37"/>
      <c r="I69" s="37"/>
      <c r="J69" s="38"/>
    </row>
    <row r="70">
      <c r="A70" s="29" t="s">
        <v>36</v>
      </c>
      <c r="B70" s="36"/>
      <c r="C70" s="37"/>
      <c r="D70" s="37"/>
      <c r="E70" s="39" t="s">
        <v>43</v>
      </c>
      <c r="F70" s="37"/>
      <c r="G70" s="37"/>
      <c r="H70" s="37"/>
      <c r="I70" s="37"/>
      <c r="J70" s="38"/>
    </row>
    <row r="71" ht="316.8">
      <c r="A71" s="29" t="s">
        <v>38</v>
      </c>
      <c r="B71" s="36"/>
      <c r="C71" s="37"/>
      <c r="D71" s="37"/>
      <c r="E71" s="31" t="s">
        <v>1502</v>
      </c>
      <c r="F71" s="37"/>
      <c r="G71" s="37"/>
      <c r="H71" s="37"/>
      <c r="I71" s="37"/>
      <c r="J71" s="38"/>
    </row>
    <row r="72">
      <c r="A72" s="29" t="s">
        <v>29</v>
      </c>
      <c r="B72" s="29">
        <v>15</v>
      </c>
      <c r="C72" s="30" t="s">
        <v>1507</v>
      </c>
      <c r="D72" s="29" t="s">
        <v>31</v>
      </c>
      <c r="E72" s="31" t="s">
        <v>1508</v>
      </c>
      <c r="F72" s="32" t="s">
        <v>149</v>
      </c>
      <c r="G72" s="33">
        <v>17</v>
      </c>
      <c r="H72" s="34">
        <v>0</v>
      </c>
      <c r="I72" s="34">
        <f>ROUND(G72*H72,P4)</f>
        <v>0</v>
      </c>
      <c r="J72" s="29"/>
      <c r="O72" s="35">
        <f>I72*0.21</f>
        <v>0</v>
      </c>
      <c r="P72">
        <v>3</v>
      </c>
    </row>
    <row r="73">
      <c r="A73" s="29" t="s">
        <v>34</v>
      </c>
      <c r="B73" s="36"/>
      <c r="C73" s="37"/>
      <c r="D73" s="37"/>
      <c r="E73" s="40" t="s">
        <v>31</v>
      </c>
      <c r="F73" s="37"/>
      <c r="G73" s="37"/>
      <c r="H73" s="37"/>
      <c r="I73" s="37"/>
      <c r="J73" s="38"/>
    </row>
    <row r="74">
      <c r="A74" s="29" t="s">
        <v>36</v>
      </c>
      <c r="B74" s="36"/>
      <c r="C74" s="37"/>
      <c r="D74" s="37"/>
      <c r="E74" s="39" t="s">
        <v>1905</v>
      </c>
      <c r="F74" s="37"/>
      <c r="G74" s="37"/>
      <c r="H74" s="37"/>
      <c r="I74" s="37"/>
      <c r="J74" s="38"/>
    </row>
    <row r="75" ht="86.4">
      <c r="A75" s="29" t="s">
        <v>38</v>
      </c>
      <c r="B75" s="36"/>
      <c r="C75" s="37"/>
      <c r="D75" s="37"/>
      <c r="E75" s="31" t="s">
        <v>1509</v>
      </c>
      <c r="F75" s="37"/>
      <c r="G75" s="37"/>
      <c r="H75" s="37"/>
      <c r="I75" s="37"/>
      <c r="J75" s="38"/>
    </row>
    <row r="76">
      <c r="A76" s="29" t="s">
        <v>29</v>
      </c>
      <c r="B76" s="29">
        <v>16</v>
      </c>
      <c r="C76" s="30" t="s">
        <v>1625</v>
      </c>
      <c r="D76" s="29" t="s">
        <v>31</v>
      </c>
      <c r="E76" s="31" t="s">
        <v>1626</v>
      </c>
      <c r="F76" s="32" t="s">
        <v>149</v>
      </c>
      <c r="G76" s="33">
        <v>17</v>
      </c>
      <c r="H76" s="34">
        <v>0</v>
      </c>
      <c r="I76" s="34">
        <f>ROUND(G76*H76,P4)</f>
        <v>0</v>
      </c>
      <c r="J76" s="29"/>
      <c r="O76" s="35">
        <f>I76*0.21</f>
        <v>0</v>
      </c>
      <c r="P76">
        <v>3</v>
      </c>
    </row>
    <row r="77">
      <c r="A77" s="29" t="s">
        <v>34</v>
      </c>
      <c r="B77" s="36"/>
      <c r="C77" s="37"/>
      <c r="D77" s="37"/>
      <c r="E77" s="31" t="s">
        <v>1516</v>
      </c>
      <c r="F77" s="37"/>
      <c r="G77" s="37"/>
      <c r="H77" s="37"/>
      <c r="I77" s="37"/>
      <c r="J77" s="38"/>
    </row>
    <row r="78">
      <c r="A78" s="29" t="s">
        <v>36</v>
      </c>
      <c r="B78" s="36"/>
      <c r="C78" s="37"/>
      <c r="D78" s="37"/>
      <c r="E78" s="39" t="s">
        <v>1905</v>
      </c>
      <c r="F78" s="37"/>
      <c r="G78" s="37"/>
      <c r="H78" s="37"/>
      <c r="I78" s="37"/>
      <c r="J78" s="38"/>
    </row>
    <row r="79" ht="129.6">
      <c r="A79" s="29" t="s">
        <v>38</v>
      </c>
      <c r="B79" s="36"/>
      <c r="C79" s="37"/>
      <c r="D79" s="37"/>
      <c r="E79" s="31" t="s">
        <v>1627</v>
      </c>
      <c r="F79" s="37"/>
      <c r="G79" s="37"/>
      <c r="H79" s="37"/>
      <c r="I79" s="37"/>
      <c r="J79" s="38"/>
    </row>
    <row r="80">
      <c r="A80" s="29" t="s">
        <v>29</v>
      </c>
      <c r="B80" s="29">
        <v>17</v>
      </c>
      <c r="C80" s="30" t="s">
        <v>1519</v>
      </c>
      <c r="D80" s="29" t="s">
        <v>31</v>
      </c>
      <c r="E80" s="31" t="s">
        <v>1520</v>
      </c>
      <c r="F80" s="32" t="s">
        <v>72</v>
      </c>
      <c r="G80" s="33">
        <v>1</v>
      </c>
      <c r="H80" s="34">
        <v>0</v>
      </c>
      <c r="I80" s="34">
        <f>ROUND(G80*H80,P4)</f>
        <v>0</v>
      </c>
      <c r="J80" s="29"/>
      <c r="O80" s="35">
        <f>I80*0.21</f>
        <v>0</v>
      </c>
      <c r="P80">
        <v>3</v>
      </c>
    </row>
    <row r="81">
      <c r="A81" s="29" t="s">
        <v>34</v>
      </c>
      <c r="B81" s="36"/>
      <c r="C81" s="37"/>
      <c r="D81" s="37"/>
      <c r="E81" s="31" t="s">
        <v>1516</v>
      </c>
      <c r="F81" s="37"/>
      <c r="G81" s="37"/>
      <c r="H81" s="37"/>
      <c r="I81" s="37"/>
      <c r="J81" s="38"/>
    </row>
    <row r="82">
      <c r="A82" s="29" t="s">
        <v>36</v>
      </c>
      <c r="B82" s="36"/>
      <c r="C82" s="37"/>
      <c r="D82" s="37"/>
      <c r="E82" s="39" t="s">
        <v>43</v>
      </c>
      <c r="F82" s="37"/>
      <c r="G82" s="37"/>
      <c r="H82" s="37"/>
      <c r="I82" s="37"/>
      <c r="J82" s="38"/>
    </row>
    <row r="83" ht="129.6">
      <c r="A83" s="29" t="s">
        <v>38</v>
      </c>
      <c r="B83" s="36"/>
      <c r="C83" s="37"/>
      <c r="D83" s="37"/>
      <c r="E83" s="31" t="s">
        <v>1627</v>
      </c>
      <c r="F83" s="37"/>
      <c r="G83" s="37"/>
      <c r="H83" s="37"/>
      <c r="I83" s="37"/>
      <c r="J83" s="38"/>
    </row>
    <row r="84">
      <c r="A84" s="29" t="s">
        <v>29</v>
      </c>
      <c r="B84" s="29">
        <v>18</v>
      </c>
      <c r="C84" s="30" t="s">
        <v>1521</v>
      </c>
      <c r="D84" s="29" t="s">
        <v>31</v>
      </c>
      <c r="E84" s="31" t="s">
        <v>1522</v>
      </c>
      <c r="F84" s="32" t="s">
        <v>149</v>
      </c>
      <c r="G84" s="33">
        <v>17</v>
      </c>
      <c r="H84" s="34">
        <v>0</v>
      </c>
      <c r="I84" s="34">
        <f>ROUND(G84*H84,P4)</f>
        <v>0</v>
      </c>
      <c r="J84" s="29"/>
      <c r="O84" s="35">
        <f>I84*0.21</f>
        <v>0</v>
      </c>
      <c r="P84">
        <v>3</v>
      </c>
    </row>
    <row r="85">
      <c r="A85" s="29" t="s">
        <v>34</v>
      </c>
      <c r="B85" s="36"/>
      <c r="C85" s="37"/>
      <c r="D85" s="37"/>
      <c r="E85" s="31" t="s">
        <v>1523</v>
      </c>
      <c r="F85" s="37"/>
      <c r="G85" s="37"/>
      <c r="H85" s="37"/>
      <c r="I85" s="37"/>
      <c r="J85" s="38"/>
    </row>
    <row r="86">
      <c r="A86" s="29" t="s">
        <v>36</v>
      </c>
      <c r="B86" s="36"/>
      <c r="C86" s="37"/>
      <c r="D86" s="37"/>
      <c r="E86" s="39" t="s">
        <v>1905</v>
      </c>
      <c r="F86" s="37"/>
      <c r="G86" s="37"/>
      <c r="H86" s="37"/>
      <c r="I86" s="37"/>
      <c r="J86" s="38"/>
    </row>
    <row r="87" ht="28.8">
      <c r="A87" s="29" t="s">
        <v>38</v>
      </c>
      <c r="B87" s="41"/>
      <c r="C87" s="42"/>
      <c r="D87" s="42"/>
      <c r="E87" s="31" t="s">
        <v>1525</v>
      </c>
      <c r="F87" s="42"/>
      <c r="G87" s="42"/>
      <c r="H87" s="42"/>
      <c r="I87" s="42"/>
      <c r="J87"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1908</v>
      </c>
      <c r="I3" s="16">
        <f>SUMIFS(I10:I69,A10:A69,"SD")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1908</v>
      </c>
      <c r="D6" s="13"/>
      <c r="E6" s="14" t="s">
        <v>1909</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51.399999999999999</v>
      </c>
      <c r="H11" s="34">
        <v>0</v>
      </c>
      <c r="I11" s="34">
        <f>ROUND(G11*H11,P4)</f>
        <v>0</v>
      </c>
      <c r="J11" s="29"/>
      <c r="O11" s="35">
        <f>I11*0.21</f>
        <v>0</v>
      </c>
      <c r="P11">
        <v>3</v>
      </c>
    </row>
    <row r="12" ht="43.2">
      <c r="A12" s="29" t="s">
        <v>34</v>
      </c>
      <c r="B12" s="36"/>
      <c r="C12" s="37"/>
      <c r="D12" s="37"/>
      <c r="E12" s="31" t="s">
        <v>91</v>
      </c>
      <c r="F12" s="37"/>
      <c r="G12" s="37"/>
      <c r="H12" s="37"/>
      <c r="I12" s="37"/>
      <c r="J12" s="38"/>
    </row>
    <row r="13" ht="43.2">
      <c r="A13" s="29" t="s">
        <v>36</v>
      </c>
      <c r="B13" s="36"/>
      <c r="C13" s="37"/>
      <c r="D13" s="37"/>
      <c r="E13" s="39" t="s">
        <v>1910</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12.85</v>
      </c>
      <c r="H15" s="34">
        <v>0</v>
      </c>
      <c r="I15" s="34">
        <f>ROUND(G15*H15,P4)</f>
        <v>0</v>
      </c>
      <c r="J15" s="29"/>
      <c r="O15" s="35">
        <f>I15*0.21</f>
        <v>0</v>
      </c>
      <c r="P15">
        <v>3</v>
      </c>
    </row>
    <row r="16" ht="43.2">
      <c r="A16" s="29" t="s">
        <v>34</v>
      </c>
      <c r="B16" s="36"/>
      <c r="C16" s="37"/>
      <c r="D16" s="37"/>
      <c r="E16" s="31" t="s">
        <v>91</v>
      </c>
      <c r="F16" s="37"/>
      <c r="G16" s="37"/>
      <c r="H16" s="37"/>
      <c r="I16" s="37"/>
      <c r="J16" s="38"/>
    </row>
    <row r="17" ht="43.2">
      <c r="A17" s="29" t="s">
        <v>36</v>
      </c>
      <c r="B17" s="36"/>
      <c r="C17" s="37"/>
      <c r="D17" s="37"/>
      <c r="E17" s="39" t="s">
        <v>1911</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SUMIFS(I20:I51,A20:A51,"P")</f>
        <v>0</v>
      </c>
      <c r="J19" s="28"/>
    </row>
    <row r="20">
      <c r="A20" s="29" t="s">
        <v>29</v>
      </c>
      <c r="B20" s="29">
        <v>3</v>
      </c>
      <c r="C20" s="30" t="s">
        <v>1297</v>
      </c>
      <c r="D20" s="29" t="s">
        <v>31</v>
      </c>
      <c r="E20" s="31" t="s">
        <v>1298</v>
      </c>
      <c r="F20" s="32" t="s">
        <v>84</v>
      </c>
      <c r="G20" s="33">
        <v>19.975999999999999</v>
      </c>
      <c r="H20" s="34">
        <v>0</v>
      </c>
      <c r="I20" s="34">
        <f>ROUND(G20*H20,P4)</f>
        <v>0</v>
      </c>
      <c r="J20" s="29"/>
      <c r="O20" s="35">
        <f>I20*0.21</f>
        <v>0</v>
      </c>
      <c r="P20">
        <v>3</v>
      </c>
    </row>
    <row r="21" ht="72">
      <c r="A21" s="29" t="s">
        <v>34</v>
      </c>
      <c r="B21" s="36"/>
      <c r="C21" s="37"/>
      <c r="D21" s="37"/>
      <c r="E21" s="31" t="s">
        <v>1638</v>
      </c>
      <c r="F21" s="37"/>
      <c r="G21" s="37"/>
      <c r="H21" s="37"/>
      <c r="I21" s="37"/>
      <c r="J21" s="38"/>
    </row>
    <row r="22" ht="28.8">
      <c r="A22" s="29" t="s">
        <v>36</v>
      </c>
      <c r="B22" s="36"/>
      <c r="C22" s="37"/>
      <c r="D22" s="37"/>
      <c r="E22" s="39" t="s">
        <v>1912</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4.9939999999999998</v>
      </c>
      <c r="H24" s="34">
        <v>0</v>
      </c>
      <c r="I24" s="34">
        <f>ROUND(G24*H24,P4)</f>
        <v>0</v>
      </c>
      <c r="J24" s="29"/>
      <c r="O24" s="35">
        <f>I24*0.21</f>
        <v>0</v>
      </c>
      <c r="P24">
        <v>3</v>
      </c>
    </row>
    <row r="25" ht="72">
      <c r="A25" s="29" t="s">
        <v>34</v>
      </c>
      <c r="B25" s="36"/>
      <c r="C25" s="37"/>
      <c r="D25" s="37"/>
      <c r="E25" s="31" t="s">
        <v>1640</v>
      </c>
      <c r="F25" s="37"/>
      <c r="G25" s="37"/>
      <c r="H25" s="37"/>
      <c r="I25" s="37"/>
      <c r="J25" s="38"/>
    </row>
    <row r="26" ht="28.8">
      <c r="A26" s="29" t="s">
        <v>36</v>
      </c>
      <c r="B26" s="36"/>
      <c r="C26" s="37"/>
      <c r="D26" s="37"/>
      <c r="E26" s="39" t="s">
        <v>1913</v>
      </c>
      <c r="F26" s="37"/>
      <c r="G26" s="37"/>
      <c r="H26" s="37"/>
      <c r="I26" s="37"/>
      <c r="J26" s="38"/>
    </row>
    <row r="27" ht="409.5">
      <c r="A27" s="29" t="s">
        <v>38</v>
      </c>
      <c r="B27" s="36"/>
      <c r="C27" s="37"/>
      <c r="D27" s="37"/>
      <c r="E27" s="31" t="s">
        <v>1120</v>
      </c>
      <c r="F27" s="37"/>
      <c r="G27" s="37"/>
      <c r="H27" s="37"/>
      <c r="I27" s="37"/>
      <c r="J27" s="38"/>
    </row>
    <row r="28">
      <c r="A28" s="29" t="s">
        <v>29</v>
      </c>
      <c r="B28" s="29">
        <v>5</v>
      </c>
      <c r="C28" s="30" t="s">
        <v>1305</v>
      </c>
      <c r="D28" s="29" t="s">
        <v>31</v>
      </c>
      <c r="E28" s="31" t="s">
        <v>1306</v>
      </c>
      <c r="F28" s="32" t="s">
        <v>84</v>
      </c>
      <c r="G28" s="33">
        <v>5.7240000000000002</v>
      </c>
      <c r="H28" s="34">
        <v>0</v>
      </c>
      <c r="I28" s="34">
        <f>ROUND(G28*H28,P4)</f>
        <v>0</v>
      </c>
      <c r="J28" s="29"/>
      <c r="O28" s="35">
        <f>I28*0.21</f>
        <v>0</v>
      </c>
      <c r="P28">
        <v>3</v>
      </c>
    </row>
    <row r="29" ht="57.6">
      <c r="A29" s="29" t="s">
        <v>34</v>
      </c>
      <c r="B29" s="36"/>
      <c r="C29" s="37"/>
      <c r="D29" s="37"/>
      <c r="E29" s="31" t="s">
        <v>1307</v>
      </c>
      <c r="F29" s="37"/>
      <c r="G29" s="37"/>
      <c r="H29" s="37"/>
      <c r="I29" s="37"/>
      <c r="J29" s="38"/>
    </row>
    <row r="30" ht="28.8">
      <c r="A30" s="29" t="s">
        <v>36</v>
      </c>
      <c r="B30" s="36"/>
      <c r="C30" s="37"/>
      <c r="D30" s="37"/>
      <c r="E30" s="39" t="s">
        <v>1914</v>
      </c>
      <c r="F30" s="37"/>
      <c r="G30" s="37"/>
      <c r="H30" s="37"/>
      <c r="I30" s="37"/>
      <c r="J30" s="38"/>
    </row>
    <row r="31" ht="374.4">
      <c r="A31" s="29" t="s">
        <v>38</v>
      </c>
      <c r="B31" s="36"/>
      <c r="C31" s="37"/>
      <c r="D31" s="37"/>
      <c r="E31" s="31" t="s">
        <v>1116</v>
      </c>
      <c r="F31" s="37"/>
      <c r="G31" s="37"/>
      <c r="H31" s="37"/>
      <c r="I31" s="37"/>
      <c r="J31" s="38"/>
    </row>
    <row r="32">
      <c r="A32" s="29" t="s">
        <v>29</v>
      </c>
      <c r="B32" s="29">
        <v>6</v>
      </c>
      <c r="C32" s="30" t="s">
        <v>1309</v>
      </c>
      <c r="D32" s="29" t="s">
        <v>31</v>
      </c>
      <c r="E32" s="31" t="s">
        <v>1310</v>
      </c>
      <c r="F32" s="32" t="s">
        <v>84</v>
      </c>
      <c r="G32" s="33">
        <v>1.431</v>
      </c>
      <c r="H32" s="34">
        <v>0</v>
      </c>
      <c r="I32" s="34">
        <f>ROUND(G32*H32,P4)</f>
        <v>0</v>
      </c>
      <c r="J32" s="29"/>
      <c r="O32" s="35">
        <f>I32*0.21</f>
        <v>0</v>
      </c>
      <c r="P32">
        <v>3</v>
      </c>
    </row>
    <row r="33" ht="57.6">
      <c r="A33" s="29" t="s">
        <v>34</v>
      </c>
      <c r="B33" s="36"/>
      <c r="C33" s="37"/>
      <c r="D33" s="37"/>
      <c r="E33" s="31" t="s">
        <v>1311</v>
      </c>
      <c r="F33" s="37"/>
      <c r="G33" s="37"/>
      <c r="H33" s="37"/>
      <c r="I33" s="37"/>
      <c r="J33" s="38"/>
    </row>
    <row r="34" ht="28.8">
      <c r="A34" s="29" t="s">
        <v>36</v>
      </c>
      <c r="B34" s="36"/>
      <c r="C34" s="37"/>
      <c r="D34" s="37"/>
      <c r="E34" s="39" t="s">
        <v>1915</v>
      </c>
      <c r="F34" s="37"/>
      <c r="G34" s="37"/>
      <c r="H34" s="37"/>
      <c r="I34" s="37"/>
      <c r="J34" s="38"/>
    </row>
    <row r="35" ht="409.5">
      <c r="A35" s="29" t="s">
        <v>38</v>
      </c>
      <c r="B35" s="36"/>
      <c r="C35" s="37"/>
      <c r="D35" s="37"/>
      <c r="E35" s="31" t="s">
        <v>1120</v>
      </c>
      <c r="F35" s="37"/>
      <c r="G35" s="37"/>
      <c r="H35" s="37"/>
      <c r="I35" s="37"/>
      <c r="J35" s="38"/>
    </row>
    <row r="36">
      <c r="A36" s="29" t="s">
        <v>29</v>
      </c>
      <c r="B36" s="29">
        <v>7</v>
      </c>
      <c r="C36" s="30" t="s">
        <v>168</v>
      </c>
      <c r="D36" s="29" t="s">
        <v>31</v>
      </c>
      <c r="E36" s="31" t="s">
        <v>169</v>
      </c>
      <c r="F36" s="32" t="s">
        <v>84</v>
      </c>
      <c r="G36" s="33">
        <v>32.125</v>
      </c>
      <c r="H36" s="34">
        <v>0</v>
      </c>
      <c r="I36" s="34">
        <f>ROUND(G36*H36,P4)</f>
        <v>0</v>
      </c>
      <c r="J36" s="29"/>
      <c r="O36" s="35">
        <f>I36*0.21</f>
        <v>0</v>
      </c>
      <c r="P36">
        <v>3</v>
      </c>
    </row>
    <row r="37">
      <c r="A37" s="29" t="s">
        <v>34</v>
      </c>
      <c r="B37" s="36"/>
      <c r="C37" s="37"/>
      <c r="D37" s="37"/>
      <c r="E37" s="40" t="s">
        <v>31</v>
      </c>
      <c r="F37" s="37"/>
      <c r="G37" s="37"/>
      <c r="H37" s="37"/>
      <c r="I37" s="37"/>
      <c r="J37" s="38"/>
    </row>
    <row r="38" ht="28.8">
      <c r="A38" s="29" t="s">
        <v>36</v>
      </c>
      <c r="B38" s="36"/>
      <c r="C38" s="37"/>
      <c r="D38" s="37"/>
      <c r="E38" s="39" t="s">
        <v>1916</v>
      </c>
      <c r="F38" s="37"/>
      <c r="G38" s="37"/>
      <c r="H38" s="37"/>
      <c r="I38" s="37"/>
      <c r="J38" s="38"/>
    </row>
    <row r="39" ht="216">
      <c r="A39" s="29" t="s">
        <v>38</v>
      </c>
      <c r="B39" s="36"/>
      <c r="C39" s="37"/>
      <c r="D39" s="37"/>
      <c r="E39" s="31" t="s">
        <v>171</v>
      </c>
      <c r="F39" s="37"/>
      <c r="G39" s="37"/>
      <c r="H39" s="37"/>
      <c r="I39" s="37"/>
      <c r="J39" s="38"/>
    </row>
    <row r="40">
      <c r="A40" s="29" t="s">
        <v>29</v>
      </c>
      <c r="B40" s="29">
        <v>8</v>
      </c>
      <c r="C40" s="30" t="s">
        <v>731</v>
      </c>
      <c r="D40" s="29" t="s">
        <v>31</v>
      </c>
      <c r="E40" s="31" t="s">
        <v>732</v>
      </c>
      <c r="F40" s="32" t="s">
        <v>84</v>
      </c>
      <c r="G40" s="33">
        <v>10.640000000000001</v>
      </c>
      <c r="H40" s="34">
        <v>0</v>
      </c>
      <c r="I40" s="34">
        <f>ROUND(G40*H40,P4)</f>
        <v>0</v>
      </c>
      <c r="J40" s="29"/>
      <c r="O40" s="35">
        <f>I40*0.21</f>
        <v>0</v>
      </c>
      <c r="P40">
        <v>3</v>
      </c>
    </row>
    <row r="41">
      <c r="A41" s="29" t="s">
        <v>34</v>
      </c>
      <c r="B41" s="36"/>
      <c r="C41" s="37"/>
      <c r="D41" s="37"/>
      <c r="E41" s="31" t="s">
        <v>733</v>
      </c>
      <c r="F41" s="37"/>
      <c r="G41" s="37"/>
      <c r="H41" s="37"/>
      <c r="I41" s="37"/>
      <c r="J41" s="38"/>
    </row>
    <row r="42" ht="28.8">
      <c r="A42" s="29" t="s">
        <v>36</v>
      </c>
      <c r="B42" s="36"/>
      <c r="C42" s="37"/>
      <c r="D42" s="37"/>
      <c r="E42" s="39" t="s">
        <v>1917</v>
      </c>
      <c r="F42" s="37"/>
      <c r="G42" s="37"/>
      <c r="H42" s="37"/>
      <c r="I42" s="37"/>
      <c r="J42" s="38"/>
    </row>
    <row r="43" ht="273.6">
      <c r="A43" s="29" t="s">
        <v>38</v>
      </c>
      <c r="B43" s="36"/>
      <c r="C43" s="37"/>
      <c r="D43" s="37"/>
      <c r="E43" s="31" t="s">
        <v>735</v>
      </c>
      <c r="F43" s="37"/>
      <c r="G43" s="37"/>
      <c r="H43" s="37"/>
      <c r="I43" s="37"/>
      <c r="J43" s="38"/>
    </row>
    <row r="44">
      <c r="A44" s="29" t="s">
        <v>29</v>
      </c>
      <c r="B44" s="29">
        <v>9</v>
      </c>
      <c r="C44" s="30" t="s">
        <v>1316</v>
      </c>
      <c r="D44" s="29" t="s">
        <v>46</v>
      </c>
      <c r="E44" s="31" t="s">
        <v>1317</v>
      </c>
      <c r="F44" s="32" t="s">
        <v>84</v>
      </c>
      <c r="G44" s="33">
        <v>10.048999999999999</v>
      </c>
      <c r="H44" s="34">
        <v>0</v>
      </c>
      <c r="I44" s="34">
        <f>ROUND(G44*H44,P4)</f>
        <v>0</v>
      </c>
      <c r="J44" s="29"/>
      <c r="O44" s="35">
        <f>I44*0.21</f>
        <v>0</v>
      </c>
      <c r="P44">
        <v>3</v>
      </c>
    </row>
    <row r="45">
      <c r="A45" s="29" t="s">
        <v>34</v>
      </c>
      <c r="B45" s="36"/>
      <c r="C45" s="37"/>
      <c r="D45" s="37"/>
      <c r="E45" s="31" t="s">
        <v>1318</v>
      </c>
      <c r="F45" s="37"/>
      <c r="G45" s="37"/>
      <c r="H45" s="37"/>
      <c r="I45" s="37"/>
      <c r="J45" s="38"/>
    </row>
    <row r="46" ht="28.8">
      <c r="A46" s="29" t="s">
        <v>36</v>
      </c>
      <c r="B46" s="36"/>
      <c r="C46" s="37"/>
      <c r="D46" s="37"/>
      <c r="E46" s="39" t="s">
        <v>1918</v>
      </c>
      <c r="F46" s="37"/>
      <c r="G46" s="37"/>
      <c r="H46" s="37"/>
      <c r="I46" s="37"/>
      <c r="J46" s="38"/>
    </row>
    <row r="47" ht="360">
      <c r="A47" s="29" t="s">
        <v>38</v>
      </c>
      <c r="B47" s="36"/>
      <c r="C47" s="37"/>
      <c r="D47" s="37"/>
      <c r="E47" s="31" t="s">
        <v>1320</v>
      </c>
      <c r="F47" s="37"/>
      <c r="G47" s="37"/>
      <c r="H47" s="37"/>
      <c r="I47" s="37"/>
      <c r="J47" s="38"/>
    </row>
    <row r="48">
      <c r="A48" s="29" t="s">
        <v>29</v>
      </c>
      <c r="B48" s="29">
        <v>10</v>
      </c>
      <c r="C48" s="30" t="s">
        <v>1316</v>
      </c>
      <c r="D48" s="29" t="s">
        <v>52</v>
      </c>
      <c r="E48" s="31" t="s">
        <v>1317</v>
      </c>
      <c r="F48" s="32" t="s">
        <v>84</v>
      </c>
      <c r="G48" s="33">
        <v>6.3600000000000003</v>
      </c>
      <c r="H48" s="34">
        <v>0</v>
      </c>
      <c r="I48" s="34">
        <f>ROUND(G48*H48,P4)</f>
        <v>0</v>
      </c>
      <c r="J48" s="29"/>
      <c r="O48" s="35">
        <f>I48*0.21</f>
        <v>0</v>
      </c>
      <c r="P48">
        <v>3</v>
      </c>
    </row>
    <row r="49">
      <c r="A49" s="29" t="s">
        <v>34</v>
      </c>
      <c r="B49" s="36"/>
      <c r="C49" s="37"/>
      <c r="D49" s="37"/>
      <c r="E49" s="31" t="s">
        <v>1321</v>
      </c>
      <c r="F49" s="37"/>
      <c r="G49" s="37"/>
      <c r="H49" s="37"/>
      <c r="I49" s="37"/>
      <c r="J49" s="38"/>
    </row>
    <row r="50" ht="28.8">
      <c r="A50" s="29" t="s">
        <v>36</v>
      </c>
      <c r="B50" s="36"/>
      <c r="C50" s="37"/>
      <c r="D50" s="37"/>
      <c r="E50" s="39" t="s">
        <v>1919</v>
      </c>
      <c r="F50" s="37"/>
      <c r="G50" s="37"/>
      <c r="H50" s="37"/>
      <c r="I50" s="37"/>
      <c r="J50" s="38"/>
    </row>
    <row r="51" ht="388.8">
      <c r="A51" s="29" t="s">
        <v>38</v>
      </c>
      <c r="B51" s="36"/>
      <c r="C51" s="37"/>
      <c r="D51" s="37"/>
      <c r="E51" s="31" t="s">
        <v>1323</v>
      </c>
      <c r="F51" s="37"/>
      <c r="G51" s="37"/>
      <c r="H51" s="37"/>
      <c r="I51" s="37"/>
      <c r="J51" s="38"/>
    </row>
    <row r="52">
      <c r="A52" s="23" t="s">
        <v>26</v>
      </c>
      <c r="B52" s="24"/>
      <c r="C52" s="25" t="s">
        <v>216</v>
      </c>
      <c r="D52" s="26"/>
      <c r="E52" s="23" t="s">
        <v>217</v>
      </c>
      <c r="F52" s="26"/>
      <c r="G52" s="26"/>
      <c r="H52" s="26"/>
      <c r="I52" s="27">
        <f>SUMIFS(I53:I60,A53:A60,"P")</f>
        <v>0</v>
      </c>
      <c r="J52" s="28"/>
    </row>
    <row r="53">
      <c r="A53" s="29" t="s">
        <v>29</v>
      </c>
      <c r="B53" s="29">
        <v>11</v>
      </c>
      <c r="C53" s="30" t="s">
        <v>234</v>
      </c>
      <c r="D53" s="29" t="s">
        <v>31</v>
      </c>
      <c r="E53" s="31" t="s">
        <v>235</v>
      </c>
      <c r="F53" s="32" t="s">
        <v>84</v>
      </c>
      <c r="G53" s="33">
        <v>1.0129999999999999</v>
      </c>
      <c r="H53" s="34">
        <v>0</v>
      </c>
      <c r="I53" s="34">
        <f>ROUND(G53*H53,P4)</f>
        <v>0</v>
      </c>
      <c r="J53" s="29"/>
      <c r="O53" s="35">
        <f>I53*0.21</f>
        <v>0</v>
      </c>
      <c r="P53">
        <v>3</v>
      </c>
    </row>
    <row r="54">
      <c r="A54" s="29" t="s">
        <v>34</v>
      </c>
      <c r="B54" s="36"/>
      <c r="C54" s="37"/>
      <c r="D54" s="37"/>
      <c r="E54" s="31" t="s">
        <v>1850</v>
      </c>
      <c r="F54" s="37"/>
      <c r="G54" s="37"/>
      <c r="H54" s="37"/>
      <c r="I54" s="37"/>
      <c r="J54" s="38"/>
    </row>
    <row r="55" ht="28.8">
      <c r="A55" s="29" t="s">
        <v>36</v>
      </c>
      <c r="B55" s="36"/>
      <c r="C55" s="37"/>
      <c r="D55" s="37"/>
      <c r="E55" s="39" t="s">
        <v>1920</v>
      </c>
      <c r="F55" s="37"/>
      <c r="G55" s="37"/>
      <c r="H55" s="37"/>
      <c r="I55" s="37"/>
      <c r="J55" s="38"/>
    </row>
    <row r="56" ht="409.5">
      <c r="A56" s="29" t="s">
        <v>38</v>
      </c>
      <c r="B56" s="36"/>
      <c r="C56" s="37"/>
      <c r="D56" s="37"/>
      <c r="E56" s="31" t="s">
        <v>238</v>
      </c>
      <c r="F56" s="37"/>
      <c r="G56" s="37"/>
      <c r="H56" s="37"/>
      <c r="I56" s="37"/>
      <c r="J56" s="38"/>
    </row>
    <row r="57">
      <c r="A57" s="29" t="s">
        <v>29</v>
      </c>
      <c r="B57" s="29">
        <v>12</v>
      </c>
      <c r="C57" s="30" t="s">
        <v>1325</v>
      </c>
      <c r="D57" s="29" t="s">
        <v>31</v>
      </c>
      <c r="E57" s="31" t="s">
        <v>1326</v>
      </c>
      <c r="F57" s="32" t="s">
        <v>84</v>
      </c>
      <c r="G57" s="33">
        <v>3.8690000000000002</v>
      </c>
      <c r="H57" s="34">
        <v>0</v>
      </c>
      <c r="I57" s="34">
        <f>ROUND(G57*H57,P4)</f>
        <v>0</v>
      </c>
      <c r="J57" s="29"/>
      <c r="O57" s="35">
        <f>I57*0.21</f>
        <v>0</v>
      </c>
      <c r="P57">
        <v>3</v>
      </c>
    </row>
    <row r="58">
      <c r="A58" s="29" t="s">
        <v>34</v>
      </c>
      <c r="B58" s="36"/>
      <c r="C58" s="37"/>
      <c r="D58" s="37"/>
      <c r="E58" s="31" t="s">
        <v>1327</v>
      </c>
      <c r="F58" s="37"/>
      <c r="G58" s="37"/>
      <c r="H58" s="37"/>
      <c r="I58" s="37"/>
      <c r="J58" s="38"/>
    </row>
    <row r="59">
      <c r="A59" s="29" t="s">
        <v>36</v>
      </c>
      <c r="B59" s="36"/>
      <c r="C59" s="37"/>
      <c r="D59" s="37"/>
      <c r="E59" s="39" t="s">
        <v>1921</v>
      </c>
      <c r="F59" s="37"/>
      <c r="G59" s="37"/>
      <c r="H59" s="37"/>
      <c r="I59" s="37"/>
      <c r="J59" s="38"/>
    </row>
    <row r="60" ht="57.6">
      <c r="A60" s="29" t="s">
        <v>38</v>
      </c>
      <c r="B60" s="36"/>
      <c r="C60" s="37"/>
      <c r="D60" s="37"/>
      <c r="E60" s="31" t="s">
        <v>199</v>
      </c>
      <c r="F60" s="37"/>
      <c r="G60" s="37"/>
      <c r="H60" s="37"/>
      <c r="I60" s="37"/>
      <c r="J60" s="38"/>
    </row>
    <row r="61">
      <c r="A61" s="23" t="s">
        <v>26</v>
      </c>
      <c r="B61" s="24"/>
      <c r="C61" s="25" t="s">
        <v>379</v>
      </c>
      <c r="D61" s="26"/>
      <c r="E61" s="23" t="s">
        <v>380</v>
      </c>
      <c r="F61" s="26"/>
      <c r="G61" s="26"/>
      <c r="H61" s="26"/>
      <c r="I61" s="27">
        <f>SUMIFS(I62:I69,A62:A69,"P")</f>
        <v>0</v>
      </c>
      <c r="J61" s="28"/>
    </row>
    <row r="62">
      <c r="A62" s="29" t="s">
        <v>29</v>
      </c>
      <c r="B62" s="29">
        <v>13</v>
      </c>
      <c r="C62" s="30" t="s">
        <v>1337</v>
      </c>
      <c r="D62" s="29" t="s">
        <v>31</v>
      </c>
      <c r="E62" s="31" t="s">
        <v>1338</v>
      </c>
      <c r="F62" s="32" t="s">
        <v>149</v>
      </c>
      <c r="G62" s="33">
        <v>20.449999999999999</v>
      </c>
      <c r="H62" s="34">
        <v>0</v>
      </c>
      <c r="I62" s="34">
        <f>ROUND(G62*H62,P4)</f>
        <v>0</v>
      </c>
      <c r="J62" s="29"/>
      <c r="O62" s="35">
        <f>I62*0.21</f>
        <v>0</v>
      </c>
      <c r="P62">
        <v>3</v>
      </c>
    </row>
    <row r="63">
      <c r="A63" s="29" t="s">
        <v>34</v>
      </c>
      <c r="B63" s="36"/>
      <c r="C63" s="37"/>
      <c r="D63" s="37"/>
      <c r="E63" s="31" t="s">
        <v>1339</v>
      </c>
      <c r="F63" s="37"/>
      <c r="G63" s="37"/>
      <c r="H63" s="37"/>
      <c r="I63" s="37"/>
      <c r="J63" s="38"/>
    </row>
    <row r="64">
      <c r="A64" s="29" t="s">
        <v>36</v>
      </c>
      <c r="B64" s="36"/>
      <c r="C64" s="37"/>
      <c r="D64" s="37"/>
      <c r="E64" s="39" t="s">
        <v>1922</v>
      </c>
      <c r="F64" s="37"/>
      <c r="G64" s="37"/>
      <c r="H64" s="37"/>
      <c r="I64" s="37"/>
      <c r="J64" s="38"/>
    </row>
    <row r="65" ht="316.8">
      <c r="A65" s="29" t="s">
        <v>38</v>
      </c>
      <c r="B65" s="36"/>
      <c r="C65" s="37"/>
      <c r="D65" s="37"/>
      <c r="E65" s="31" t="s">
        <v>1484</v>
      </c>
      <c r="F65" s="37"/>
      <c r="G65" s="37"/>
      <c r="H65" s="37"/>
      <c r="I65" s="37"/>
      <c r="J65" s="38"/>
    </row>
    <row r="66">
      <c r="A66" s="29" t="s">
        <v>29</v>
      </c>
      <c r="B66" s="29">
        <v>14</v>
      </c>
      <c r="C66" s="30" t="s">
        <v>1343</v>
      </c>
      <c r="D66" s="29" t="s">
        <v>31</v>
      </c>
      <c r="E66" s="31" t="s">
        <v>1344</v>
      </c>
      <c r="F66" s="32" t="s">
        <v>72</v>
      </c>
      <c r="G66" s="33">
        <v>3</v>
      </c>
      <c r="H66" s="34">
        <v>0</v>
      </c>
      <c r="I66" s="34">
        <f>ROUND(G66*H66,P4)</f>
        <v>0</v>
      </c>
      <c r="J66" s="29"/>
      <c r="O66" s="35">
        <f>I66*0.21</f>
        <v>0</v>
      </c>
      <c r="P66">
        <v>3</v>
      </c>
    </row>
    <row r="67" ht="28.8">
      <c r="A67" s="29" t="s">
        <v>34</v>
      </c>
      <c r="B67" s="36"/>
      <c r="C67" s="37"/>
      <c r="D67" s="37"/>
      <c r="E67" s="31" t="s">
        <v>1345</v>
      </c>
      <c r="F67" s="37"/>
      <c r="G67" s="37"/>
      <c r="H67" s="37"/>
      <c r="I67" s="37"/>
      <c r="J67" s="38"/>
    </row>
    <row r="68">
      <c r="A68" s="29" t="s">
        <v>36</v>
      </c>
      <c r="B68" s="36"/>
      <c r="C68" s="37"/>
      <c r="D68" s="37"/>
      <c r="E68" s="39" t="s">
        <v>1248</v>
      </c>
      <c r="F68" s="37"/>
      <c r="G68" s="37"/>
      <c r="H68" s="37"/>
      <c r="I68" s="37"/>
      <c r="J68" s="38"/>
    </row>
    <row r="69" ht="86.4">
      <c r="A69" s="29" t="s">
        <v>38</v>
      </c>
      <c r="B69" s="41"/>
      <c r="C69" s="42"/>
      <c r="D69" s="42"/>
      <c r="E69" s="31" t="s">
        <v>1347</v>
      </c>
      <c r="F69" s="42"/>
      <c r="G69" s="42"/>
      <c r="H69" s="42"/>
      <c r="I69" s="42"/>
      <c r="J6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1923</v>
      </c>
      <c r="I3" s="16">
        <f>SUMIFS(I10:I87,A10:A87,"SD")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1923</v>
      </c>
      <c r="D6" s="13"/>
      <c r="E6" s="14" t="s">
        <v>1924</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121.66800000000001</v>
      </c>
      <c r="H11" s="34">
        <v>0</v>
      </c>
      <c r="I11" s="34">
        <f>ROUND(G11*H11,P4)</f>
        <v>0</v>
      </c>
      <c r="J11" s="29"/>
      <c r="O11" s="35">
        <f>I11*0.21</f>
        <v>0</v>
      </c>
      <c r="P11">
        <v>3</v>
      </c>
    </row>
    <row r="12" ht="43.2">
      <c r="A12" s="29" t="s">
        <v>34</v>
      </c>
      <c r="B12" s="36"/>
      <c r="C12" s="37"/>
      <c r="D12" s="37"/>
      <c r="E12" s="31" t="s">
        <v>91</v>
      </c>
      <c r="F12" s="37"/>
      <c r="G12" s="37"/>
      <c r="H12" s="37"/>
      <c r="I12" s="37"/>
      <c r="J12" s="38"/>
    </row>
    <row r="13">
      <c r="A13" s="29" t="s">
        <v>36</v>
      </c>
      <c r="B13" s="36"/>
      <c r="C13" s="37"/>
      <c r="D13" s="37"/>
      <c r="E13" s="39" t="s">
        <v>1925</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134.40799999999999</v>
      </c>
      <c r="H15" s="34">
        <v>0</v>
      </c>
      <c r="I15" s="34">
        <f>ROUND(G15*H15,P4)</f>
        <v>0</v>
      </c>
      <c r="J15" s="29"/>
      <c r="O15" s="35">
        <f>I15*0.21</f>
        <v>0</v>
      </c>
      <c r="P15">
        <v>3</v>
      </c>
    </row>
    <row r="16" ht="43.2">
      <c r="A16" s="29" t="s">
        <v>34</v>
      </c>
      <c r="B16" s="36"/>
      <c r="C16" s="37"/>
      <c r="D16" s="37"/>
      <c r="E16" s="31" t="s">
        <v>91</v>
      </c>
      <c r="F16" s="37"/>
      <c r="G16" s="37"/>
      <c r="H16" s="37"/>
      <c r="I16" s="37"/>
      <c r="J16" s="38"/>
    </row>
    <row r="17" ht="43.2">
      <c r="A17" s="29" t="s">
        <v>36</v>
      </c>
      <c r="B17" s="36"/>
      <c r="C17" s="37"/>
      <c r="D17" s="37"/>
      <c r="E17" s="39" t="s">
        <v>1926</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SUMIFS(I20:I43,A20:A43,"P")</f>
        <v>0</v>
      </c>
      <c r="J19" s="28"/>
    </row>
    <row r="20">
      <c r="A20" s="29" t="s">
        <v>29</v>
      </c>
      <c r="B20" s="29">
        <v>3</v>
      </c>
      <c r="C20" s="30" t="s">
        <v>1390</v>
      </c>
      <c r="D20" s="29" t="s">
        <v>31</v>
      </c>
      <c r="E20" s="31" t="s">
        <v>1391</v>
      </c>
      <c r="F20" s="32" t="s">
        <v>84</v>
      </c>
      <c r="G20" s="33">
        <v>6.3700000000000001</v>
      </c>
      <c r="H20" s="34">
        <v>0</v>
      </c>
      <c r="I20" s="34">
        <f>ROUND(G20*H20,P4)</f>
        <v>0</v>
      </c>
      <c r="J20" s="29"/>
      <c r="O20" s="35">
        <f>I20*0.21</f>
        <v>0</v>
      </c>
      <c r="P20">
        <v>3</v>
      </c>
    </row>
    <row r="21" ht="43.2">
      <c r="A21" s="29" t="s">
        <v>34</v>
      </c>
      <c r="B21" s="36"/>
      <c r="C21" s="37"/>
      <c r="D21" s="37"/>
      <c r="E21" s="31" t="s">
        <v>1392</v>
      </c>
      <c r="F21" s="37"/>
      <c r="G21" s="37"/>
      <c r="H21" s="37"/>
      <c r="I21" s="37"/>
      <c r="J21" s="38"/>
    </row>
    <row r="22">
      <c r="A22" s="29" t="s">
        <v>36</v>
      </c>
      <c r="B22" s="36"/>
      <c r="C22" s="37"/>
      <c r="D22" s="37"/>
      <c r="E22" s="39" t="s">
        <v>1927</v>
      </c>
      <c r="F22" s="37"/>
      <c r="G22" s="37"/>
      <c r="H22" s="37"/>
      <c r="I22" s="37"/>
      <c r="J22" s="38"/>
    </row>
    <row r="23" ht="409.5">
      <c r="A23" s="29" t="s">
        <v>38</v>
      </c>
      <c r="B23" s="36"/>
      <c r="C23" s="37"/>
      <c r="D23" s="37"/>
      <c r="E23" s="31" t="s">
        <v>1394</v>
      </c>
      <c r="F23" s="37"/>
      <c r="G23" s="37"/>
      <c r="H23" s="37"/>
      <c r="I23" s="37"/>
      <c r="J23" s="38"/>
    </row>
    <row r="24">
      <c r="A24" s="29" t="s">
        <v>29</v>
      </c>
      <c r="B24" s="29">
        <v>4</v>
      </c>
      <c r="C24" s="30" t="s">
        <v>1297</v>
      </c>
      <c r="D24" s="29" t="s">
        <v>31</v>
      </c>
      <c r="E24" s="31" t="s">
        <v>1298</v>
      </c>
      <c r="F24" s="32" t="s">
        <v>84</v>
      </c>
      <c r="G24" s="33">
        <v>60.834000000000003</v>
      </c>
      <c r="H24" s="34">
        <v>0</v>
      </c>
      <c r="I24" s="34">
        <f>ROUND(G24*H24,P4)</f>
        <v>0</v>
      </c>
      <c r="J24" s="29"/>
      <c r="O24" s="35">
        <f>I24*0.21</f>
        <v>0</v>
      </c>
      <c r="P24">
        <v>3</v>
      </c>
    </row>
    <row r="25" ht="72">
      <c r="A25" s="29" t="s">
        <v>34</v>
      </c>
      <c r="B25" s="36"/>
      <c r="C25" s="37"/>
      <c r="D25" s="37"/>
      <c r="E25" s="31" t="s">
        <v>1400</v>
      </c>
      <c r="F25" s="37"/>
      <c r="G25" s="37"/>
      <c r="H25" s="37"/>
      <c r="I25" s="37"/>
      <c r="J25" s="38"/>
    </row>
    <row r="26">
      <c r="A26" s="29" t="s">
        <v>36</v>
      </c>
      <c r="B26" s="36"/>
      <c r="C26" s="37"/>
      <c r="D26" s="37"/>
      <c r="E26" s="39" t="s">
        <v>1928</v>
      </c>
      <c r="F26" s="37"/>
      <c r="G26" s="37"/>
      <c r="H26" s="37"/>
      <c r="I26" s="37"/>
      <c r="J26" s="38"/>
    </row>
    <row r="27" ht="409.5">
      <c r="A27" s="29" t="s">
        <v>38</v>
      </c>
      <c r="B27" s="36"/>
      <c r="C27" s="37"/>
      <c r="D27" s="37"/>
      <c r="E27" s="31" t="s">
        <v>1120</v>
      </c>
      <c r="F27" s="37"/>
      <c r="G27" s="37"/>
      <c r="H27" s="37"/>
      <c r="I27" s="37"/>
      <c r="J27" s="38"/>
    </row>
    <row r="28">
      <c r="A28" s="29" t="s">
        <v>29</v>
      </c>
      <c r="B28" s="29">
        <v>5</v>
      </c>
      <c r="C28" s="30" t="s">
        <v>1301</v>
      </c>
      <c r="D28" s="29" t="s">
        <v>31</v>
      </c>
      <c r="E28" s="31" t="s">
        <v>1302</v>
      </c>
      <c r="F28" s="32" t="s">
        <v>84</v>
      </c>
      <c r="G28" s="33">
        <v>60.834000000000003</v>
      </c>
      <c r="H28" s="34">
        <v>0</v>
      </c>
      <c r="I28" s="34">
        <f>ROUND(G28*H28,P4)</f>
        <v>0</v>
      </c>
      <c r="J28" s="29"/>
      <c r="O28" s="35">
        <f>I28*0.21</f>
        <v>0</v>
      </c>
      <c r="P28">
        <v>3</v>
      </c>
    </row>
    <row r="29" ht="72">
      <c r="A29" s="29" t="s">
        <v>34</v>
      </c>
      <c r="B29" s="36"/>
      <c r="C29" s="37"/>
      <c r="D29" s="37"/>
      <c r="E29" s="31" t="s">
        <v>1400</v>
      </c>
      <c r="F29" s="37"/>
      <c r="G29" s="37"/>
      <c r="H29" s="37"/>
      <c r="I29" s="37"/>
      <c r="J29" s="38"/>
    </row>
    <row r="30">
      <c r="A30" s="29" t="s">
        <v>36</v>
      </c>
      <c r="B30" s="36"/>
      <c r="C30" s="37"/>
      <c r="D30" s="37"/>
      <c r="E30" s="39" t="s">
        <v>1928</v>
      </c>
      <c r="F30" s="37"/>
      <c r="G30" s="37"/>
      <c r="H30" s="37"/>
      <c r="I30" s="37"/>
      <c r="J30" s="38"/>
    </row>
    <row r="31" ht="409.5">
      <c r="A31" s="29" t="s">
        <v>38</v>
      </c>
      <c r="B31" s="36"/>
      <c r="C31" s="37"/>
      <c r="D31" s="37"/>
      <c r="E31" s="31" t="s">
        <v>1120</v>
      </c>
      <c r="F31" s="37"/>
      <c r="G31" s="37"/>
      <c r="H31" s="37"/>
      <c r="I31" s="37"/>
      <c r="J31" s="38"/>
    </row>
    <row r="32">
      <c r="A32" s="29" t="s">
        <v>29</v>
      </c>
      <c r="B32" s="29">
        <v>6</v>
      </c>
      <c r="C32" s="30" t="s">
        <v>168</v>
      </c>
      <c r="D32" s="29" t="s">
        <v>31</v>
      </c>
      <c r="E32" s="31" t="s">
        <v>169</v>
      </c>
      <c r="F32" s="32" t="s">
        <v>84</v>
      </c>
      <c r="G32" s="33">
        <v>128.03800000000001</v>
      </c>
      <c r="H32" s="34">
        <v>0</v>
      </c>
      <c r="I32" s="34">
        <f>ROUND(G32*H32,P4)</f>
        <v>0</v>
      </c>
      <c r="J32" s="29"/>
      <c r="O32" s="35">
        <f>I32*0.21</f>
        <v>0</v>
      </c>
      <c r="P32">
        <v>3</v>
      </c>
    </row>
    <row r="33">
      <c r="A33" s="29" t="s">
        <v>34</v>
      </c>
      <c r="B33" s="36"/>
      <c r="C33" s="37"/>
      <c r="D33" s="37"/>
      <c r="E33" s="40" t="s">
        <v>31</v>
      </c>
      <c r="F33" s="37"/>
      <c r="G33" s="37"/>
      <c r="H33" s="37"/>
      <c r="I33" s="37"/>
      <c r="J33" s="38"/>
    </row>
    <row r="34">
      <c r="A34" s="29" t="s">
        <v>36</v>
      </c>
      <c r="B34" s="36"/>
      <c r="C34" s="37"/>
      <c r="D34" s="37"/>
      <c r="E34" s="39" t="s">
        <v>1929</v>
      </c>
      <c r="F34" s="37"/>
      <c r="G34" s="37"/>
      <c r="H34" s="37"/>
      <c r="I34" s="37"/>
      <c r="J34" s="38"/>
    </row>
    <row r="35" ht="216">
      <c r="A35" s="29" t="s">
        <v>38</v>
      </c>
      <c r="B35" s="36"/>
      <c r="C35" s="37"/>
      <c r="D35" s="37"/>
      <c r="E35" s="31" t="s">
        <v>171</v>
      </c>
      <c r="F35" s="37"/>
      <c r="G35" s="37"/>
      <c r="H35" s="37"/>
      <c r="I35" s="37"/>
      <c r="J35" s="38"/>
    </row>
    <row r="36">
      <c r="A36" s="29" t="s">
        <v>29</v>
      </c>
      <c r="B36" s="29">
        <v>7</v>
      </c>
      <c r="C36" s="30" t="s">
        <v>731</v>
      </c>
      <c r="D36" s="29" t="s">
        <v>31</v>
      </c>
      <c r="E36" s="31" t="s">
        <v>732</v>
      </c>
      <c r="F36" s="32" t="s">
        <v>84</v>
      </c>
      <c r="G36" s="33">
        <v>64.019000000000005</v>
      </c>
      <c r="H36" s="34">
        <v>0</v>
      </c>
      <c r="I36" s="34">
        <f>ROUND(G36*H36,P4)</f>
        <v>0</v>
      </c>
      <c r="J36" s="29"/>
      <c r="O36" s="35">
        <f>I36*0.21</f>
        <v>0</v>
      </c>
      <c r="P36">
        <v>3</v>
      </c>
    </row>
    <row r="37">
      <c r="A37" s="29" t="s">
        <v>34</v>
      </c>
      <c r="B37" s="36"/>
      <c r="C37" s="37"/>
      <c r="D37" s="37"/>
      <c r="E37" s="31" t="s">
        <v>733</v>
      </c>
      <c r="F37" s="37"/>
      <c r="G37" s="37"/>
      <c r="H37" s="37"/>
      <c r="I37" s="37"/>
      <c r="J37" s="38"/>
    </row>
    <row r="38">
      <c r="A38" s="29" t="s">
        <v>36</v>
      </c>
      <c r="B38" s="36"/>
      <c r="C38" s="37"/>
      <c r="D38" s="37"/>
      <c r="E38" s="39" t="s">
        <v>1930</v>
      </c>
      <c r="F38" s="37"/>
      <c r="G38" s="37"/>
      <c r="H38" s="37"/>
      <c r="I38" s="37"/>
      <c r="J38" s="38"/>
    </row>
    <row r="39" ht="273.6">
      <c r="A39" s="29" t="s">
        <v>38</v>
      </c>
      <c r="B39" s="36"/>
      <c r="C39" s="37"/>
      <c r="D39" s="37"/>
      <c r="E39" s="31" t="s">
        <v>735</v>
      </c>
      <c r="F39" s="37"/>
      <c r="G39" s="37"/>
      <c r="H39" s="37"/>
      <c r="I39" s="37"/>
      <c r="J39" s="38"/>
    </row>
    <row r="40">
      <c r="A40" s="29" t="s">
        <v>29</v>
      </c>
      <c r="B40" s="29">
        <v>8</v>
      </c>
      <c r="C40" s="30" t="s">
        <v>1316</v>
      </c>
      <c r="D40" s="29" t="s">
        <v>31</v>
      </c>
      <c r="E40" s="31" t="s">
        <v>1317</v>
      </c>
      <c r="F40" s="32" t="s">
        <v>84</v>
      </c>
      <c r="G40" s="33">
        <v>32.381999999999998</v>
      </c>
      <c r="H40" s="34">
        <v>0</v>
      </c>
      <c r="I40" s="34">
        <f>ROUND(G40*H40,P4)</f>
        <v>0</v>
      </c>
      <c r="J40" s="29"/>
      <c r="O40" s="35">
        <f>I40*0.21</f>
        <v>0</v>
      </c>
      <c r="P40">
        <v>3</v>
      </c>
    </row>
    <row r="41">
      <c r="A41" s="29" t="s">
        <v>34</v>
      </c>
      <c r="B41" s="36"/>
      <c r="C41" s="37"/>
      <c r="D41" s="37"/>
      <c r="E41" s="31" t="s">
        <v>1318</v>
      </c>
      <c r="F41" s="37"/>
      <c r="G41" s="37"/>
      <c r="H41" s="37"/>
      <c r="I41" s="37"/>
      <c r="J41" s="38"/>
    </row>
    <row r="42">
      <c r="A42" s="29" t="s">
        <v>36</v>
      </c>
      <c r="B42" s="36"/>
      <c r="C42" s="37"/>
      <c r="D42" s="37"/>
      <c r="E42" s="39" t="s">
        <v>1931</v>
      </c>
      <c r="F42" s="37"/>
      <c r="G42" s="37"/>
      <c r="H42" s="37"/>
      <c r="I42" s="37"/>
      <c r="J42" s="38"/>
    </row>
    <row r="43" ht="360">
      <c r="A43" s="29" t="s">
        <v>38</v>
      </c>
      <c r="B43" s="36"/>
      <c r="C43" s="37"/>
      <c r="D43" s="37"/>
      <c r="E43" s="31" t="s">
        <v>1320</v>
      </c>
      <c r="F43" s="37"/>
      <c r="G43" s="37"/>
      <c r="H43" s="37"/>
      <c r="I43" s="37"/>
      <c r="J43" s="38"/>
    </row>
    <row r="44">
      <c r="A44" s="23" t="s">
        <v>26</v>
      </c>
      <c r="B44" s="24"/>
      <c r="C44" s="25" t="s">
        <v>193</v>
      </c>
      <c r="D44" s="26"/>
      <c r="E44" s="23" t="s">
        <v>194</v>
      </c>
      <c r="F44" s="26"/>
      <c r="G44" s="26"/>
      <c r="H44" s="26"/>
      <c r="I44" s="27">
        <f>SUMIFS(I45:I48,A45:A48,"P")</f>
        <v>0</v>
      </c>
      <c r="J44" s="28"/>
    </row>
    <row r="45">
      <c r="A45" s="29" t="s">
        <v>29</v>
      </c>
      <c r="B45" s="29">
        <v>9</v>
      </c>
      <c r="C45" s="30" t="s">
        <v>1416</v>
      </c>
      <c r="D45" s="29" t="s">
        <v>31</v>
      </c>
      <c r="E45" s="31" t="s">
        <v>1417</v>
      </c>
      <c r="F45" s="32" t="s">
        <v>149</v>
      </c>
      <c r="G45" s="33">
        <v>49</v>
      </c>
      <c r="H45" s="34">
        <v>0</v>
      </c>
      <c r="I45" s="34">
        <f>ROUND(G45*H45,P4)</f>
        <v>0</v>
      </c>
      <c r="J45" s="29"/>
      <c r="O45" s="35">
        <f>I45*0.21</f>
        <v>0</v>
      </c>
      <c r="P45">
        <v>3</v>
      </c>
    </row>
    <row r="46">
      <c r="A46" s="29" t="s">
        <v>34</v>
      </c>
      <c r="B46" s="36"/>
      <c r="C46" s="37"/>
      <c r="D46" s="37"/>
      <c r="E46" s="31" t="s">
        <v>1418</v>
      </c>
      <c r="F46" s="37"/>
      <c r="G46" s="37"/>
      <c r="H46" s="37"/>
      <c r="I46" s="37"/>
      <c r="J46" s="38"/>
    </row>
    <row r="47">
      <c r="A47" s="29" t="s">
        <v>36</v>
      </c>
      <c r="B47" s="36"/>
      <c r="C47" s="37"/>
      <c r="D47" s="37"/>
      <c r="E47" s="39" t="s">
        <v>1932</v>
      </c>
      <c r="F47" s="37"/>
      <c r="G47" s="37"/>
      <c r="H47" s="37"/>
      <c r="I47" s="37"/>
      <c r="J47" s="38"/>
    </row>
    <row r="48" ht="187.2">
      <c r="A48" s="29" t="s">
        <v>38</v>
      </c>
      <c r="B48" s="36"/>
      <c r="C48" s="37"/>
      <c r="D48" s="37"/>
      <c r="E48" s="31" t="s">
        <v>741</v>
      </c>
      <c r="F48" s="37"/>
      <c r="G48" s="37"/>
      <c r="H48" s="37"/>
      <c r="I48" s="37"/>
      <c r="J48" s="38"/>
    </row>
    <row r="49">
      <c r="A49" s="23" t="s">
        <v>26</v>
      </c>
      <c r="B49" s="24"/>
      <c r="C49" s="25" t="s">
        <v>216</v>
      </c>
      <c r="D49" s="26"/>
      <c r="E49" s="23" t="s">
        <v>217</v>
      </c>
      <c r="F49" s="26"/>
      <c r="G49" s="26"/>
      <c r="H49" s="26"/>
      <c r="I49" s="27">
        <f>SUMIFS(I50:I57,A50:A57,"P")</f>
        <v>0</v>
      </c>
      <c r="J49" s="28"/>
    </row>
    <row r="50">
      <c r="A50" s="29" t="s">
        <v>29</v>
      </c>
      <c r="B50" s="29">
        <v>10</v>
      </c>
      <c r="C50" s="30" t="s">
        <v>234</v>
      </c>
      <c r="D50" s="29" t="s">
        <v>31</v>
      </c>
      <c r="E50" s="31" t="s">
        <v>235</v>
      </c>
      <c r="F50" s="32" t="s">
        <v>84</v>
      </c>
      <c r="G50" s="33">
        <v>23.030000000000001</v>
      </c>
      <c r="H50" s="34">
        <v>0</v>
      </c>
      <c r="I50" s="34">
        <f>ROUND(G50*H50,P4)</f>
        <v>0</v>
      </c>
      <c r="J50" s="29"/>
      <c r="O50" s="35">
        <f>I50*0.21</f>
        <v>0</v>
      </c>
      <c r="P50">
        <v>3</v>
      </c>
    </row>
    <row r="51">
      <c r="A51" s="29" t="s">
        <v>34</v>
      </c>
      <c r="B51" s="36"/>
      <c r="C51" s="37"/>
      <c r="D51" s="37"/>
      <c r="E51" s="31" t="s">
        <v>1442</v>
      </c>
      <c r="F51" s="37"/>
      <c r="G51" s="37"/>
      <c r="H51" s="37"/>
      <c r="I51" s="37"/>
      <c r="J51" s="38"/>
    </row>
    <row r="52" ht="43.2">
      <c r="A52" s="29" t="s">
        <v>36</v>
      </c>
      <c r="B52" s="36"/>
      <c r="C52" s="37"/>
      <c r="D52" s="37"/>
      <c r="E52" s="39" t="s">
        <v>1933</v>
      </c>
      <c r="F52" s="37"/>
      <c r="G52" s="37"/>
      <c r="H52" s="37"/>
      <c r="I52" s="37"/>
      <c r="J52" s="38"/>
    </row>
    <row r="53" ht="409.5">
      <c r="A53" s="29" t="s">
        <v>38</v>
      </c>
      <c r="B53" s="36"/>
      <c r="C53" s="37"/>
      <c r="D53" s="37"/>
      <c r="E53" s="31" t="s">
        <v>238</v>
      </c>
      <c r="F53" s="37"/>
      <c r="G53" s="37"/>
      <c r="H53" s="37"/>
      <c r="I53" s="37"/>
      <c r="J53" s="38"/>
    </row>
    <row r="54">
      <c r="A54" s="29" t="s">
        <v>29</v>
      </c>
      <c r="B54" s="29">
        <v>11</v>
      </c>
      <c r="C54" s="30" t="s">
        <v>1325</v>
      </c>
      <c r="D54" s="29" t="s">
        <v>31</v>
      </c>
      <c r="E54" s="31" t="s">
        <v>1326</v>
      </c>
      <c r="F54" s="32" t="s">
        <v>84</v>
      </c>
      <c r="G54" s="33">
        <v>0.22500000000000001</v>
      </c>
      <c r="H54" s="34">
        <v>0</v>
      </c>
      <c r="I54" s="34">
        <f>ROUND(G54*H54,P4)</f>
        <v>0</v>
      </c>
      <c r="J54" s="29"/>
      <c r="O54" s="35">
        <f>I54*0.21</f>
        <v>0</v>
      </c>
      <c r="P54">
        <v>3</v>
      </c>
    </row>
    <row r="55">
      <c r="A55" s="29" t="s">
        <v>34</v>
      </c>
      <c r="B55" s="36"/>
      <c r="C55" s="37"/>
      <c r="D55" s="37"/>
      <c r="E55" s="31" t="s">
        <v>1327</v>
      </c>
      <c r="F55" s="37"/>
      <c r="G55" s="37"/>
      <c r="H55" s="37"/>
      <c r="I55" s="37"/>
      <c r="J55" s="38"/>
    </row>
    <row r="56">
      <c r="A56" s="29" t="s">
        <v>36</v>
      </c>
      <c r="B56" s="36"/>
      <c r="C56" s="37"/>
      <c r="D56" s="37"/>
      <c r="E56" s="39" t="s">
        <v>1755</v>
      </c>
      <c r="F56" s="37"/>
      <c r="G56" s="37"/>
      <c r="H56" s="37"/>
      <c r="I56" s="37"/>
      <c r="J56" s="38"/>
    </row>
    <row r="57" ht="57.6">
      <c r="A57" s="29" t="s">
        <v>38</v>
      </c>
      <c r="B57" s="36"/>
      <c r="C57" s="37"/>
      <c r="D57" s="37"/>
      <c r="E57" s="31" t="s">
        <v>199</v>
      </c>
      <c r="F57" s="37"/>
      <c r="G57" s="37"/>
      <c r="H57" s="37"/>
      <c r="I57" s="37"/>
      <c r="J57" s="38"/>
    </row>
    <row r="58">
      <c r="A58" s="23" t="s">
        <v>26</v>
      </c>
      <c r="B58" s="24"/>
      <c r="C58" s="25" t="s">
        <v>372</v>
      </c>
      <c r="D58" s="26"/>
      <c r="E58" s="23" t="s">
        <v>373</v>
      </c>
      <c r="F58" s="26"/>
      <c r="G58" s="26"/>
      <c r="H58" s="26"/>
      <c r="I58" s="27">
        <f>SUMIFS(I59:I62,A59:A62,"P")</f>
        <v>0</v>
      </c>
      <c r="J58" s="28"/>
    </row>
    <row r="59" ht="28.8">
      <c r="A59" s="29" t="s">
        <v>29</v>
      </c>
      <c r="B59" s="29">
        <v>12</v>
      </c>
      <c r="C59" s="30" t="s">
        <v>1199</v>
      </c>
      <c r="D59" s="29" t="s">
        <v>31</v>
      </c>
      <c r="E59" s="31" t="s">
        <v>1200</v>
      </c>
      <c r="F59" s="32" t="s">
        <v>115</v>
      </c>
      <c r="G59" s="33">
        <v>4.7960000000000003</v>
      </c>
      <c r="H59" s="34">
        <v>0</v>
      </c>
      <c r="I59" s="34">
        <f>ROUND(G59*H59,P4)</f>
        <v>0</v>
      </c>
      <c r="J59" s="29"/>
      <c r="O59" s="35">
        <f>I59*0.21</f>
        <v>0</v>
      </c>
      <c r="P59">
        <v>3</v>
      </c>
    </row>
    <row r="60">
      <c r="A60" s="29" t="s">
        <v>34</v>
      </c>
      <c r="B60" s="36"/>
      <c r="C60" s="37"/>
      <c r="D60" s="37"/>
      <c r="E60" s="31" t="s">
        <v>1478</v>
      </c>
      <c r="F60" s="37"/>
      <c r="G60" s="37"/>
      <c r="H60" s="37"/>
      <c r="I60" s="37"/>
      <c r="J60" s="38"/>
    </row>
    <row r="61">
      <c r="A61" s="29" t="s">
        <v>36</v>
      </c>
      <c r="B61" s="36"/>
      <c r="C61" s="37"/>
      <c r="D61" s="37"/>
      <c r="E61" s="39" t="s">
        <v>1756</v>
      </c>
      <c r="F61" s="37"/>
      <c r="G61" s="37"/>
      <c r="H61" s="37"/>
      <c r="I61" s="37"/>
      <c r="J61" s="38"/>
    </row>
    <row r="62" ht="259.2">
      <c r="A62" s="29" t="s">
        <v>38</v>
      </c>
      <c r="B62" s="36"/>
      <c r="C62" s="37"/>
      <c r="D62" s="37"/>
      <c r="E62" s="31" t="s">
        <v>1203</v>
      </c>
      <c r="F62" s="37"/>
      <c r="G62" s="37"/>
      <c r="H62" s="37"/>
      <c r="I62" s="37"/>
      <c r="J62" s="38"/>
    </row>
    <row r="63">
      <c r="A63" s="23" t="s">
        <v>26</v>
      </c>
      <c r="B63" s="24"/>
      <c r="C63" s="25" t="s">
        <v>379</v>
      </c>
      <c r="D63" s="26"/>
      <c r="E63" s="23" t="s">
        <v>380</v>
      </c>
      <c r="F63" s="26"/>
      <c r="G63" s="26"/>
      <c r="H63" s="26"/>
      <c r="I63" s="27">
        <f>SUMIFS(I64:I87,A64:A87,"P")</f>
        <v>0</v>
      </c>
      <c r="J63" s="28"/>
    </row>
    <row r="64">
      <c r="A64" s="29" t="s">
        <v>29</v>
      </c>
      <c r="B64" s="29">
        <v>13</v>
      </c>
      <c r="C64" s="30" t="s">
        <v>1612</v>
      </c>
      <c r="D64" s="29" t="s">
        <v>31</v>
      </c>
      <c r="E64" s="31" t="s">
        <v>1613</v>
      </c>
      <c r="F64" s="32" t="s">
        <v>149</v>
      </c>
      <c r="G64" s="33">
        <v>49</v>
      </c>
      <c r="H64" s="34">
        <v>0</v>
      </c>
      <c r="I64" s="34">
        <f>ROUND(G64*H64,P4)</f>
        <v>0</v>
      </c>
      <c r="J64" s="29"/>
      <c r="O64" s="35">
        <f>I64*0.21</f>
        <v>0</v>
      </c>
      <c r="P64">
        <v>3</v>
      </c>
    </row>
    <row r="65">
      <c r="A65" s="29" t="s">
        <v>34</v>
      </c>
      <c r="B65" s="36"/>
      <c r="C65" s="37"/>
      <c r="D65" s="37"/>
      <c r="E65" s="31" t="s">
        <v>1614</v>
      </c>
      <c r="F65" s="37"/>
      <c r="G65" s="37"/>
      <c r="H65" s="37"/>
      <c r="I65" s="37"/>
      <c r="J65" s="38"/>
    </row>
    <row r="66">
      <c r="A66" s="29" t="s">
        <v>36</v>
      </c>
      <c r="B66" s="36"/>
      <c r="C66" s="37"/>
      <c r="D66" s="37"/>
      <c r="E66" s="39" t="s">
        <v>1932</v>
      </c>
      <c r="F66" s="37"/>
      <c r="G66" s="37"/>
      <c r="H66" s="37"/>
      <c r="I66" s="37"/>
      <c r="J66" s="38"/>
    </row>
    <row r="67" ht="316.8">
      <c r="A67" s="29" t="s">
        <v>38</v>
      </c>
      <c r="B67" s="36"/>
      <c r="C67" s="37"/>
      <c r="D67" s="37"/>
      <c r="E67" s="31" t="s">
        <v>1484</v>
      </c>
      <c r="F67" s="37"/>
      <c r="G67" s="37"/>
      <c r="H67" s="37"/>
      <c r="I67" s="37"/>
      <c r="J67" s="38"/>
    </row>
    <row r="68">
      <c r="A68" s="29" t="s">
        <v>29</v>
      </c>
      <c r="B68" s="29">
        <v>14</v>
      </c>
      <c r="C68" s="30" t="s">
        <v>1615</v>
      </c>
      <c r="D68" s="29" t="s">
        <v>31</v>
      </c>
      <c r="E68" s="31" t="s">
        <v>1616</v>
      </c>
      <c r="F68" s="32" t="s">
        <v>72</v>
      </c>
      <c r="G68" s="33">
        <v>1</v>
      </c>
      <c r="H68" s="34">
        <v>0</v>
      </c>
      <c r="I68" s="34">
        <f>ROUND(G68*H68,P4)</f>
        <v>0</v>
      </c>
      <c r="J68" s="29"/>
      <c r="O68" s="35">
        <f>I68*0.21</f>
        <v>0</v>
      </c>
      <c r="P68">
        <v>3</v>
      </c>
    </row>
    <row r="69" ht="28.8">
      <c r="A69" s="29" t="s">
        <v>34</v>
      </c>
      <c r="B69" s="36"/>
      <c r="C69" s="37"/>
      <c r="D69" s="37"/>
      <c r="E69" s="31" t="s">
        <v>1934</v>
      </c>
      <c r="F69" s="37"/>
      <c r="G69" s="37"/>
      <c r="H69" s="37"/>
      <c r="I69" s="37"/>
      <c r="J69" s="38"/>
    </row>
    <row r="70">
      <c r="A70" s="29" t="s">
        <v>36</v>
      </c>
      <c r="B70" s="36"/>
      <c r="C70" s="37"/>
      <c r="D70" s="37"/>
      <c r="E70" s="39" t="s">
        <v>43</v>
      </c>
      <c r="F70" s="37"/>
      <c r="G70" s="37"/>
      <c r="H70" s="37"/>
      <c r="I70" s="37"/>
      <c r="J70" s="38"/>
    </row>
    <row r="71" ht="316.8">
      <c r="A71" s="29" t="s">
        <v>38</v>
      </c>
      <c r="B71" s="36"/>
      <c r="C71" s="37"/>
      <c r="D71" s="37"/>
      <c r="E71" s="31" t="s">
        <v>1502</v>
      </c>
      <c r="F71" s="37"/>
      <c r="G71" s="37"/>
      <c r="H71" s="37"/>
      <c r="I71" s="37"/>
      <c r="J71" s="38"/>
    </row>
    <row r="72">
      <c r="A72" s="29" t="s">
        <v>29</v>
      </c>
      <c r="B72" s="29">
        <v>15</v>
      </c>
      <c r="C72" s="30" t="s">
        <v>1507</v>
      </c>
      <c r="D72" s="29" t="s">
        <v>31</v>
      </c>
      <c r="E72" s="31" t="s">
        <v>1508</v>
      </c>
      <c r="F72" s="32" t="s">
        <v>149</v>
      </c>
      <c r="G72" s="33">
        <v>49</v>
      </c>
      <c r="H72" s="34">
        <v>0</v>
      </c>
      <c r="I72" s="34">
        <f>ROUND(G72*H72,P4)</f>
        <v>0</v>
      </c>
      <c r="J72" s="29"/>
      <c r="O72" s="35">
        <f>I72*0.21</f>
        <v>0</v>
      </c>
      <c r="P72">
        <v>3</v>
      </c>
    </row>
    <row r="73">
      <c r="A73" s="29" t="s">
        <v>34</v>
      </c>
      <c r="B73" s="36"/>
      <c r="C73" s="37"/>
      <c r="D73" s="37"/>
      <c r="E73" s="40" t="s">
        <v>31</v>
      </c>
      <c r="F73" s="37"/>
      <c r="G73" s="37"/>
      <c r="H73" s="37"/>
      <c r="I73" s="37"/>
      <c r="J73" s="38"/>
    </row>
    <row r="74">
      <c r="A74" s="29" t="s">
        <v>36</v>
      </c>
      <c r="B74" s="36"/>
      <c r="C74" s="37"/>
      <c r="D74" s="37"/>
      <c r="E74" s="39" t="s">
        <v>1932</v>
      </c>
      <c r="F74" s="37"/>
      <c r="G74" s="37"/>
      <c r="H74" s="37"/>
      <c r="I74" s="37"/>
      <c r="J74" s="38"/>
    </row>
    <row r="75" ht="86.4">
      <c r="A75" s="29" t="s">
        <v>38</v>
      </c>
      <c r="B75" s="36"/>
      <c r="C75" s="37"/>
      <c r="D75" s="37"/>
      <c r="E75" s="31" t="s">
        <v>1509</v>
      </c>
      <c r="F75" s="37"/>
      <c r="G75" s="37"/>
      <c r="H75" s="37"/>
      <c r="I75" s="37"/>
      <c r="J75" s="38"/>
    </row>
    <row r="76">
      <c r="A76" s="29" t="s">
        <v>29</v>
      </c>
      <c r="B76" s="29">
        <v>16</v>
      </c>
      <c r="C76" s="30" t="s">
        <v>1625</v>
      </c>
      <c r="D76" s="29" t="s">
        <v>31</v>
      </c>
      <c r="E76" s="31" t="s">
        <v>1626</v>
      </c>
      <c r="F76" s="32" t="s">
        <v>149</v>
      </c>
      <c r="G76" s="33">
        <v>49</v>
      </c>
      <c r="H76" s="34">
        <v>0</v>
      </c>
      <c r="I76" s="34">
        <f>ROUND(G76*H76,P4)</f>
        <v>0</v>
      </c>
      <c r="J76" s="29"/>
      <c r="O76" s="35">
        <f>I76*0.21</f>
        <v>0</v>
      </c>
      <c r="P76">
        <v>3</v>
      </c>
    </row>
    <row r="77">
      <c r="A77" s="29" t="s">
        <v>34</v>
      </c>
      <c r="B77" s="36"/>
      <c r="C77" s="37"/>
      <c r="D77" s="37"/>
      <c r="E77" s="31" t="s">
        <v>1516</v>
      </c>
      <c r="F77" s="37"/>
      <c r="G77" s="37"/>
      <c r="H77" s="37"/>
      <c r="I77" s="37"/>
      <c r="J77" s="38"/>
    </row>
    <row r="78">
      <c r="A78" s="29" t="s">
        <v>36</v>
      </c>
      <c r="B78" s="36"/>
      <c r="C78" s="37"/>
      <c r="D78" s="37"/>
      <c r="E78" s="39" t="s">
        <v>1932</v>
      </c>
      <c r="F78" s="37"/>
      <c r="G78" s="37"/>
      <c r="H78" s="37"/>
      <c r="I78" s="37"/>
      <c r="J78" s="38"/>
    </row>
    <row r="79" ht="129.6">
      <c r="A79" s="29" t="s">
        <v>38</v>
      </c>
      <c r="B79" s="36"/>
      <c r="C79" s="37"/>
      <c r="D79" s="37"/>
      <c r="E79" s="31" t="s">
        <v>1627</v>
      </c>
      <c r="F79" s="37"/>
      <c r="G79" s="37"/>
      <c r="H79" s="37"/>
      <c r="I79" s="37"/>
      <c r="J79" s="38"/>
    </row>
    <row r="80">
      <c r="A80" s="29" t="s">
        <v>29</v>
      </c>
      <c r="B80" s="29">
        <v>17</v>
      </c>
      <c r="C80" s="30" t="s">
        <v>1519</v>
      </c>
      <c r="D80" s="29" t="s">
        <v>31</v>
      </c>
      <c r="E80" s="31" t="s">
        <v>1520</v>
      </c>
      <c r="F80" s="32" t="s">
        <v>72</v>
      </c>
      <c r="G80" s="33">
        <v>1</v>
      </c>
      <c r="H80" s="34">
        <v>0</v>
      </c>
      <c r="I80" s="34">
        <f>ROUND(G80*H80,P4)</f>
        <v>0</v>
      </c>
      <c r="J80" s="29"/>
      <c r="O80" s="35">
        <f>I80*0.21</f>
        <v>0</v>
      </c>
      <c r="P80">
        <v>3</v>
      </c>
    </row>
    <row r="81">
      <c r="A81" s="29" t="s">
        <v>34</v>
      </c>
      <c r="B81" s="36"/>
      <c r="C81" s="37"/>
      <c r="D81" s="37"/>
      <c r="E81" s="31" t="s">
        <v>1516</v>
      </c>
      <c r="F81" s="37"/>
      <c r="G81" s="37"/>
      <c r="H81" s="37"/>
      <c r="I81" s="37"/>
      <c r="J81" s="38"/>
    </row>
    <row r="82">
      <c r="A82" s="29" t="s">
        <v>36</v>
      </c>
      <c r="B82" s="36"/>
      <c r="C82" s="37"/>
      <c r="D82" s="37"/>
      <c r="E82" s="39" t="s">
        <v>43</v>
      </c>
      <c r="F82" s="37"/>
      <c r="G82" s="37"/>
      <c r="H82" s="37"/>
      <c r="I82" s="37"/>
      <c r="J82" s="38"/>
    </row>
    <row r="83" ht="129.6">
      <c r="A83" s="29" t="s">
        <v>38</v>
      </c>
      <c r="B83" s="36"/>
      <c r="C83" s="37"/>
      <c r="D83" s="37"/>
      <c r="E83" s="31" t="s">
        <v>1627</v>
      </c>
      <c r="F83" s="37"/>
      <c r="G83" s="37"/>
      <c r="H83" s="37"/>
      <c r="I83" s="37"/>
      <c r="J83" s="38"/>
    </row>
    <row r="84">
      <c r="A84" s="29" t="s">
        <v>29</v>
      </c>
      <c r="B84" s="29">
        <v>18</v>
      </c>
      <c r="C84" s="30" t="s">
        <v>1521</v>
      </c>
      <c r="D84" s="29" t="s">
        <v>31</v>
      </c>
      <c r="E84" s="31" t="s">
        <v>1522</v>
      </c>
      <c r="F84" s="32" t="s">
        <v>149</v>
      </c>
      <c r="G84" s="33">
        <v>49</v>
      </c>
      <c r="H84" s="34">
        <v>0</v>
      </c>
      <c r="I84" s="34">
        <f>ROUND(G84*H84,P4)</f>
        <v>0</v>
      </c>
      <c r="J84" s="29"/>
      <c r="O84" s="35">
        <f>I84*0.21</f>
        <v>0</v>
      </c>
      <c r="P84">
        <v>3</v>
      </c>
    </row>
    <row r="85">
      <c r="A85" s="29" t="s">
        <v>34</v>
      </c>
      <c r="B85" s="36"/>
      <c r="C85" s="37"/>
      <c r="D85" s="37"/>
      <c r="E85" s="31" t="s">
        <v>1523</v>
      </c>
      <c r="F85" s="37"/>
      <c r="G85" s="37"/>
      <c r="H85" s="37"/>
      <c r="I85" s="37"/>
      <c r="J85" s="38"/>
    </row>
    <row r="86">
      <c r="A86" s="29" t="s">
        <v>36</v>
      </c>
      <c r="B86" s="36"/>
      <c r="C86" s="37"/>
      <c r="D86" s="37"/>
      <c r="E86" s="39" t="s">
        <v>1932</v>
      </c>
      <c r="F86" s="37"/>
      <c r="G86" s="37"/>
      <c r="H86" s="37"/>
      <c r="I86" s="37"/>
      <c r="J86" s="38"/>
    </row>
    <row r="87" ht="28.8">
      <c r="A87" s="29" t="s">
        <v>38</v>
      </c>
      <c r="B87" s="41"/>
      <c r="C87" s="42"/>
      <c r="D87" s="42"/>
      <c r="E87" s="31" t="s">
        <v>1525</v>
      </c>
      <c r="F87" s="42"/>
      <c r="G87" s="42"/>
      <c r="H87" s="42"/>
      <c r="I87" s="42"/>
      <c r="J87"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1935</v>
      </c>
      <c r="I3" s="16">
        <f>SUMIFS(I10:I62,A10:A62,"SD")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1935</v>
      </c>
      <c r="D6" s="13"/>
      <c r="E6" s="14" t="s">
        <v>1936</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87.302000000000007</v>
      </c>
      <c r="H11" s="34">
        <v>0</v>
      </c>
      <c r="I11" s="34">
        <f>ROUND(G11*H11,P4)</f>
        <v>0</v>
      </c>
      <c r="J11" s="29"/>
      <c r="O11" s="35">
        <f>I11*0.21</f>
        <v>0</v>
      </c>
      <c r="P11">
        <v>3</v>
      </c>
    </row>
    <row r="12" ht="43.2">
      <c r="A12" s="29" t="s">
        <v>34</v>
      </c>
      <c r="B12" s="36"/>
      <c r="C12" s="37"/>
      <c r="D12" s="37"/>
      <c r="E12" s="31" t="s">
        <v>91</v>
      </c>
      <c r="F12" s="37"/>
      <c r="G12" s="37"/>
      <c r="H12" s="37"/>
      <c r="I12" s="37"/>
      <c r="J12" s="38"/>
    </row>
    <row r="13">
      <c r="A13" s="29" t="s">
        <v>36</v>
      </c>
      <c r="B13" s="36"/>
      <c r="C13" s="37"/>
      <c r="D13" s="37"/>
      <c r="E13" s="39" t="s">
        <v>1937</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21.826000000000001</v>
      </c>
      <c r="H15" s="34">
        <v>0</v>
      </c>
      <c r="I15" s="34">
        <f>ROUND(G15*H15,P4)</f>
        <v>0</v>
      </c>
      <c r="J15" s="29"/>
      <c r="O15" s="35">
        <f>I15*0.21</f>
        <v>0</v>
      </c>
      <c r="P15">
        <v>3</v>
      </c>
    </row>
    <row r="16" ht="43.2">
      <c r="A16" s="29" t="s">
        <v>34</v>
      </c>
      <c r="B16" s="36"/>
      <c r="C16" s="37"/>
      <c r="D16" s="37"/>
      <c r="E16" s="31" t="s">
        <v>91</v>
      </c>
      <c r="F16" s="37"/>
      <c r="G16" s="37"/>
      <c r="H16" s="37"/>
      <c r="I16" s="37"/>
      <c r="J16" s="38"/>
    </row>
    <row r="17">
      <c r="A17" s="29" t="s">
        <v>36</v>
      </c>
      <c r="B17" s="36"/>
      <c r="C17" s="37"/>
      <c r="D17" s="37"/>
      <c r="E17" s="39" t="s">
        <v>1938</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SUMIFS(I20:I39,A20:A39,"P")</f>
        <v>0</v>
      </c>
      <c r="J19" s="28"/>
    </row>
    <row r="20">
      <c r="A20" s="29" t="s">
        <v>29</v>
      </c>
      <c r="B20" s="29">
        <v>3</v>
      </c>
      <c r="C20" s="30" t="s">
        <v>1297</v>
      </c>
      <c r="D20" s="29" t="s">
        <v>31</v>
      </c>
      <c r="E20" s="31" t="s">
        <v>1298</v>
      </c>
      <c r="F20" s="32" t="s">
        <v>84</v>
      </c>
      <c r="G20" s="33">
        <v>43.651000000000003</v>
      </c>
      <c r="H20" s="34">
        <v>0</v>
      </c>
      <c r="I20" s="34">
        <f>ROUND(G20*H20,P4)</f>
        <v>0</v>
      </c>
      <c r="J20" s="29"/>
      <c r="O20" s="35">
        <f>I20*0.21</f>
        <v>0</v>
      </c>
      <c r="P20">
        <v>3</v>
      </c>
    </row>
    <row r="21" ht="72">
      <c r="A21" s="29" t="s">
        <v>34</v>
      </c>
      <c r="B21" s="36"/>
      <c r="C21" s="37"/>
      <c r="D21" s="37"/>
      <c r="E21" s="31" t="s">
        <v>1638</v>
      </c>
      <c r="F21" s="37"/>
      <c r="G21" s="37"/>
      <c r="H21" s="37"/>
      <c r="I21" s="37"/>
      <c r="J21" s="38"/>
    </row>
    <row r="22" ht="28.8">
      <c r="A22" s="29" t="s">
        <v>36</v>
      </c>
      <c r="B22" s="36"/>
      <c r="C22" s="37"/>
      <c r="D22" s="37"/>
      <c r="E22" s="39" t="s">
        <v>1939</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10.913</v>
      </c>
      <c r="H24" s="34">
        <v>0</v>
      </c>
      <c r="I24" s="34">
        <f>ROUND(G24*H24,P4)</f>
        <v>0</v>
      </c>
      <c r="J24" s="29"/>
      <c r="O24" s="35">
        <f>I24*0.21</f>
        <v>0</v>
      </c>
      <c r="P24">
        <v>3</v>
      </c>
    </row>
    <row r="25" ht="72">
      <c r="A25" s="29" t="s">
        <v>34</v>
      </c>
      <c r="B25" s="36"/>
      <c r="C25" s="37"/>
      <c r="D25" s="37"/>
      <c r="E25" s="31" t="s">
        <v>1640</v>
      </c>
      <c r="F25" s="37"/>
      <c r="G25" s="37"/>
      <c r="H25" s="37"/>
      <c r="I25" s="37"/>
      <c r="J25" s="38"/>
    </row>
    <row r="26" ht="28.8">
      <c r="A26" s="29" t="s">
        <v>36</v>
      </c>
      <c r="B26" s="36"/>
      <c r="C26" s="37"/>
      <c r="D26" s="37"/>
      <c r="E26" s="39" t="s">
        <v>1940</v>
      </c>
      <c r="F26" s="37"/>
      <c r="G26" s="37"/>
      <c r="H26" s="37"/>
      <c r="I26" s="37"/>
      <c r="J26" s="38"/>
    </row>
    <row r="27" ht="409.5">
      <c r="A27" s="29" t="s">
        <v>38</v>
      </c>
      <c r="B27" s="36"/>
      <c r="C27" s="37"/>
      <c r="D27" s="37"/>
      <c r="E27" s="31" t="s">
        <v>1120</v>
      </c>
      <c r="F27" s="37"/>
      <c r="G27" s="37"/>
      <c r="H27" s="37"/>
      <c r="I27" s="37"/>
      <c r="J27" s="38"/>
    </row>
    <row r="28">
      <c r="A28" s="29" t="s">
        <v>29</v>
      </c>
      <c r="B28" s="29">
        <v>5</v>
      </c>
      <c r="C28" s="30" t="s">
        <v>168</v>
      </c>
      <c r="D28" s="29" t="s">
        <v>31</v>
      </c>
      <c r="E28" s="31" t="s">
        <v>169</v>
      </c>
      <c r="F28" s="32" t="s">
        <v>84</v>
      </c>
      <c r="G28" s="33">
        <v>54.564</v>
      </c>
      <c r="H28" s="34">
        <v>0</v>
      </c>
      <c r="I28" s="34">
        <f>ROUND(G28*H28,P4)</f>
        <v>0</v>
      </c>
      <c r="J28" s="29"/>
      <c r="O28" s="35">
        <f>I28*0.21</f>
        <v>0</v>
      </c>
      <c r="P28">
        <v>3</v>
      </c>
    </row>
    <row r="29">
      <c r="A29" s="29" t="s">
        <v>34</v>
      </c>
      <c r="B29" s="36"/>
      <c r="C29" s="37"/>
      <c r="D29" s="37"/>
      <c r="E29" s="40" t="s">
        <v>31</v>
      </c>
      <c r="F29" s="37"/>
      <c r="G29" s="37"/>
      <c r="H29" s="37"/>
      <c r="I29" s="37"/>
      <c r="J29" s="38"/>
    </row>
    <row r="30">
      <c r="A30" s="29" t="s">
        <v>36</v>
      </c>
      <c r="B30" s="36"/>
      <c r="C30" s="37"/>
      <c r="D30" s="37"/>
      <c r="E30" s="39" t="s">
        <v>1941</v>
      </c>
      <c r="F30" s="37"/>
      <c r="G30" s="37"/>
      <c r="H30" s="37"/>
      <c r="I30" s="37"/>
      <c r="J30" s="38"/>
    </row>
    <row r="31" ht="216">
      <c r="A31" s="29" t="s">
        <v>38</v>
      </c>
      <c r="B31" s="36"/>
      <c r="C31" s="37"/>
      <c r="D31" s="37"/>
      <c r="E31" s="31" t="s">
        <v>171</v>
      </c>
      <c r="F31" s="37"/>
      <c r="G31" s="37"/>
      <c r="H31" s="37"/>
      <c r="I31" s="37"/>
      <c r="J31" s="38"/>
    </row>
    <row r="32">
      <c r="A32" s="29" t="s">
        <v>29</v>
      </c>
      <c r="B32" s="29">
        <v>6</v>
      </c>
      <c r="C32" s="30" t="s">
        <v>731</v>
      </c>
      <c r="D32" s="29" t="s">
        <v>31</v>
      </c>
      <c r="E32" s="31" t="s">
        <v>732</v>
      </c>
      <c r="F32" s="32" t="s">
        <v>84</v>
      </c>
      <c r="G32" s="33">
        <v>31.370000000000001</v>
      </c>
      <c r="H32" s="34">
        <v>0</v>
      </c>
      <c r="I32" s="34">
        <f>ROUND(G32*H32,P4)</f>
        <v>0</v>
      </c>
      <c r="J32" s="29"/>
      <c r="O32" s="35">
        <f>I32*0.21</f>
        <v>0</v>
      </c>
      <c r="P32">
        <v>3</v>
      </c>
    </row>
    <row r="33">
      <c r="A33" s="29" t="s">
        <v>34</v>
      </c>
      <c r="B33" s="36"/>
      <c r="C33" s="37"/>
      <c r="D33" s="37"/>
      <c r="E33" s="31" t="s">
        <v>733</v>
      </c>
      <c r="F33" s="37"/>
      <c r="G33" s="37"/>
      <c r="H33" s="37"/>
      <c r="I33" s="37"/>
      <c r="J33" s="38"/>
    </row>
    <row r="34" ht="28.8">
      <c r="A34" s="29" t="s">
        <v>36</v>
      </c>
      <c r="B34" s="36"/>
      <c r="C34" s="37"/>
      <c r="D34" s="37"/>
      <c r="E34" s="39" t="s">
        <v>1942</v>
      </c>
      <c r="F34" s="37"/>
      <c r="G34" s="37"/>
      <c r="H34" s="37"/>
      <c r="I34" s="37"/>
      <c r="J34" s="38"/>
    </row>
    <row r="35" ht="273.6">
      <c r="A35" s="29" t="s">
        <v>38</v>
      </c>
      <c r="B35" s="36"/>
      <c r="C35" s="37"/>
      <c r="D35" s="37"/>
      <c r="E35" s="31" t="s">
        <v>735</v>
      </c>
      <c r="F35" s="37"/>
      <c r="G35" s="37"/>
      <c r="H35" s="37"/>
      <c r="I35" s="37"/>
      <c r="J35" s="38"/>
    </row>
    <row r="36">
      <c r="A36" s="29" t="s">
        <v>29</v>
      </c>
      <c r="B36" s="29">
        <v>7</v>
      </c>
      <c r="C36" s="30" t="s">
        <v>1316</v>
      </c>
      <c r="D36" s="29" t="s">
        <v>31</v>
      </c>
      <c r="E36" s="31" t="s">
        <v>1317</v>
      </c>
      <c r="F36" s="32" t="s">
        <v>84</v>
      </c>
      <c r="G36" s="33">
        <v>16.265000000000001</v>
      </c>
      <c r="H36" s="34">
        <v>0</v>
      </c>
      <c r="I36" s="34">
        <f>ROUND(G36*H36,P4)</f>
        <v>0</v>
      </c>
      <c r="J36" s="29"/>
      <c r="O36" s="35">
        <f>I36*0.21</f>
        <v>0</v>
      </c>
      <c r="P36">
        <v>3</v>
      </c>
    </row>
    <row r="37">
      <c r="A37" s="29" t="s">
        <v>34</v>
      </c>
      <c r="B37" s="36"/>
      <c r="C37" s="37"/>
      <c r="D37" s="37"/>
      <c r="E37" s="31" t="s">
        <v>1318</v>
      </c>
      <c r="F37" s="37"/>
      <c r="G37" s="37"/>
      <c r="H37" s="37"/>
      <c r="I37" s="37"/>
      <c r="J37" s="38"/>
    </row>
    <row r="38" ht="28.8">
      <c r="A38" s="29" t="s">
        <v>36</v>
      </c>
      <c r="B38" s="36"/>
      <c r="C38" s="37"/>
      <c r="D38" s="37"/>
      <c r="E38" s="39" t="s">
        <v>1943</v>
      </c>
      <c r="F38" s="37"/>
      <c r="G38" s="37"/>
      <c r="H38" s="37"/>
      <c r="I38" s="37"/>
      <c r="J38" s="38"/>
    </row>
    <row r="39" ht="360">
      <c r="A39" s="29" t="s">
        <v>38</v>
      </c>
      <c r="B39" s="36"/>
      <c r="C39" s="37"/>
      <c r="D39" s="37"/>
      <c r="E39" s="31" t="s">
        <v>1320</v>
      </c>
      <c r="F39" s="37"/>
      <c r="G39" s="37"/>
      <c r="H39" s="37"/>
      <c r="I39" s="37"/>
      <c r="J39" s="38"/>
    </row>
    <row r="40">
      <c r="A40" s="23" t="s">
        <v>26</v>
      </c>
      <c r="B40" s="24"/>
      <c r="C40" s="25" t="s">
        <v>216</v>
      </c>
      <c r="D40" s="26"/>
      <c r="E40" s="23" t="s">
        <v>217</v>
      </c>
      <c r="F40" s="26"/>
      <c r="G40" s="26"/>
      <c r="H40" s="26"/>
      <c r="I40" s="27">
        <f>SUMIFS(I41:I44,A41:A44,"P")</f>
        <v>0</v>
      </c>
      <c r="J40" s="28"/>
    </row>
    <row r="41">
      <c r="A41" s="29" t="s">
        <v>29</v>
      </c>
      <c r="B41" s="29">
        <v>8</v>
      </c>
      <c r="C41" s="30" t="s">
        <v>1325</v>
      </c>
      <c r="D41" s="29" t="s">
        <v>31</v>
      </c>
      <c r="E41" s="31" t="s">
        <v>1326</v>
      </c>
      <c r="F41" s="32" t="s">
        <v>84</v>
      </c>
      <c r="G41" s="33">
        <v>6.2629999999999999</v>
      </c>
      <c r="H41" s="34">
        <v>0</v>
      </c>
      <c r="I41" s="34">
        <f>ROUND(G41*H41,P4)</f>
        <v>0</v>
      </c>
      <c r="J41" s="29"/>
      <c r="O41" s="35">
        <f>I41*0.21</f>
        <v>0</v>
      </c>
      <c r="P41">
        <v>3</v>
      </c>
    </row>
    <row r="42">
      <c r="A42" s="29" t="s">
        <v>34</v>
      </c>
      <c r="B42" s="36"/>
      <c r="C42" s="37"/>
      <c r="D42" s="37"/>
      <c r="E42" s="31" t="s">
        <v>1327</v>
      </c>
      <c r="F42" s="37"/>
      <c r="G42" s="37"/>
      <c r="H42" s="37"/>
      <c r="I42" s="37"/>
      <c r="J42" s="38"/>
    </row>
    <row r="43">
      <c r="A43" s="29" t="s">
        <v>36</v>
      </c>
      <c r="B43" s="36"/>
      <c r="C43" s="37"/>
      <c r="D43" s="37"/>
      <c r="E43" s="39" t="s">
        <v>1944</v>
      </c>
      <c r="F43" s="37"/>
      <c r="G43" s="37"/>
      <c r="H43" s="37"/>
      <c r="I43" s="37"/>
      <c r="J43" s="38"/>
    </row>
    <row r="44" ht="57.6">
      <c r="A44" s="29" t="s">
        <v>38</v>
      </c>
      <c r="B44" s="36"/>
      <c r="C44" s="37"/>
      <c r="D44" s="37"/>
      <c r="E44" s="31" t="s">
        <v>199</v>
      </c>
      <c r="F44" s="37"/>
      <c r="G44" s="37"/>
      <c r="H44" s="37"/>
      <c r="I44" s="37"/>
      <c r="J44" s="38"/>
    </row>
    <row r="45">
      <c r="A45" s="23" t="s">
        <v>26</v>
      </c>
      <c r="B45" s="24"/>
      <c r="C45" s="25" t="s">
        <v>372</v>
      </c>
      <c r="D45" s="26"/>
      <c r="E45" s="23" t="s">
        <v>373</v>
      </c>
      <c r="F45" s="26"/>
      <c r="G45" s="26"/>
      <c r="H45" s="26"/>
      <c r="I45" s="27">
        <f>SUMIFS(I46:I49,A46:A49,"P")</f>
        <v>0</v>
      </c>
      <c r="J45" s="28"/>
    </row>
    <row r="46">
      <c r="A46" s="29" t="s">
        <v>29</v>
      </c>
      <c r="B46" s="29">
        <v>9</v>
      </c>
      <c r="C46" s="30" t="s">
        <v>1329</v>
      </c>
      <c r="D46" s="29" t="s">
        <v>49</v>
      </c>
      <c r="E46" s="31" t="s">
        <v>1330</v>
      </c>
      <c r="F46" s="32" t="s">
        <v>72</v>
      </c>
      <c r="G46" s="33">
        <v>3</v>
      </c>
      <c r="H46" s="34">
        <v>0</v>
      </c>
      <c r="I46" s="34">
        <f>ROUND(G46*H46,P4)</f>
        <v>0</v>
      </c>
      <c r="J46" s="29"/>
      <c r="O46" s="35">
        <f>I46*0.21</f>
        <v>0</v>
      </c>
      <c r="P46">
        <v>3</v>
      </c>
    </row>
    <row r="47" ht="28.8">
      <c r="A47" s="29" t="s">
        <v>34</v>
      </c>
      <c r="B47" s="36"/>
      <c r="C47" s="37"/>
      <c r="D47" s="37"/>
      <c r="E47" s="31" t="s">
        <v>1334</v>
      </c>
      <c r="F47" s="37"/>
      <c r="G47" s="37"/>
      <c r="H47" s="37"/>
      <c r="I47" s="37"/>
      <c r="J47" s="38"/>
    </row>
    <row r="48" ht="28.8">
      <c r="A48" s="29" t="s">
        <v>36</v>
      </c>
      <c r="B48" s="36"/>
      <c r="C48" s="37"/>
      <c r="D48" s="37"/>
      <c r="E48" s="39" t="s">
        <v>1725</v>
      </c>
      <c r="F48" s="37"/>
      <c r="G48" s="37"/>
      <c r="H48" s="37"/>
      <c r="I48" s="37"/>
      <c r="J48" s="38"/>
    </row>
    <row r="49" ht="244.8">
      <c r="A49" s="29" t="s">
        <v>38</v>
      </c>
      <c r="B49" s="36"/>
      <c r="C49" s="37"/>
      <c r="D49" s="37"/>
      <c r="E49" s="31" t="s">
        <v>1336</v>
      </c>
      <c r="F49" s="37"/>
      <c r="G49" s="37"/>
      <c r="H49" s="37"/>
      <c r="I49" s="37"/>
      <c r="J49" s="38"/>
    </row>
    <row r="50">
      <c r="A50" s="23" t="s">
        <v>26</v>
      </c>
      <c r="B50" s="24"/>
      <c r="C50" s="25" t="s">
        <v>379</v>
      </c>
      <c r="D50" s="26"/>
      <c r="E50" s="23" t="s">
        <v>380</v>
      </c>
      <c r="F50" s="26"/>
      <c r="G50" s="26"/>
      <c r="H50" s="26"/>
      <c r="I50" s="27">
        <f>SUMIFS(I51:I62,A51:A62,"P")</f>
        <v>0</v>
      </c>
      <c r="J50" s="28"/>
    </row>
    <row r="51">
      <c r="A51" s="29" t="s">
        <v>29</v>
      </c>
      <c r="B51" s="29">
        <v>10</v>
      </c>
      <c r="C51" s="30" t="s">
        <v>1337</v>
      </c>
      <c r="D51" s="29" t="s">
        <v>46</v>
      </c>
      <c r="E51" s="31" t="s">
        <v>1338</v>
      </c>
      <c r="F51" s="32" t="s">
        <v>149</v>
      </c>
      <c r="G51" s="33">
        <v>33.100000000000001</v>
      </c>
      <c r="H51" s="34">
        <v>0</v>
      </c>
      <c r="I51" s="34">
        <f>ROUND(G51*H51,P4)</f>
        <v>0</v>
      </c>
      <c r="J51" s="29"/>
      <c r="O51" s="35">
        <f>I51*0.21</f>
        <v>0</v>
      </c>
      <c r="P51">
        <v>3</v>
      </c>
    </row>
    <row r="52">
      <c r="A52" s="29" t="s">
        <v>34</v>
      </c>
      <c r="B52" s="36"/>
      <c r="C52" s="37"/>
      <c r="D52" s="37"/>
      <c r="E52" s="31" t="s">
        <v>1339</v>
      </c>
      <c r="F52" s="37"/>
      <c r="G52" s="37"/>
      <c r="H52" s="37"/>
      <c r="I52" s="37"/>
      <c r="J52" s="38"/>
    </row>
    <row r="53">
      <c r="A53" s="29" t="s">
        <v>36</v>
      </c>
      <c r="B53" s="36"/>
      <c r="C53" s="37"/>
      <c r="D53" s="37"/>
      <c r="E53" s="39" t="s">
        <v>1945</v>
      </c>
      <c r="F53" s="37"/>
      <c r="G53" s="37"/>
      <c r="H53" s="37"/>
      <c r="I53" s="37"/>
      <c r="J53" s="38"/>
    </row>
    <row r="54" ht="316.8">
      <c r="A54" s="29" t="s">
        <v>38</v>
      </c>
      <c r="B54" s="36"/>
      <c r="C54" s="37"/>
      <c r="D54" s="37"/>
      <c r="E54" s="31" t="s">
        <v>1484</v>
      </c>
      <c r="F54" s="37"/>
      <c r="G54" s="37"/>
      <c r="H54" s="37"/>
      <c r="I54" s="37"/>
      <c r="J54" s="38"/>
    </row>
    <row r="55">
      <c r="A55" s="29" t="s">
        <v>29</v>
      </c>
      <c r="B55" s="29">
        <v>11</v>
      </c>
      <c r="C55" s="30" t="s">
        <v>1337</v>
      </c>
      <c r="D55" s="29" t="s">
        <v>49</v>
      </c>
      <c r="E55" s="31" t="s">
        <v>1338</v>
      </c>
      <c r="F55" s="32" t="s">
        <v>149</v>
      </c>
      <c r="G55" s="33">
        <v>4.2000000000000002</v>
      </c>
      <c r="H55" s="34">
        <v>0</v>
      </c>
      <c r="I55" s="34">
        <f>ROUND(G55*H55,P4)</f>
        <v>0</v>
      </c>
      <c r="J55" s="29"/>
      <c r="O55" s="35">
        <f>I55*0.21</f>
        <v>0</v>
      </c>
      <c r="P55">
        <v>3</v>
      </c>
    </row>
    <row r="56">
      <c r="A56" s="29" t="s">
        <v>34</v>
      </c>
      <c r="B56" s="36"/>
      <c r="C56" s="37"/>
      <c r="D56" s="37"/>
      <c r="E56" s="31" t="s">
        <v>1341</v>
      </c>
      <c r="F56" s="37"/>
      <c r="G56" s="37"/>
      <c r="H56" s="37"/>
      <c r="I56" s="37"/>
      <c r="J56" s="38"/>
    </row>
    <row r="57" ht="28.8">
      <c r="A57" s="29" t="s">
        <v>36</v>
      </c>
      <c r="B57" s="36"/>
      <c r="C57" s="37"/>
      <c r="D57" s="37"/>
      <c r="E57" s="39" t="s">
        <v>1946</v>
      </c>
      <c r="F57" s="37"/>
      <c r="G57" s="37"/>
      <c r="H57" s="37"/>
      <c r="I57" s="37"/>
      <c r="J57" s="38"/>
    </row>
    <row r="58" ht="316.8">
      <c r="A58" s="29" t="s">
        <v>38</v>
      </c>
      <c r="B58" s="36"/>
      <c r="C58" s="37"/>
      <c r="D58" s="37"/>
      <c r="E58" s="31" t="s">
        <v>1223</v>
      </c>
      <c r="F58" s="37"/>
      <c r="G58" s="37"/>
      <c r="H58" s="37"/>
      <c r="I58" s="37"/>
      <c r="J58" s="38"/>
    </row>
    <row r="59">
      <c r="A59" s="29" t="s">
        <v>29</v>
      </c>
      <c r="B59" s="29">
        <v>12</v>
      </c>
      <c r="C59" s="30" t="s">
        <v>1348</v>
      </c>
      <c r="D59" s="29" t="s">
        <v>31</v>
      </c>
      <c r="E59" s="31" t="s">
        <v>1349</v>
      </c>
      <c r="F59" s="32" t="s">
        <v>84</v>
      </c>
      <c r="G59" s="33">
        <v>0.59999999999999998</v>
      </c>
      <c r="H59" s="34">
        <v>0</v>
      </c>
      <c r="I59" s="34">
        <f>ROUND(G59*H59,P4)</f>
        <v>0</v>
      </c>
      <c r="J59" s="29"/>
      <c r="O59" s="35">
        <f>I59*0.21</f>
        <v>0</v>
      </c>
      <c r="P59">
        <v>3</v>
      </c>
    </row>
    <row r="60" ht="28.8">
      <c r="A60" s="29" t="s">
        <v>34</v>
      </c>
      <c r="B60" s="36"/>
      <c r="C60" s="37"/>
      <c r="D60" s="37"/>
      <c r="E60" s="31" t="s">
        <v>1350</v>
      </c>
      <c r="F60" s="37"/>
      <c r="G60" s="37"/>
      <c r="H60" s="37"/>
      <c r="I60" s="37"/>
      <c r="J60" s="38"/>
    </row>
    <row r="61" ht="28.8">
      <c r="A61" s="29" t="s">
        <v>36</v>
      </c>
      <c r="B61" s="36"/>
      <c r="C61" s="37"/>
      <c r="D61" s="37"/>
      <c r="E61" s="39" t="s">
        <v>1728</v>
      </c>
      <c r="F61" s="37"/>
      <c r="G61" s="37"/>
      <c r="H61" s="37"/>
      <c r="I61" s="37"/>
      <c r="J61" s="38"/>
    </row>
    <row r="62" ht="409.5">
      <c r="A62" s="29" t="s">
        <v>38</v>
      </c>
      <c r="B62" s="41"/>
      <c r="C62" s="42"/>
      <c r="D62" s="42"/>
      <c r="E62" s="31" t="s">
        <v>238</v>
      </c>
      <c r="F62" s="42"/>
      <c r="G62" s="42"/>
      <c r="H62" s="42"/>
      <c r="I62" s="42"/>
      <c r="J62"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1947</v>
      </c>
      <c r="I3" s="16">
        <f>SUMIFS(I10:I69,A10:A69,"SD")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1947</v>
      </c>
      <c r="D6" s="13"/>
      <c r="E6" s="14" t="s">
        <v>1948</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42.027999999999999</v>
      </c>
      <c r="H11" s="34">
        <v>0</v>
      </c>
      <c r="I11" s="34">
        <f>ROUND(G11*H11,P4)</f>
        <v>0</v>
      </c>
      <c r="J11" s="29"/>
      <c r="O11" s="35">
        <f>I11*0.21</f>
        <v>0</v>
      </c>
      <c r="P11">
        <v>3</v>
      </c>
    </row>
    <row r="12" ht="43.2">
      <c r="A12" s="29" t="s">
        <v>34</v>
      </c>
      <c r="B12" s="36"/>
      <c r="C12" s="37"/>
      <c r="D12" s="37"/>
      <c r="E12" s="31" t="s">
        <v>91</v>
      </c>
      <c r="F12" s="37"/>
      <c r="G12" s="37"/>
      <c r="H12" s="37"/>
      <c r="I12" s="37"/>
      <c r="J12" s="38"/>
    </row>
    <row r="13" ht="43.2">
      <c r="A13" s="29" t="s">
        <v>36</v>
      </c>
      <c r="B13" s="36"/>
      <c r="C13" s="37"/>
      <c r="D13" s="37"/>
      <c r="E13" s="39" t="s">
        <v>1949</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10.507999999999999</v>
      </c>
      <c r="H15" s="34">
        <v>0</v>
      </c>
      <c r="I15" s="34">
        <f>ROUND(G15*H15,P4)</f>
        <v>0</v>
      </c>
      <c r="J15" s="29"/>
      <c r="O15" s="35">
        <f>I15*0.21</f>
        <v>0</v>
      </c>
      <c r="P15">
        <v>3</v>
      </c>
    </row>
    <row r="16" ht="43.2">
      <c r="A16" s="29" t="s">
        <v>34</v>
      </c>
      <c r="B16" s="36"/>
      <c r="C16" s="37"/>
      <c r="D16" s="37"/>
      <c r="E16" s="31" t="s">
        <v>91</v>
      </c>
      <c r="F16" s="37"/>
      <c r="G16" s="37"/>
      <c r="H16" s="37"/>
      <c r="I16" s="37"/>
      <c r="J16" s="38"/>
    </row>
    <row r="17" ht="43.2">
      <c r="A17" s="29" t="s">
        <v>36</v>
      </c>
      <c r="B17" s="36"/>
      <c r="C17" s="37"/>
      <c r="D17" s="37"/>
      <c r="E17" s="39" t="s">
        <v>1950</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SUMIFS(I20:I51,A20:A51,"P")</f>
        <v>0</v>
      </c>
      <c r="J19" s="28"/>
    </row>
    <row r="20">
      <c r="A20" s="29" t="s">
        <v>29</v>
      </c>
      <c r="B20" s="29">
        <v>3</v>
      </c>
      <c r="C20" s="30" t="s">
        <v>1297</v>
      </c>
      <c r="D20" s="29" t="s">
        <v>31</v>
      </c>
      <c r="E20" s="31" t="s">
        <v>1298</v>
      </c>
      <c r="F20" s="32" t="s">
        <v>84</v>
      </c>
      <c r="G20" s="33">
        <v>13.382</v>
      </c>
      <c r="H20" s="34">
        <v>0</v>
      </c>
      <c r="I20" s="34">
        <f>ROUND(G20*H20,P4)</f>
        <v>0</v>
      </c>
      <c r="J20" s="29"/>
      <c r="O20" s="35">
        <f>I20*0.21</f>
        <v>0</v>
      </c>
      <c r="P20">
        <v>3</v>
      </c>
    </row>
    <row r="21" ht="72">
      <c r="A21" s="29" t="s">
        <v>34</v>
      </c>
      <c r="B21" s="36"/>
      <c r="C21" s="37"/>
      <c r="D21" s="37"/>
      <c r="E21" s="31" t="s">
        <v>1638</v>
      </c>
      <c r="F21" s="37"/>
      <c r="G21" s="37"/>
      <c r="H21" s="37"/>
      <c r="I21" s="37"/>
      <c r="J21" s="38"/>
    </row>
    <row r="22" ht="28.8">
      <c r="A22" s="29" t="s">
        <v>36</v>
      </c>
      <c r="B22" s="36"/>
      <c r="C22" s="37"/>
      <c r="D22" s="37"/>
      <c r="E22" s="39" t="s">
        <v>1951</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3.3460000000000001</v>
      </c>
      <c r="H24" s="34">
        <v>0</v>
      </c>
      <c r="I24" s="34">
        <f>ROUND(G24*H24,P4)</f>
        <v>0</v>
      </c>
      <c r="J24" s="29"/>
      <c r="O24" s="35">
        <f>I24*0.21</f>
        <v>0</v>
      </c>
      <c r="P24">
        <v>3</v>
      </c>
    </row>
    <row r="25" ht="72">
      <c r="A25" s="29" t="s">
        <v>34</v>
      </c>
      <c r="B25" s="36"/>
      <c r="C25" s="37"/>
      <c r="D25" s="37"/>
      <c r="E25" s="31" t="s">
        <v>1640</v>
      </c>
      <c r="F25" s="37"/>
      <c r="G25" s="37"/>
      <c r="H25" s="37"/>
      <c r="I25" s="37"/>
      <c r="J25" s="38"/>
    </row>
    <row r="26" ht="28.8">
      <c r="A26" s="29" t="s">
        <v>36</v>
      </c>
      <c r="B26" s="36"/>
      <c r="C26" s="37"/>
      <c r="D26" s="37"/>
      <c r="E26" s="39" t="s">
        <v>1952</v>
      </c>
      <c r="F26" s="37"/>
      <c r="G26" s="37"/>
      <c r="H26" s="37"/>
      <c r="I26" s="37"/>
      <c r="J26" s="38"/>
    </row>
    <row r="27" ht="409.5">
      <c r="A27" s="29" t="s">
        <v>38</v>
      </c>
      <c r="B27" s="36"/>
      <c r="C27" s="37"/>
      <c r="D27" s="37"/>
      <c r="E27" s="31" t="s">
        <v>1120</v>
      </c>
      <c r="F27" s="37"/>
      <c r="G27" s="37"/>
      <c r="H27" s="37"/>
      <c r="I27" s="37"/>
      <c r="J27" s="38"/>
    </row>
    <row r="28">
      <c r="A28" s="29" t="s">
        <v>29</v>
      </c>
      <c r="B28" s="29">
        <v>5</v>
      </c>
      <c r="C28" s="30" t="s">
        <v>1305</v>
      </c>
      <c r="D28" s="29" t="s">
        <v>31</v>
      </c>
      <c r="E28" s="31" t="s">
        <v>1306</v>
      </c>
      <c r="F28" s="32" t="s">
        <v>84</v>
      </c>
      <c r="G28" s="33">
        <v>7.6319999999999997</v>
      </c>
      <c r="H28" s="34">
        <v>0</v>
      </c>
      <c r="I28" s="34">
        <f>ROUND(G28*H28,P4)</f>
        <v>0</v>
      </c>
      <c r="J28" s="29"/>
      <c r="O28" s="35">
        <f>I28*0.21</f>
        <v>0</v>
      </c>
      <c r="P28">
        <v>3</v>
      </c>
    </row>
    <row r="29" ht="57.6">
      <c r="A29" s="29" t="s">
        <v>34</v>
      </c>
      <c r="B29" s="36"/>
      <c r="C29" s="37"/>
      <c r="D29" s="37"/>
      <c r="E29" s="31" t="s">
        <v>1307</v>
      </c>
      <c r="F29" s="37"/>
      <c r="G29" s="37"/>
      <c r="H29" s="37"/>
      <c r="I29" s="37"/>
      <c r="J29" s="38"/>
    </row>
    <row r="30" ht="28.8">
      <c r="A30" s="29" t="s">
        <v>36</v>
      </c>
      <c r="B30" s="36"/>
      <c r="C30" s="37"/>
      <c r="D30" s="37"/>
      <c r="E30" s="39" t="s">
        <v>1953</v>
      </c>
      <c r="F30" s="37"/>
      <c r="G30" s="37"/>
      <c r="H30" s="37"/>
      <c r="I30" s="37"/>
      <c r="J30" s="38"/>
    </row>
    <row r="31" ht="374.4">
      <c r="A31" s="29" t="s">
        <v>38</v>
      </c>
      <c r="B31" s="36"/>
      <c r="C31" s="37"/>
      <c r="D31" s="37"/>
      <c r="E31" s="31" t="s">
        <v>1116</v>
      </c>
      <c r="F31" s="37"/>
      <c r="G31" s="37"/>
      <c r="H31" s="37"/>
      <c r="I31" s="37"/>
      <c r="J31" s="38"/>
    </row>
    <row r="32">
      <c r="A32" s="29" t="s">
        <v>29</v>
      </c>
      <c r="B32" s="29">
        <v>6</v>
      </c>
      <c r="C32" s="30" t="s">
        <v>1309</v>
      </c>
      <c r="D32" s="29" t="s">
        <v>31</v>
      </c>
      <c r="E32" s="31" t="s">
        <v>1310</v>
      </c>
      <c r="F32" s="32" t="s">
        <v>84</v>
      </c>
      <c r="G32" s="33">
        <v>1.9079999999999999</v>
      </c>
      <c r="H32" s="34">
        <v>0</v>
      </c>
      <c r="I32" s="34">
        <f>ROUND(G32*H32,P4)</f>
        <v>0</v>
      </c>
      <c r="J32" s="29"/>
      <c r="O32" s="35">
        <f>I32*0.21</f>
        <v>0</v>
      </c>
      <c r="P32">
        <v>3</v>
      </c>
    </row>
    <row r="33" ht="57.6">
      <c r="A33" s="29" t="s">
        <v>34</v>
      </c>
      <c r="B33" s="36"/>
      <c r="C33" s="37"/>
      <c r="D33" s="37"/>
      <c r="E33" s="31" t="s">
        <v>1311</v>
      </c>
      <c r="F33" s="37"/>
      <c r="G33" s="37"/>
      <c r="H33" s="37"/>
      <c r="I33" s="37"/>
      <c r="J33" s="38"/>
    </row>
    <row r="34" ht="28.8">
      <c r="A34" s="29" t="s">
        <v>36</v>
      </c>
      <c r="B34" s="36"/>
      <c r="C34" s="37"/>
      <c r="D34" s="37"/>
      <c r="E34" s="39" t="s">
        <v>1954</v>
      </c>
      <c r="F34" s="37"/>
      <c r="G34" s="37"/>
      <c r="H34" s="37"/>
      <c r="I34" s="37"/>
      <c r="J34" s="38"/>
    </row>
    <row r="35" ht="409.5">
      <c r="A35" s="29" t="s">
        <v>38</v>
      </c>
      <c r="B35" s="36"/>
      <c r="C35" s="37"/>
      <c r="D35" s="37"/>
      <c r="E35" s="31" t="s">
        <v>1120</v>
      </c>
      <c r="F35" s="37"/>
      <c r="G35" s="37"/>
      <c r="H35" s="37"/>
      <c r="I35" s="37"/>
      <c r="J35" s="38"/>
    </row>
    <row r="36">
      <c r="A36" s="29" t="s">
        <v>29</v>
      </c>
      <c r="B36" s="29">
        <v>7</v>
      </c>
      <c r="C36" s="30" t="s">
        <v>168</v>
      </c>
      <c r="D36" s="29" t="s">
        <v>31</v>
      </c>
      <c r="E36" s="31" t="s">
        <v>169</v>
      </c>
      <c r="F36" s="32" t="s">
        <v>84</v>
      </c>
      <c r="G36" s="33">
        <v>26.268000000000001</v>
      </c>
      <c r="H36" s="34">
        <v>0</v>
      </c>
      <c r="I36" s="34">
        <f>ROUND(G36*H36,P4)</f>
        <v>0</v>
      </c>
      <c r="J36" s="29"/>
      <c r="O36" s="35">
        <f>I36*0.21</f>
        <v>0</v>
      </c>
      <c r="P36">
        <v>3</v>
      </c>
    </row>
    <row r="37">
      <c r="A37" s="29" t="s">
        <v>34</v>
      </c>
      <c r="B37" s="36"/>
      <c r="C37" s="37"/>
      <c r="D37" s="37"/>
      <c r="E37" s="40" t="s">
        <v>31</v>
      </c>
      <c r="F37" s="37"/>
      <c r="G37" s="37"/>
      <c r="H37" s="37"/>
      <c r="I37" s="37"/>
      <c r="J37" s="38"/>
    </row>
    <row r="38" ht="28.8">
      <c r="A38" s="29" t="s">
        <v>36</v>
      </c>
      <c r="B38" s="36"/>
      <c r="C38" s="37"/>
      <c r="D38" s="37"/>
      <c r="E38" s="39" t="s">
        <v>1955</v>
      </c>
      <c r="F38" s="37"/>
      <c r="G38" s="37"/>
      <c r="H38" s="37"/>
      <c r="I38" s="37"/>
      <c r="J38" s="38"/>
    </row>
    <row r="39" ht="216">
      <c r="A39" s="29" t="s">
        <v>38</v>
      </c>
      <c r="B39" s="36"/>
      <c r="C39" s="37"/>
      <c r="D39" s="37"/>
      <c r="E39" s="31" t="s">
        <v>171</v>
      </c>
      <c r="F39" s="37"/>
      <c r="G39" s="37"/>
      <c r="H39" s="37"/>
      <c r="I39" s="37"/>
      <c r="J39" s="38"/>
    </row>
    <row r="40">
      <c r="A40" s="29" t="s">
        <v>29</v>
      </c>
      <c r="B40" s="29">
        <v>8</v>
      </c>
      <c r="C40" s="30" t="s">
        <v>731</v>
      </c>
      <c r="D40" s="29" t="s">
        <v>31</v>
      </c>
      <c r="E40" s="31" t="s">
        <v>732</v>
      </c>
      <c r="F40" s="32" t="s">
        <v>84</v>
      </c>
      <c r="G40" s="33">
        <v>7.1280000000000001</v>
      </c>
      <c r="H40" s="34">
        <v>0</v>
      </c>
      <c r="I40" s="34">
        <f>ROUND(G40*H40,P4)</f>
        <v>0</v>
      </c>
      <c r="J40" s="29"/>
      <c r="O40" s="35">
        <f>I40*0.21</f>
        <v>0</v>
      </c>
      <c r="P40">
        <v>3</v>
      </c>
    </row>
    <row r="41">
      <c r="A41" s="29" t="s">
        <v>34</v>
      </c>
      <c r="B41" s="36"/>
      <c r="C41" s="37"/>
      <c r="D41" s="37"/>
      <c r="E41" s="31" t="s">
        <v>733</v>
      </c>
      <c r="F41" s="37"/>
      <c r="G41" s="37"/>
      <c r="H41" s="37"/>
      <c r="I41" s="37"/>
      <c r="J41" s="38"/>
    </row>
    <row r="42" ht="28.8">
      <c r="A42" s="29" t="s">
        <v>36</v>
      </c>
      <c r="B42" s="36"/>
      <c r="C42" s="37"/>
      <c r="D42" s="37"/>
      <c r="E42" s="39" t="s">
        <v>1956</v>
      </c>
      <c r="F42" s="37"/>
      <c r="G42" s="37"/>
      <c r="H42" s="37"/>
      <c r="I42" s="37"/>
      <c r="J42" s="38"/>
    </row>
    <row r="43" ht="273.6">
      <c r="A43" s="29" t="s">
        <v>38</v>
      </c>
      <c r="B43" s="36"/>
      <c r="C43" s="37"/>
      <c r="D43" s="37"/>
      <c r="E43" s="31" t="s">
        <v>735</v>
      </c>
      <c r="F43" s="37"/>
      <c r="G43" s="37"/>
      <c r="H43" s="37"/>
      <c r="I43" s="37"/>
      <c r="J43" s="38"/>
    </row>
    <row r="44">
      <c r="A44" s="29" t="s">
        <v>29</v>
      </c>
      <c r="B44" s="29">
        <v>9</v>
      </c>
      <c r="C44" s="30" t="s">
        <v>1316</v>
      </c>
      <c r="D44" s="29" t="s">
        <v>46</v>
      </c>
      <c r="E44" s="31" t="s">
        <v>1317</v>
      </c>
      <c r="F44" s="32" t="s">
        <v>84</v>
      </c>
      <c r="G44" s="33">
        <v>6.7320000000000002</v>
      </c>
      <c r="H44" s="34">
        <v>0</v>
      </c>
      <c r="I44" s="34">
        <f>ROUND(G44*H44,P4)</f>
        <v>0</v>
      </c>
      <c r="J44" s="29"/>
      <c r="O44" s="35">
        <f>I44*0.21</f>
        <v>0</v>
      </c>
      <c r="P44">
        <v>3</v>
      </c>
    </row>
    <row r="45">
      <c r="A45" s="29" t="s">
        <v>34</v>
      </c>
      <c r="B45" s="36"/>
      <c r="C45" s="37"/>
      <c r="D45" s="37"/>
      <c r="E45" s="31" t="s">
        <v>1318</v>
      </c>
      <c r="F45" s="37"/>
      <c r="G45" s="37"/>
      <c r="H45" s="37"/>
      <c r="I45" s="37"/>
      <c r="J45" s="38"/>
    </row>
    <row r="46" ht="28.8">
      <c r="A46" s="29" t="s">
        <v>36</v>
      </c>
      <c r="B46" s="36"/>
      <c r="C46" s="37"/>
      <c r="D46" s="37"/>
      <c r="E46" s="39" t="s">
        <v>1957</v>
      </c>
      <c r="F46" s="37"/>
      <c r="G46" s="37"/>
      <c r="H46" s="37"/>
      <c r="I46" s="37"/>
      <c r="J46" s="38"/>
    </row>
    <row r="47" ht="360">
      <c r="A47" s="29" t="s">
        <v>38</v>
      </c>
      <c r="B47" s="36"/>
      <c r="C47" s="37"/>
      <c r="D47" s="37"/>
      <c r="E47" s="31" t="s">
        <v>1320</v>
      </c>
      <c r="F47" s="37"/>
      <c r="G47" s="37"/>
      <c r="H47" s="37"/>
      <c r="I47" s="37"/>
      <c r="J47" s="38"/>
    </row>
    <row r="48">
      <c r="A48" s="29" t="s">
        <v>29</v>
      </c>
      <c r="B48" s="29">
        <v>10</v>
      </c>
      <c r="C48" s="30" t="s">
        <v>1316</v>
      </c>
      <c r="D48" s="29" t="s">
        <v>52</v>
      </c>
      <c r="E48" s="31" t="s">
        <v>1317</v>
      </c>
      <c r="F48" s="32" t="s">
        <v>84</v>
      </c>
      <c r="G48" s="33">
        <v>8.4800000000000004</v>
      </c>
      <c r="H48" s="34">
        <v>0</v>
      </c>
      <c r="I48" s="34">
        <f>ROUND(G48*H48,P4)</f>
        <v>0</v>
      </c>
      <c r="J48" s="29"/>
      <c r="O48" s="35">
        <f>I48*0.21</f>
        <v>0</v>
      </c>
      <c r="P48">
        <v>3</v>
      </c>
    </row>
    <row r="49">
      <c r="A49" s="29" t="s">
        <v>34</v>
      </c>
      <c r="B49" s="36"/>
      <c r="C49" s="37"/>
      <c r="D49" s="37"/>
      <c r="E49" s="31" t="s">
        <v>1321</v>
      </c>
      <c r="F49" s="37"/>
      <c r="G49" s="37"/>
      <c r="H49" s="37"/>
      <c r="I49" s="37"/>
      <c r="J49" s="38"/>
    </row>
    <row r="50" ht="28.8">
      <c r="A50" s="29" t="s">
        <v>36</v>
      </c>
      <c r="B50" s="36"/>
      <c r="C50" s="37"/>
      <c r="D50" s="37"/>
      <c r="E50" s="39" t="s">
        <v>1958</v>
      </c>
      <c r="F50" s="37"/>
      <c r="G50" s="37"/>
      <c r="H50" s="37"/>
      <c r="I50" s="37"/>
      <c r="J50" s="38"/>
    </row>
    <row r="51" ht="388.8">
      <c r="A51" s="29" t="s">
        <v>38</v>
      </c>
      <c r="B51" s="36"/>
      <c r="C51" s="37"/>
      <c r="D51" s="37"/>
      <c r="E51" s="31" t="s">
        <v>1323</v>
      </c>
      <c r="F51" s="37"/>
      <c r="G51" s="37"/>
      <c r="H51" s="37"/>
      <c r="I51" s="37"/>
      <c r="J51" s="38"/>
    </row>
    <row r="52">
      <c r="A52" s="23" t="s">
        <v>26</v>
      </c>
      <c r="B52" s="24"/>
      <c r="C52" s="25" t="s">
        <v>216</v>
      </c>
      <c r="D52" s="26"/>
      <c r="E52" s="23" t="s">
        <v>217</v>
      </c>
      <c r="F52" s="26"/>
      <c r="G52" s="26"/>
      <c r="H52" s="26"/>
      <c r="I52" s="27">
        <f>SUMIFS(I53:I60,A53:A60,"P")</f>
        <v>0</v>
      </c>
      <c r="J52" s="28"/>
    </row>
    <row r="53">
      <c r="A53" s="29" t="s">
        <v>29</v>
      </c>
      <c r="B53" s="29">
        <v>11</v>
      </c>
      <c r="C53" s="30" t="s">
        <v>234</v>
      </c>
      <c r="D53" s="29" t="s">
        <v>31</v>
      </c>
      <c r="E53" s="31" t="s">
        <v>235</v>
      </c>
      <c r="F53" s="32" t="s">
        <v>84</v>
      </c>
      <c r="G53" s="33">
        <v>1.3500000000000001</v>
      </c>
      <c r="H53" s="34">
        <v>0</v>
      </c>
      <c r="I53" s="34">
        <f>ROUND(G53*H53,P4)</f>
        <v>0</v>
      </c>
      <c r="J53" s="29"/>
      <c r="O53" s="35">
        <f>I53*0.21</f>
        <v>0</v>
      </c>
      <c r="P53">
        <v>3</v>
      </c>
    </row>
    <row r="54">
      <c r="A54" s="29" t="s">
        <v>34</v>
      </c>
      <c r="B54" s="36"/>
      <c r="C54" s="37"/>
      <c r="D54" s="37"/>
      <c r="E54" s="40" t="s">
        <v>31</v>
      </c>
      <c r="F54" s="37"/>
      <c r="G54" s="37"/>
      <c r="H54" s="37"/>
      <c r="I54" s="37"/>
      <c r="J54" s="38"/>
    </row>
    <row r="55" ht="28.8">
      <c r="A55" s="29" t="s">
        <v>36</v>
      </c>
      <c r="B55" s="36"/>
      <c r="C55" s="37"/>
      <c r="D55" s="37"/>
      <c r="E55" s="39" t="s">
        <v>1959</v>
      </c>
      <c r="F55" s="37"/>
      <c r="G55" s="37"/>
      <c r="H55" s="37"/>
      <c r="I55" s="37"/>
      <c r="J55" s="38"/>
    </row>
    <row r="56" ht="409.5">
      <c r="A56" s="29" t="s">
        <v>38</v>
      </c>
      <c r="B56" s="36"/>
      <c r="C56" s="37"/>
      <c r="D56" s="37"/>
      <c r="E56" s="31" t="s">
        <v>238</v>
      </c>
      <c r="F56" s="37"/>
      <c r="G56" s="37"/>
      <c r="H56" s="37"/>
      <c r="I56" s="37"/>
      <c r="J56" s="38"/>
    </row>
    <row r="57">
      <c r="A57" s="29" t="s">
        <v>29</v>
      </c>
      <c r="B57" s="29">
        <v>12</v>
      </c>
      <c r="C57" s="30" t="s">
        <v>1325</v>
      </c>
      <c r="D57" s="29" t="s">
        <v>31</v>
      </c>
      <c r="E57" s="31" t="s">
        <v>1326</v>
      </c>
      <c r="F57" s="32" t="s">
        <v>84</v>
      </c>
      <c r="G57" s="33">
        <v>2.5920000000000001</v>
      </c>
      <c r="H57" s="34">
        <v>0</v>
      </c>
      <c r="I57" s="34">
        <f>ROUND(G57*H57,P4)</f>
        <v>0</v>
      </c>
      <c r="J57" s="29"/>
      <c r="O57" s="35">
        <f>I57*0.21</f>
        <v>0</v>
      </c>
      <c r="P57">
        <v>3</v>
      </c>
    </row>
    <row r="58">
      <c r="A58" s="29" t="s">
        <v>34</v>
      </c>
      <c r="B58" s="36"/>
      <c r="C58" s="37"/>
      <c r="D58" s="37"/>
      <c r="E58" s="31" t="s">
        <v>1327</v>
      </c>
      <c r="F58" s="37"/>
      <c r="G58" s="37"/>
      <c r="H58" s="37"/>
      <c r="I58" s="37"/>
      <c r="J58" s="38"/>
    </row>
    <row r="59">
      <c r="A59" s="29" t="s">
        <v>36</v>
      </c>
      <c r="B59" s="36"/>
      <c r="C59" s="37"/>
      <c r="D59" s="37"/>
      <c r="E59" s="39" t="s">
        <v>1960</v>
      </c>
      <c r="F59" s="37"/>
      <c r="G59" s="37"/>
      <c r="H59" s="37"/>
      <c r="I59" s="37"/>
      <c r="J59" s="38"/>
    </row>
    <row r="60" ht="57.6">
      <c r="A60" s="29" t="s">
        <v>38</v>
      </c>
      <c r="B60" s="36"/>
      <c r="C60" s="37"/>
      <c r="D60" s="37"/>
      <c r="E60" s="31" t="s">
        <v>199</v>
      </c>
      <c r="F60" s="37"/>
      <c r="G60" s="37"/>
      <c r="H60" s="37"/>
      <c r="I60" s="37"/>
      <c r="J60" s="38"/>
    </row>
    <row r="61">
      <c r="A61" s="23" t="s">
        <v>26</v>
      </c>
      <c r="B61" s="24"/>
      <c r="C61" s="25" t="s">
        <v>379</v>
      </c>
      <c r="D61" s="26"/>
      <c r="E61" s="23" t="s">
        <v>380</v>
      </c>
      <c r="F61" s="26"/>
      <c r="G61" s="26"/>
      <c r="H61" s="26"/>
      <c r="I61" s="27">
        <f>SUMIFS(I62:I69,A62:A69,"P")</f>
        <v>0</v>
      </c>
      <c r="J61" s="28"/>
    </row>
    <row r="62">
      <c r="A62" s="29" t="s">
        <v>29</v>
      </c>
      <c r="B62" s="29">
        <v>13</v>
      </c>
      <c r="C62" s="30" t="s">
        <v>1337</v>
      </c>
      <c r="D62" s="29" t="s">
        <v>31</v>
      </c>
      <c r="E62" s="31" t="s">
        <v>1338</v>
      </c>
      <c r="F62" s="32" t="s">
        <v>149</v>
      </c>
      <c r="G62" s="33">
        <v>13.699999999999999</v>
      </c>
      <c r="H62" s="34">
        <v>0</v>
      </c>
      <c r="I62" s="34">
        <f>ROUND(G62*H62,P4)</f>
        <v>0</v>
      </c>
      <c r="J62" s="29"/>
      <c r="O62" s="35">
        <f>I62*0.21</f>
        <v>0</v>
      </c>
      <c r="P62">
        <v>3</v>
      </c>
    </row>
    <row r="63">
      <c r="A63" s="29" t="s">
        <v>34</v>
      </c>
      <c r="B63" s="36"/>
      <c r="C63" s="37"/>
      <c r="D63" s="37"/>
      <c r="E63" s="31" t="s">
        <v>1339</v>
      </c>
      <c r="F63" s="37"/>
      <c r="G63" s="37"/>
      <c r="H63" s="37"/>
      <c r="I63" s="37"/>
      <c r="J63" s="38"/>
    </row>
    <row r="64">
      <c r="A64" s="29" t="s">
        <v>36</v>
      </c>
      <c r="B64" s="36"/>
      <c r="C64" s="37"/>
      <c r="D64" s="37"/>
      <c r="E64" s="39" t="s">
        <v>1961</v>
      </c>
      <c r="F64" s="37"/>
      <c r="G64" s="37"/>
      <c r="H64" s="37"/>
      <c r="I64" s="37"/>
      <c r="J64" s="38"/>
    </row>
    <row r="65" ht="316.8">
      <c r="A65" s="29" t="s">
        <v>38</v>
      </c>
      <c r="B65" s="36"/>
      <c r="C65" s="37"/>
      <c r="D65" s="37"/>
      <c r="E65" s="31" t="s">
        <v>1484</v>
      </c>
      <c r="F65" s="37"/>
      <c r="G65" s="37"/>
      <c r="H65" s="37"/>
      <c r="I65" s="37"/>
      <c r="J65" s="38"/>
    </row>
    <row r="66">
      <c r="A66" s="29" t="s">
        <v>29</v>
      </c>
      <c r="B66" s="29">
        <v>14</v>
      </c>
      <c r="C66" s="30" t="s">
        <v>1343</v>
      </c>
      <c r="D66" s="29" t="s">
        <v>31</v>
      </c>
      <c r="E66" s="31" t="s">
        <v>1344</v>
      </c>
      <c r="F66" s="32" t="s">
        <v>72</v>
      </c>
      <c r="G66" s="33">
        <v>4</v>
      </c>
      <c r="H66" s="34">
        <v>0</v>
      </c>
      <c r="I66" s="34">
        <f>ROUND(G66*H66,P4)</f>
        <v>0</v>
      </c>
      <c r="J66" s="29"/>
      <c r="O66" s="35">
        <f>I66*0.21</f>
        <v>0</v>
      </c>
      <c r="P66">
        <v>3</v>
      </c>
    </row>
    <row r="67" ht="28.8">
      <c r="A67" s="29" t="s">
        <v>34</v>
      </c>
      <c r="B67" s="36"/>
      <c r="C67" s="37"/>
      <c r="D67" s="37"/>
      <c r="E67" s="31" t="s">
        <v>1345</v>
      </c>
      <c r="F67" s="37"/>
      <c r="G67" s="37"/>
      <c r="H67" s="37"/>
      <c r="I67" s="37"/>
      <c r="J67" s="38"/>
    </row>
    <row r="68">
      <c r="A68" s="29" t="s">
        <v>36</v>
      </c>
      <c r="B68" s="36"/>
      <c r="C68" s="37"/>
      <c r="D68" s="37"/>
      <c r="E68" s="39" t="s">
        <v>1714</v>
      </c>
      <c r="F68" s="37"/>
      <c r="G68" s="37"/>
      <c r="H68" s="37"/>
      <c r="I68" s="37"/>
      <c r="J68" s="38"/>
    </row>
    <row r="69" ht="86.4">
      <c r="A69" s="29" t="s">
        <v>38</v>
      </c>
      <c r="B69" s="41"/>
      <c r="C69" s="42"/>
      <c r="D69" s="42"/>
      <c r="E69" s="31" t="s">
        <v>1347</v>
      </c>
      <c r="F69" s="42"/>
      <c r="G69" s="42"/>
      <c r="H69" s="42"/>
      <c r="I69" s="42"/>
      <c r="J6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1962</v>
      </c>
      <c r="I3" s="16">
        <f>SUMIFS(I10:I87,A10:A87,"SD")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1962</v>
      </c>
      <c r="D6" s="13"/>
      <c r="E6" s="14" t="s">
        <v>1963</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42.042000000000002</v>
      </c>
      <c r="H11" s="34">
        <v>0</v>
      </c>
      <c r="I11" s="34">
        <f>ROUND(G11*H11,P4)</f>
        <v>0</v>
      </c>
      <c r="J11" s="29"/>
      <c r="O11" s="35">
        <f>I11*0.21</f>
        <v>0</v>
      </c>
      <c r="P11">
        <v>3</v>
      </c>
    </row>
    <row r="12" ht="43.2">
      <c r="A12" s="29" t="s">
        <v>34</v>
      </c>
      <c r="B12" s="36"/>
      <c r="C12" s="37"/>
      <c r="D12" s="37"/>
      <c r="E12" s="31" t="s">
        <v>91</v>
      </c>
      <c r="F12" s="37"/>
      <c r="G12" s="37"/>
      <c r="H12" s="37"/>
      <c r="I12" s="37"/>
      <c r="J12" s="38"/>
    </row>
    <row r="13">
      <c r="A13" s="29" t="s">
        <v>36</v>
      </c>
      <c r="B13" s="36"/>
      <c r="C13" s="37"/>
      <c r="D13" s="37"/>
      <c r="E13" s="39" t="s">
        <v>1964</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46.332000000000001</v>
      </c>
      <c r="H15" s="34">
        <v>0</v>
      </c>
      <c r="I15" s="34">
        <f>ROUND(G15*H15,P4)</f>
        <v>0</v>
      </c>
      <c r="J15" s="29"/>
      <c r="O15" s="35">
        <f>I15*0.21</f>
        <v>0</v>
      </c>
      <c r="P15">
        <v>3</v>
      </c>
    </row>
    <row r="16" ht="43.2">
      <c r="A16" s="29" t="s">
        <v>34</v>
      </c>
      <c r="B16" s="36"/>
      <c r="C16" s="37"/>
      <c r="D16" s="37"/>
      <c r="E16" s="31" t="s">
        <v>91</v>
      </c>
      <c r="F16" s="37"/>
      <c r="G16" s="37"/>
      <c r="H16" s="37"/>
      <c r="I16" s="37"/>
      <c r="J16" s="38"/>
    </row>
    <row r="17" ht="43.2">
      <c r="A17" s="29" t="s">
        <v>36</v>
      </c>
      <c r="B17" s="36"/>
      <c r="C17" s="37"/>
      <c r="D17" s="37"/>
      <c r="E17" s="39" t="s">
        <v>1965</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SUMIFS(I20:I43,A20:A43,"P")</f>
        <v>0</v>
      </c>
      <c r="J19" s="28"/>
    </row>
    <row r="20">
      <c r="A20" s="29" t="s">
        <v>29</v>
      </c>
      <c r="B20" s="29">
        <v>3</v>
      </c>
      <c r="C20" s="30" t="s">
        <v>1390</v>
      </c>
      <c r="D20" s="29" t="s">
        <v>31</v>
      </c>
      <c r="E20" s="31" t="s">
        <v>1391</v>
      </c>
      <c r="F20" s="32" t="s">
        <v>84</v>
      </c>
      <c r="G20" s="33">
        <v>2.145</v>
      </c>
      <c r="H20" s="34">
        <v>0</v>
      </c>
      <c r="I20" s="34">
        <f>ROUND(G20*H20,P4)</f>
        <v>0</v>
      </c>
      <c r="J20" s="29"/>
      <c r="O20" s="35">
        <f>I20*0.21</f>
        <v>0</v>
      </c>
      <c r="P20">
        <v>3</v>
      </c>
    </row>
    <row r="21" ht="43.2">
      <c r="A21" s="29" t="s">
        <v>34</v>
      </c>
      <c r="B21" s="36"/>
      <c r="C21" s="37"/>
      <c r="D21" s="37"/>
      <c r="E21" s="31" t="s">
        <v>1392</v>
      </c>
      <c r="F21" s="37"/>
      <c r="G21" s="37"/>
      <c r="H21" s="37"/>
      <c r="I21" s="37"/>
      <c r="J21" s="38"/>
    </row>
    <row r="22">
      <c r="A22" s="29" t="s">
        <v>36</v>
      </c>
      <c r="B22" s="36"/>
      <c r="C22" s="37"/>
      <c r="D22" s="37"/>
      <c r="E22" s="39" t="s">
        <v>1966</v>
      </c>
      <c r="F22" s="37"/>
      <c r="G22" s="37"/>
      <c r="H22" s="37"/>
      <c r="I22" s="37"/>
      <c r="J22" s="38"/>
    </row>
    <row r="23" ht="409.5">
      <c r="A23" s="29" t="s">
        <v>38</v>
      </c>
      <c r="B23" s="36"/>
      <c r="C23" s="37"/>
      <c r="D23" s="37"/>
      <c r="E23" s="31" t="s">
        <v>1394</v>
      </c>
      <c r="F23" s="37"/>
      <c r="G23" s="37"/>
      <c r="H23" s="37"/>
      <c r="I23" s="37"/>
      <c r="J23" s="38"/>
    </row>
    <row r="24">
      <c r="A24" s="29" t="s">
        <v>29</v>
      </c>
      <c r="B24" s="29">
        <v>4</v>
      </c>
      <c r="C24" s="30" t="s">
        <v>1297</v>
      </c>
      <c r="D24" s="29" t="s">
        <v>31</v>
      </c>
      <c r="E24" s="31" t="s">
        <v>1298</v>
      </c>
      <c r="F24" s="32" t="s">
        <v>84</v>
      </c>
      <c r="G24" s="33">
        <v>21.021000000000001</v>
      </c>
      <c r="H24" s="34">
        <v>0</v>
      </c>
      <c r="I24" s="34">
        <f>ROUND(G24*H24,P4)</f>
        <v>0</v>
      </c>
      <c r="J24" s="29"/>
      <c r="O24" s="35">
        <f>I24*0.21</f>
        <v>0</v>
      </c>
      <c r="P24">
        <v>3</v>
      </c>
    </row>
    <row r="25" ht="72">
      <c r="A25" s="29" t="s">
        <v>34</v>
      </c>
      <c r="B25" s="36"/>
      <c r="C25" s="37"/>
      <c r="D25" s="37"/>
      <c r="E25" s="31" t="s">
        <v>1400</v>
      </c>
      <c r="F25" s="37"/>
      <c r="G25" s="37"/>
      <c r="H25" s="37"/>
      <c r="I25" s="37"/>
      <c r="J25" s="38"/>
    </row>
    <row r="26">
      <c r="A26" s="29" t="s">
        <v>36</v>
      </c>
      <c r="B26" s="36"/>
      <c r="C26" s="37"/>
      <c r="D26" s="37"/>
      <c r="E26" s="39" t="s">
        <v>1967</v>
      </c>
      <c r="F26" s="37"/>
      <c r="G26" s="37"/>
      <c r="H26" s="37"/>
      <c r="I26" s="37"/>
      <c r="J26" s="38"/>
    </row>
    <row r="27" ht="409.5">
      <c r="A27" s="29" t="s">
        <v>38</v>
      </c>
      <c r="B27" s="36"/>
      <c r="C27" s="37"/>
      <c r="D27" s="37"/>
      <c r="E27" s="31" t="s">
        <v>1120</v>
      </c>
      <c r="F27" s="37"/>
      <c r="G27" s="37"/>
      <c r="H27" s="37"/>
      <c r="I27" s="37"/>
      <c r="J27" s="38"/>
    </row>
    <row r="28">
      <c r="A28" s="29" t="s">
        <v>29</v>
      </c>
      <c r="B28" s="29">
        <v>5</v>
      </c>
      <c r="C28" s="30" t="s">
        <v>1301</v>
      </c>
      <c r="D28" s="29" t="s">
        <v>31</v>
      </c>
      <c r="E28" s="31" t="s">
        <v>1302</v>
      </c>
      <c r="F28" s="32" t="s">
        <v>84</v>
      </c>
      <c r="G28" s="33">
        <v>21.021000000000001</v>
      </c>
      <c r="H28" s="34">
        <v>0</v>
      </c>
      <c r="I28" s="34">
        <f>ROUND(G28*H28,P4)</f>
        <v>0</v>
      </c>
      <c r="J28" s="29"/>
      <c r="O28" s="35">
        <f>I28*0.21</f>
        <v>0</v>
      </c>
      <c r="P28">
        <v>3</v>
      </c>
    </row>
    <row r="29" ht="72">
      <c r="A29" s="29" t="s">
        <v>34</v>
      </c>
      <c r="B29" s="36"/>
      <c r="C29" s="37"/>
      <c r="D29" s="37"/>
      <c r="E29" s="31" t="s">
        <v>1400</v>
      </c>
      <c r="F29" s="37"/>
      <c r="G29" s="37"/>
      <c r="H29" s="37"/>
      <c r="I29" s="37"/>
      <c r="J29" s="38"/>
    </row>
    <row r="30">
      <c r="A30" s="29" t="s">
        <v>36</v>
      </c>
      <c r="B30" s="36"/>
      <c r="C30" s="37"/>
      <c r="D30" s="37"/>
      <c r="E30" s="39" t="s">
        <v>1967</v>
      </c>
      <c r="F30" s="37"/>
      <c r="G30" s="37"/>
      <c r="H30" s="37"/>
      <c r="I30" s="37"/>
      <c r="J30" s="38"/>
    </row>
    <row r="31" ht="409.5">
      <c r="A31" s="29" t="s">
        <v>38</v>
      </c>
      <c r="B31" s="36"/>
      <c r="C31" s="37"/>
      <c r="D31" s="37"/>
      <c r="E31" s="31" t="s">
        <v>1120</v>
      </c>
      <c r="F31" s="37"/>
      <c r="G31" s="37"/>
      <c r="H31" s="37"/>
      <c r="I31" s="37"/>
      <c r="J31" s="38"/>
    </row>
    <row r="32">
      <c r="A32" s="29" t="s">
        <v>29</v>
      </c>
      <c r="B32" s="29">
        <v>6</v>
      </c>
      <c r="C32" s="30" t="s">
        <v>168</v>
      </c>
      <c r="D32" s="29" t="s">
        <v>31</v>
      </c>
      <c r="E32" s="31" t="s">
        <v>169</v>
      </c>
      <c r="F32" s="32" t="s">
        <v>84</v>
      </c>
      <c r="G32" s="33">
        <v>44.186999999999998</v>
      </c>
      <c r="H32" s="34">
        <v>0</v>
      </c>
      <c r="I32" s="34">
        <f>ROUND(G32*H32,P4)</f>
        <v>0</v>
      </c>
      <c r="J32" s="29"/>
      <c r="O32" s="35">
        <f>I32*0.21</f>
        <v>0</v>
      </c>
      <c r="P32">
        <v>3</v>
      </c>
    </row>
    <row r="33">
      <c r="A33" s="29" t="s">
        <v>34</v>
      </c>
      <c r="B33" s="36"/>
      <c r="C33" s="37"/>
      <c r="D33" s="37"/>
      <c r="E33" s="40" t="s">
        <v>31</v>
      </c>
      <c r="F33" s="37"/>
      <c r="G33" s="37"/>
      <c r="H33" s="37"/>
      <c r="I33" s="37"/>
      <c r="J33" s="38"/>
    </row>
    <row r="34">
      <c r="A34" s="29" t="s">
        <v>36</v>
      </c>
      <c r="B34" s="36"/>
      <c r="C34" s="37"/>
      <c r="D34" s="37"/>
      <c r="E34" s="39" t="s">
        <v>1968</v>
      </c>
      <c r="F34" s="37"/>
      <c r="G34" s="37"/>
      <c r="H34" s="37"/>
      <c r="I34" s="37"/>
      <c r="J34" s="38"/>
    </row>
    <row r="35" ht="216">
      <c r="A35" s="29" t="s">
        <v>38</v>
      </c>
      <c r="B35" s="36"/>
      <c r="C35" s="37"/>
      <c r="D35" s="37"/>
      <c r="E35" s="31" t="s">
        <v>171</v>
      </c>
      <c r="F35" s="37"/>
      <c r="G35" s="37"/>
      <c r="H35" s="37"/>
      <c r="I35" s="37"/>
      <c r="J35" s="38"/>
    </row>
    <row r="36">
      <c r="A36" s="29" t="s">
        <v>29</v>
      </c>
      <c r="B36" s="29">
        <v>7</v>
      </c>
      <c r="C36" s="30" t="s">
        <v>731</v>
      </c>
      <c r="D36" s="29" t="s">
        <v>31</v>
      </c>
      <c r="E36" s="31" t="s">
        <v>732</v>
      </c>
      <c r="F36" s="32" t="s">
        <v>84</v>
      </c>
      <c r="G36" s="33">
        <v>22.629999999999999</v>
      </c>
      <c r="H36" s="34">
        <v>0</v>
      </c>
      <c r="I36" s="34">
        <f>ROUND(G36*H36,P4)</f>
        <v>0</v>
      </c>
      <c r="J36" s="29"/>
      <c r="O36" s="35">
        <f>I36*0.21</f>
        <v>0</v>
      </c>
      <c r="P36">
        <v>3</v>
      </c>
    </row>
    <row r="37">
      <c r="A37" s="29" t="s">
        <v>34</v>
      </c>
      <c r="B37" s="36"/>
      <c r="C37" s="37"/>
      <c r="D37" s="37"/>
      <c r="E37" s="31" t="s">
        <v>733</v>
      </c>
      <c r="F37" s="37"/>
      <c r="G37" s="37"/>
      <c r="H37" s="37"/>
      <c r="I37" s="37"/>
      <c r="J37" s="38"/>
    </row>
    <row r="38">
      <c r="A38" s="29" t="s">
        <v>36</v>
      </c>
      <c r="B38" s="36"/>
      <c r="C38" s="37"/>
      <c r="D38" s="37"/>
      <c r="E38" s="39" t="s">
        <v>1969</v>
      </c>
      <c r="F38" s="37"/>
      <c r="G38" s="37"/>
      <c r="H38" s="37"/>
      <c r="I38" s="37"/>
      <c r="J38" s="38"/>
    </row>
    <row r="39" ht="273.6">
      <c r="A39" s="29" t="s">
        <v>38</v>
      </c>
      <c r="B39" s="36"/>
      <c r="C39" s="37"/>
      <c r="D39" s="37"/>
      <c r="E39" s="31" t="s">
        <v>735</v>
      </c>
      <c r="F39" s="37"/>
      <c r="G39" s="37"/>
      <c r="H39" s="37"/>
      <c r="I39" s="37"/>
      <c r="J39" s="38"/>
    </row>
    <row r="40">
      <c r="A40" s="29" t="s">
        <v>29</v>
      </c>
      <c r="B40" s="29">
        <v>8</v>
      </c>
      <c r="C40" s="30" t="s">
        <v>1316</v>
      </c>
      <c r="D40" s="29" t="s">
        <v>31</v>
      </c>
      <c r="E40" s="31" t="s">
        <v>1317</v>
      </c>
      <c r="F40" s="32" t="s">
        <v>84</v>
      </c>
      <c r="G40" s="33">
        <v>10.904</v>
      </c>
      <c r="H40" s="34">
        <v>0</v>
      </c>
      <c r="I40" s="34">
        <f>ROUND(G40*H40,P4)</f>
        <v>0</v>
      </c>
      <c r="J40" s="29"/>
      <c r="O40" s="35">
        <f>I40*0.21</f>
        <v>0</v>
      </c>
      <c r="P40">
        <v>3</v>
      </c>
    </row>
    <row r="41">
      <c r="A41" s="29" t="s">
        <v>34</v>
      </c>
      <c r="B41" s="36"/>
      <c r="C41" s="37"/>
      <c r="D41" s="37"/>
      <c r="E41" s="31" t="s">
        <v>1318</v>
      </c>
      <c r="F41" s="37"/>
      <c r="G41" s="37"/>
      <c r="H41" s="37"/>
      <c r="I41" s="37"/>
      <c r="J41" s="38"/>
    </row>
    <row r="42">
      <c r="A42" s="29" t="s">
        <v>36</v>
      </c>
      <c r="B42" s="36"/>
      <c r="C42" s="37"/>
      <c r="D42" s="37"/>
      <c r="E42" s="39" t="s">
        <v>1970</v>
      </c>
      <c r="F42" s="37"/>
      <c r="G42" s="37"/>
      <c r="H42" s="37"/>
      <c r="I42" s="37"/>
      <c r="J42" s="38"/>
    </row>
    <row r="43" ht="360">
      <c r="A43" s="29" t="s">
        <v>38</v>
      </c>
      <c r="B43" s="36"/>
      <c r="C43" s="37"/>
      <c r="D43" s="37"/>
      <c r="E43" s="31" t="s">
        <v>1320</v>
      </c>
      <c r="F43" s="37"/>
      <c r="G43" s="37"/>
      <c r="H43" s="37"/>
      <c r="I43" s="37"/>
      <c r="J43" s="38"/>
    </row>
    <row r="44">
      <c r="A44" s="23" t="s">
        <v>26</v>
      </c>
      <c r="B44" s="24"/>
      <c r="C44" s="25" t="s">
        <v>193</v>
      </c>
      <c r="D44" s="26"/>
      <c r="E44" s="23" t="s">
        <v>194</v>
      </c>
      <c r="F44" s="26"/>
      <c r="G44" s="26"/>
      <c r="H44" s="26"/>
      <c r="I44" s="27">
        <f>SUMIFS(I45:I48,A45:A48,"P")</f>
        <v>0</v>
      </c>
      <c r="J44" s="28"/>
    </row>
    <row r="45">
      <c r="A45" s="29" t="s">
        <v>29</v>
      </c>
      <c r="B45" s="29">
        <v>9</v>
      </c>
      <c r="C45" s="30" t="s">
        <v>1416</v>
      </c>
      <c r="D45" s="29" t="s">
        <v>31</v>
      </c>
      <c r="E45" s="31" t="s">
        <v>1417</v>
      </c>
      <c r="F45" s="32" t="s">
        <v>149</v>
      </c>
      <c r="G45" s="33">
        <v>16.5</v>
      </c>
      <c r="H45" s="34">
        <v>0</v>
      </c>
      <c r="I45" s="34">
        <f>ROUND(G45*H45,P4)</f>
        <v>0</v>
      </c>
      <c r="J45" s="29"/>
      <c r="O45" s="35">
        <f>I45*0.21</f>
        <v>0</v>
      </c>
      <c r="P45">
        <v>3</v>
      </c>
    </row>
    <row r="46">
      <c r="A46" s="29" t="s">
        <v>34</v>
      </c>
      <c r="B46" s="36"/>
      <c r="C46" s="37"/>
      <c r="D46" s="37"/>
      <c r="E46" s="31" t="s">
        <v>1418</v>
      </c>
      <c r="F46" s="37"/>
      <c r="G46" s="37"/>
      <c r="H46" s="37"/>
      <c r="I46" s="37"/>
      <c r="J46" s="38"/>
    </row>
    <row r="47">
      <c r="A47" s="29" t="s">
        <v>36</v>
      </c>
      <c r="B47" s="36"/>
      <c r="C47" s="37"/>
      <c r="D47" s="37"/>
      <c r="E47" s="39" t="s">
        <v>1971</v>
      </c>
      <c r="F47" s="37"/>
      <c r="G47" s="37"/>
      <c r="H47" s="37"/>
      <c r="I47" s="37"/>
      <c r="J47" s="38"/>
    </row>
    <row r="48" ht="187.2">
      <c r="A48" s="29" t="s">
        <v>38</v>
      </c>
      <c r="B48" s="36"/>
      <c r="C48" s="37"/>
      <c r="D48" s="37"/>
      <c r="E48" s="31" t="s">
        <v>741</v>
      </c>
      <c r="F48" s="37"/>
      <c r="G48" s="37"/>
      <c r="H48" s="37"/>
      <c r="I48" s="37"/>
      <c r="J48" s="38"/>
    </row>
    <row r="49">
      <c r="A49" s="23" t="s">
        <v>26</v>
      </c>
      <c r="B49" s="24"/>
      <c r="C49" s="25" t="s">
        <v>216</v>
      </c>
      <c r="D49" s="26"/>
      <c r="E49" s="23" t="s">
        <v>217</v>
      </c>
      <c r="F49" s="26"/>
      <c r="G49" s="26"/>
      <c r="H49" s="26"/>
      <c r="I49" s="27">
        <f>SUMIFS(I50:I57,A50:A57,"P")</f>
        <v>0</v>
      </c>
      <c r="J49" s="28"/>
    </row>
    <row r="50">
      <c r="A50" s="29" t="s">
        <v>29</v>
      </c>
      <c r="B50" s="29">
        <v>10</v>
      </c>
      <c r="C50" s="30" t="s">
        <v>234</v>
      </c>
      <c r="D50" s="29" t="s">
        <v>31</v>
      </c>
      <c r="E50" s="31" t="s">
        <v>235</v>
      </c>
      <c r="F50" s="32" t="s">
        <v>84</v>
      </c>
      <c r="G50" s="33">
        <v>7.7549999999999999</v>
      </c>
      <c r="H50" s="34">
        <v>0</v>
      </c>
      <c r="I50" s="34">
        <f>ROUND(G50*H50,P4)</f>
        <v>0</v>
      </c>
      <c r="J50" s="29"/>
      <c r="O50" s="35">
        <f>I50*0.21</f>
        <v>0</v>
      </c>
      <c r="P50">
        <v>3</v>
      </c>
    </row>
    <row r="51">
      <c r="A51" s="29" t="s">
        <v>34</v>
      </c>
      <c r="B51" s="36"/>
      <c r="C51" s="37"/>
      <c r="D51" s="37"/>
      <c r="E51" s="31" t="s">
        <v>1442</v>
      </c>
      <c r="F51" s="37"/>
      <c r="G51" s="37"/>
      <c r="H51" s="37"/>
      <c r="I51" s="37"/>
      <c r="J51" s="38"/>
    </row>
    <row r="52" ht="43.2">
      <c r="A52" s="29" t="s">
        <v>36</v>
      </c>
      <c r="B52" s="36"/>
      <c r="C52" s="37"/>
      <c r="D52" s="37"/>
      <c r="E52" s="39" t="s">
        <v>1972</v>
      </c>
      <c r="F52" s="37"/>
      <c r="G52" s="37"/>
      <c r="H52" s="37"/>
      <c r="I52" s="37"/>
      <c r="J52" s="38"/>
    </row>
    <row r="53" ht="409.5">
      <c r="A53" s="29" t="s">
        <v>38</v>
      </c>
      <c r="B53" s="36"/>
      <c r="C53" s="37"/>
      <c r="D53" s="37"/>
      <c r="E53" s="31" t="s">
        <v>238</v>
      </c>
      <c r="F53" s="37"/>
      <c r="G53" s="37"/>
      <c r="H53" s="37"/>
      <c r="I53" s="37"/>
      <c r="J53" s="38"/>
    </row>
    <row r="54">
      <c r="A54" s="29" t="s">
        <v>29</v>
      </c>
      <c r="B54" s="29">
        <v>11</v>
      </c>
      <c r="C54" s="30" t="s">
        <v>1325</v>
      </c>
      <c r="D54" s="29" t="s">
        <v>31</v>
      </c>
      <c r="E54" s="31" t="s">
        <v>1326</v>
      </c>
      <c r="F54" s="32" t="s">
        <v>84</v>
      </c>
      <c r="G54" s="33">
        <v>0.22500000000000001</v>
      </c>
      <c r="H54" s="34">
        <v>0</v>
      </c>
      <c r="I54" s="34">
        <f>ROUND(G54*H54,P4)</f>
        <v>0</v>
      </c>
      <c r="J54" s="29"/>
      <c r="O54" s="35">
        <f>I54*0.21</f>
        <v>0</v>
      </c>
      <c r="P54">
        <v>3</v>
      </c>
    </row>
    <row r="55">
      <c r="A55" s="29" t="s">
        <v>34</v>
      </c>
      <c r="B55" s="36"/>
      <c r="C55" s="37"/>
      <c r="D55" s="37"/>
      <c r="E55" s="31" t="s">
        <v>1327</v>
      </c>
      <c r="F55" s="37"/>
      <c r="G55" s="37"/>
      <c r="H55" s="37"/>
      <c r="I55" s="37"/>
      <c r="J55" s="38"/>
    </row>
    <row r="56">
      <c r="A56" s="29" t="s">
        <v>36</v>
      </c>
      <c r="B56" s="36"/>
      <c r="C56" s="37"/>
      <c r="D56" s="37"/>
      <c r="E56" s="39" t="s">
        <v>1755</v>
      </c>
      <c r="F56" s="37"/>
      <c r="G56" s="37"/>
      <c r="H56" s="37"/>
      <c r="I56" s="37"/>
      <c r="J56" s="38"/>
    </row>
    <row r="57" ht="57.6">
      <c r="A57" s="29" t="s">
        <v>38</v>
      </c>
      <c r="B57" s="36"/>
      <c r="C57" s="37"/>
      <c r="D57" s="37"/>
      <c r="E57" s="31" t="s">
        <v>199</v>
      </c>
      <c r="F57" s="37"/>
      <c r="G57" s="37"/>
      <c r="H57" s="37"/>
      <c r="I57" s="37"/>
      <c r="J57" s="38"/>
    </row>
    <row r="58">
      <c r="A58" s="23" t="s">
        <v>26</v>
      </c>
      <c r="B58" s="24"/>
      <c r="C58" s="25" t="s">
        <v>372</v>
      </c>
      <c r="D58" s="26"/>
      <c r="E58" s="23" t="s">
        <v>373</v>
      </c>
      <c r="F58" s="26"/>
      <c r="G58" s="26"/>
      <c r="H58" s="26"/>
      <c r="I58" s="27">
        <f>SUMIFS(I59:I62,A59:A62,"P")</f>
        <v>0</v>
      </c>
      <c r="J58" s="28"/>
    </row>
    <row r="59" ht="28.8">
      <c r="A59" s="29" t="s">
        <v>29</v>
      </c>
      <c r="B59" s="29">
        <v>12</v>
      </c>
      <c r="C59" s="30" t="s">
        <v>1199</v>
      </c>
      <c r="D59" s="29" t="s">
        <v>31</v>
      </c>
      <c r="E59" s="31" t="s">
        <v>1200</v>
      </c>
      <c r="F59" s="32" t="s">
        <v>115</v>
      </c>
      <c r="G59" s="33">
        <v>4.7960000000000003</v>
      </c>
      <c r="H59" s="34">
        <v>0</v>
      </c>
      <c r="I59" s="34">
        <f>ROUND(G59*H59,P4)</f>
        <v>0</v>
      </c>
      <c r="J59" s="29"/>
      <c r="O59" s="35">
        <f>I59*0.21</f>
        <v>0</v>
      </c>
      <c r="P59">
        <v>3</v>
      </c>
    </row>
    <row r="60">
      <c r="A60" s="29" t="s">
        <v>34</v>
      </c>
      <c r="B60" s="36"/>
      <c r="C60" s="37"/>
      <c r="D60" s="37"/>
      <c r="E60" s="31" t="s">
        <v>1478</v>
      </c>
      <c r="F60" s="37"/>
      <c r="G60" s="37"/>
      <c r="H60" s="37"/>
      <c r="I60" s="37"/>
      <c r="J60" s="38"/>
    </row>
    <row r="61">
      <c r="A61" s="29" t="s">
        <v>36</v>
      </c>
      <c r="B61" s="36"/>
      <c r="C61" s="37"/>
      <c r="D61" s="37"/>
      <c r="E61" s="39" t="s">
        <v>1756</v>
      </c>
      <c r="F61" s="37"/>
      <c r="G61" s="37"/>
      <c r="H61" s="37"/>
      <c r="I61" s="37"/>
      <c r="J61" s="38"/>
    </row>
    <row r="62" ht="259.2">
      <c r="A62" s="29" t="s">
        <v>38</v>
      </c>
      <c r="B62" s="36"/>
      <c r="C62" s="37"/>
      <c r="D62" s="37"/>
      <c r="E62" s="31" t="s">
        <v>1203</v>
      </c>
      <c r="F62" s="37"/>
      <c r="G62" s="37"/>
      <c r="H62" s="37"/>
      <c r="I62" s="37"/>
      <c r="J62" s="38"/>
    </row>
    <row r="63">
      <c r="A63" s="23" t="s">
        <v>26</v>
      </c>
      <c r="B63" s="24"/>
      <c r="C63" s="25" t="s">
        <v>379</v>
      </c>
      <c r="D63" s="26"/>
      <c r="E63" s="23" t="s">
        <v>380</v>
      </c>
      <c r="F63" s="26"/>
      <c r="G63" s="26"/>
      <c r="H63" s="26"/>
      <c r="I63" s="27">
        <f>SUMIFS(I64:I87,A64:A87,"P")</f>
        <v>0</v>
      </c>
      <c r="J63" s="28"/>
    </row>
    <row r="64">
      <c r="A64" s="29" t="s">
        <v>29</v>
      </c>
      <c r="B64" s="29">
        <v>13</v>
      </c>
      <c r="C64" s="30" t="s">
        <v>1612</v>
      </c>
      <c r="D64" s="29" t="s">
        <v>31</v>
      </c>
      <c r="E64" s="31" t="s">
        <v>1613</v>
      </c>
      <c r="F64" s="32" t="s">
        <v>149</v>
      </c>
      <c r="G64" s="33">
        <v>16.5</v>
      </c>
      <c r="H64" s="34">
        <v>0</v>
      </c>
      <c r="I64" s="34">
        <f>ROUND(G64*H64,P4)</f>
        <v>0</v>
      </c>
      <c r="J64" s="29"/>
      <c r="O64" s="35">
        <f>I64*0.21</f>
        <v>0</v>
      </c>
      <c r="P64">
        <v>3</v>
      </c>
    </row>
    <row r="65">
      <c r="A65" s="29" t="s">
        <v>34</v>
      </c>
      <c r="B65" s="36"/>
      <c r="C65" s="37"/>
      <c r="D65" s="37"/>
      <c r="E65" s="31" t="s">
        <v>1614</v>
      </c>
      <c r="F65" s="37"/>
      <c r="G65" s="37"/>
      <c r="H65" s="37"/>
      <c r="I65" s="37"/>
      <c r="J65" s="38"/>
    </row>
    <row r="66">
      <c r="A66" s="29" t="s">
        <v>36</v>
      </c>
      <c r="B66" s="36"/>
      <c r="C66" s="37"/>
      <c r="D66" s="37"/>
      <c r="E66" s="39" t="s">
        <v>1971</v>
      </c>
      <c r="F66" s="37"/>
      <c r="G66" s="37"/>
      <c r="H66" s="37"/>
      <c r="I66" s="37"/>
      <c r="J66" s="38"/>
    </row>
    <row r="67" ht="316.8">
      <c r="A67" s="29" t="s">
        <v>38</v>
      </c>
      <c r="B67" s="36"/>
      <c r="C67" s="37"/>
      <c r="D67" s="37"/>
      <c r="E67" s="31" t="s">
        <v>1484</v>
      </c>
      <c r="F67" s="37"/>
      <c r="G67" s="37"/>
      <c r="H67" s="37"/>
      <c r="I67" s="37"/>
      <c r="J67" s="38"/>
    </row>
    <row r="68">
      <c r="A68" s="29" t="s">
        <v>29</v>
      </c>
      <c r="B68" s="29">
        <v>14</v>
      </c>
      <c r="C68" s="30" t="s">
        <v>1615</v>
      </c>
      <c r="D68" s="29" t="s">
        <v>31</v>
      </c>
      <c r="E68" s="31" t="s">
        <v>1616</v>
      </c>
      <c r="F68" s="32" t="s">
        <v>72</v>
      </c>
      <c r="G68" s="33">
        <v>1</v>
      </c>
      <c r="H68" s="34">
        <v>0</v>
      </c>
      <c r="I68" s="34">
        <f>ROUND(G68*H68,P4)</f>
        <v>0</v>
      </c>
      <c r="J68" s="29"/>
      <c r="O68" s="35">
        <f>I68*0.21</f>
        <v>0</v>
      </c>
      <c r="P68">
        <v>3</v>
      </c>
    </row>
    <row r="69" ht="28.8">
      <c r="A69" s="29" t="s">
        <v>34</v>
      </c>
      <c r="B69" s="36"/>
      <c r="C69" s="37"/>
      <c r="D69" s="37"/>
      <c r="E69" s="31" t="s">
        <v>1973</v>
      </c>
      <c r="F69" s="37"/>
      <c r="G69" s="37"/>
      <c r="H69" s="37"/>
      <c r="I69" s="37"/>
      <c r="J69" s="38"/>
    </row>
    <row r="70">
      <c r="A70" s="29" t="s">
        <v>36</v>
      </c>
      <c r="B70" s="36"/>
      <c r="C70" s="37"/>
      <c r="D70" s="37"/>
      <c r="E70" s="39" t="s">
        <v>43</v>
      </c>
      <c r="F70" s="37"/>
      <c r="G70" s="37"/>
      <c r="H70" s="37"/>
      <c r="I70" s="37"/>
      <c r="J70" s="38"/>
    </row>
    <row r="71" ht="316.8">
      <c r="A71" s="29" t="s">
        <v>38</v>
      </c>
      <c r="B71" s="36"/>
      <c r="C71" s="37"/>
      <c r="D71" s="37"/>
      <c r="E71" s="31" t="s">
        <v>1502</v>
      </c>
      <c r="F71" s="37"/>
      <c r="G71" s="37"/>
      <c r="H71" s="37"/>
      <c r="I71" s="37"/>
      <c r="J71" s="38"/>
    </row>
    <row r="72">
      <c r="A72" s="29" t="s">
        <v>29</v>
      </c>
      <c r="B72" s="29">
        <v>15</v>
      </c>
      <c r="C72" s="30" t="s">
        <v>1507</v>
      </c>
      <c r="D72" s="29" t="s">
        <v>31</v>
      </c>
      <c r="E72" s="31" t="s">
        <v>1508</v>
      </c>
      <c r="F72" s="32" t="s">
        <v>149</v>
      </c>
      <c r="G72" s="33">
        <v>16.5</v>
      </c>
      <c r="H72" s="34">
        <v>0</v>
      </c>
      <c r="I72" s="34">
        <f>ROUND(G72*H72,P4)</f>
        <v>0</v>
      </c>
      <c r="J72" s="29"/>
      <c r="O72" s="35">
        <f>I72*0.21</f>
        <v>0</v>
      </c>
      <c r="P72">
        <v>3</v>
      </c>
    </row>
    <row r="73">
      <c r="A73" s="29" t="s">
        <v>34</v>
      </c>
      <c r="B73" s="36"/>
      <c r="C73" s="37"/>
      <c r="D73" s="37"/>
      <c r="E73" s="40" t="s">
        <v>31</v>
      </c>
      <c r="F73" s="37"/>
      <c r="G73" s="37"/>
      <c r="H73" s="37"/>
      <c r="I73" s="37"/>
      <c r="J73" s="38"/>
    </row>
    <row r="74">
      <c r="A74" s="29" t="s">
        <v>36</v>
      </c>
      <c r="B74" s="36"/>
      <c r="C74" s="37"/>
      <c r="D74" s="37"/>
      <c r="E74" s="39" t="s">
        <v>1971</v>
      </c>
      <c r="F74" s="37"/>
      <c r="G74" s="37"/>
      <c r="H74" s="37"/>
      <c r="I74" s="37"/>
      <c r="J74" s="38"/>
    </row>
    <row r="75" ht="86.4">
      <c r="A75" s="29" t="s">
        <v>38</v>
      </c>
      <c r="B75" s="36"/>
      <c r="C75" s="37"/>
      <c r="D75" s="37"/>
      <c r="E75" s="31" t="s">
        <v>1509</v>
      </c>
      <c r="F75" s="37"/>
      <c r="G75" s="37"/>
      <c r="H75" s="37"/>
      <c r="I75" s="37"/>
      <c r="J75" s="38"/>
    </row>
    <row r="76">
      <c r="A76" s="29" t="s">
        <v>29</v>
      </c>
      <c r="B76" s="29">
        <v>16</v>
      </c>
      <c r="C76" s="30" t="s">
        <v>1625</v>
      </c>
      <c r="D76" s="29" t="s">
        <v>31</v>
      </c>
      <c r="E76" s="31" t="s">
        <v>1626</v>
      </c>
      <c r="F76" s="32" t="s">
        <v>149</v>
      </c>
      <c r="G76" s="33">
        <v>16.5</v>
      </c>
      <c r="H76" s="34">
        <v>0</v>
      </c>
      <c r="I76" s="34">
        <f>ROUND(G76*H76,P4)</f>
        <v>0</v>
      </c>
      <c r="J76" s="29"/>
      <c r="O76" s="35">
        <f>I76*0.21</f>
        <v>0</v>
      </c>
      <c r="P76">
        <v>3</v>
      </c>
    </row>
    <row r="77">
      <c r="A77" s="29" t="s">
        <v>34</v>
      </c>
      <c r="B77" s="36"/>
      <c r="C77" s="37"/>
      <c r="D77" s="37"/>
      <c r="E77" s="31" t="s">
        <v>1516</v>
      </c>
      <c r="F77" s="37"/>
      <c r="G77" s="37"/>
      <c r="H77" s="37"/>
      <c r="I77" s="37"/>
      <c r="J77" s="38"/>
    </row>
    <row r="78">
      <c r="A78" s="29" t="s">
        <v>36</v>
      </c>
      <c r="B78" s="36"/>
      <c r="C78" s="37"/>
      <c r="D78" s="37"/>
      <c r="E78" s="39" t="s">
        <v>1971</v>
      </c>
      <c r="F78" s="37"/>
      <c r="G78" s="37"/>
      <c r="H78" s="37"/>
      <c r="I78" s="37"/>
      <c r="J78" s="38"/>
    </row>
    <row r="79" ht="129.6">
      <c r="A79" s="29" t="s">
        <v>38</v>
      </c>
      <c r="B79" s="36"/>
      <c r="C79" s="37"/>
      <c r="D79" s="37"/>
      <c r="E79" s="31" t="s">
        <v>1627</v>
      </c>
      <c r="F79" s="37"/>
      <c r="G79" s="37"/>
      <c r="H79" s="37"/>
      <c r="I79" s="37"/>
      <c r="J79" s="38"/>
    </row>
    <row r="80">
      <c r="A80" s="29" t="s">
        <v>29</v>
      </c>
      <c r="B80" s="29">
        <v>17</v>
      </c>
      <c r="C80" s="30" t="s">
        <v>1519</v>
      </c>
      <c r="D80" s="29" t="s">
        <v>31</v>
      </c>
      <c r="E80" s="31" t="s">
        <v>1520</v>
      </c>
      <c r="F80" s="32" t="s">
        <v>72</v>
      </c>
      <c r="G80" s="33">
        <v>1</v>
      </c>
      <c r="H80" s="34">
        <v>0</v>
      </c>
      <c r="I80" s="34">
        <f>ROUND(G80*H80,P4)</f>
        <v>0</v>
      </c>
      <c r="J80" s="29"/>
      <c r="O80" s="35">
        <f>I80*0.21</f>
        <v>0</v>
      </c>
      <c r="P80">
        <v>3</v>
      </c>
    </row>
    <row r="81">
      <c r="A81" s="29" t="s">
        <v>34</v>
      </c>
      <c r="B81" s="36"/>
      <c r="C81" s="37"/>
      <c r="D81" s="37"/>
      <c r="E81" s="31" t="s">
        <v>1516</v>
      </c>
      <c r="F81" s="37"/>
      <c r="G81" s="37"/>
      <c r="H81" s="37"/>
      <c r="I81" s="37"/>
      <c r="J81" s="38"/>
    </row>
    <row r="82">
      <c r="A82" s="29" t="s">
        <v>36</v>
      </c>
      <c r="B82" s="36"/>
      <c r="C82" s="37"/>
      <c r="D82" s="37"/>
      <c r="E82" s="39" t="s">
        <v>43</v>
      </c>
      <c r="F82" s="37"/>
      <c r="G82" s="37"/>
      <c r="H82" s="37"/>
      <c r="I82" s="37"/>
      <c r="J82" s="38"/>
    </row>
    <row r="83" ht="129.6">
      <c r="A83" s="29" t="s">
        <v>38</v>
      </c>
      <c r="B83" s="36"/>
      <c r="C83" s="37"/>
      <c r="D83" s="37"/>
      <c r="E83" s="31" t="s">
        <v>1627</v>
      </c>
      <c r="F83" s="37"/>
      <c r="G83" s="37"/>
      <c r="H83" s="37"/>
      <c r="I83" s="37"/>
      <c r="J83" s="38"/>
    </row>
    <row r="84">
      <c r="A84" s="29" t="s">
        <v>29</v>
      </c>
      <c r="B84" s="29">
        <v>18</v>
      </c>
      <c r="C84" s="30" t="s">
        <v>1521</v>
      </c>
      <c r="D84" s="29" t="s">
        <v>31</v>
      </c>
      <c r="E84" s="31" t="s">
        <v>1522</v>
      </c>
      <c r="F84" s="32" t="s">
        <v>149</v>
      </c>
      <c r="G84" s="33">
        <v>16.5</v>
      </c>
      <c r="H84" s="34">
        <v>0</v>
      </c>
      <c r="I84" s="34">
        <f>ROUND(G84*H84,P4)</f>
        <v>0</v>
      </c>
      <c r="J84" s="29"/>
      <c r="O84" s="35">
        <f>I84*0.21</f>
        <v>0</v>
      </c>
      <c r="P84">
        <v>3</v>
      </c>
    </row>
    <row r="85">
      <c r="A85" s="29" t="s">
        <v>34</v>
      </c>
      <c r="B85" s="36"/>
      <c r="C85" s="37"/>
      <c r="D85" s="37"/>
      <c r="E85" s="31" t="s">
        <v>1523</v>
      </c>
      <c r="F85" s="37"/>
      <c r="G85" s="37"/>
      <c r="H85" s="37"/>
      <c r="I85" s="37"/>
      <c r="J85" s="38"/>
    </row>
    <row r="86">
      <c r="A86" s="29" t="s">
        <v>36</v>
      </c>
      <c r="B86" s="36"/>
      <c r="C86" s="37"/>
      <c r="D86" s="37"/>
      <c r="E86" s="39" t="s">
        <v>1971</v>
      </c>
      <c r="F86" s="37"/>
      <c r="G86" s="37"/>
      <c r="H86" s="37"/>
      <c r="I86" s="37"/>
      <c r="J86" s="38"/>
    </row>
    <row r="87" ht="28.8">
      <c r="A87" s="29" t="s">
        <v>38</v>
      </c>
      <c r="B87" s="41"/>
      <c r="C87" s="42"/>
      <c r="D87" s="42"/>
      <c r="E87" s="31" t="s">
        <v>1525</v>
      </c>
      <c r="F87" s="42"/>
      <c r="G87" s="42"/>
      <c r="H87" s="42"/>
      <c r="I87" s="42"/>
      <c r="J87"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1974</v>
      </c>
      <c r="I3" s="16">
        <f>SUMIFS(I10:I62,A10:A62,"SD")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1974</v>
      </c>
      <c r="D6" s="13"/>
      <c r="E6" s="14" t="s">
        <v>1975</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52.003999999999998</v>
      </c>
      <c r="H11" s="34">
        <v>0</v>
      </c>
      <c r="I11" s="34">
        <f>ROUND(G11*H11,P4)</f>
        <v>0</v>
      </c>
      <c r="J11" s="29"/>
      <c r="O11" s="35">
        <f>I11*0.21</f>
        <v>0</v>
      </c>
      <c r="P11">
        <v>3</v>
      </c>
    </row>
    <row r="12" ht="43.2">
      <c r="A12" s="29" t="s">
        <v>34</v>
      </c>
      <c r="B12" s="36"/>
      <c r="C12" s="37"/>
      <c r="D12" s="37"/>
      <c r="E12" s="31" t="s">
        <v>91</v>
      </c>
      <c r="F12" s="37"/>
      <c r="G12" s="37"/>
      <c r="H12" s="37"/>
      <c r="I12" s="37"/>
      <c r="J12" s="38"/>
    </row>
    <row r="13">
      <c r="A13" s="29" t="s">
        <v>36</v>
      </c>
      <c r="B13" s="36"/>
      <c r="C13" s="37"/>
      <c r="D13" s="37"/>
      <c r="E13" s="39" t="s">
        <v>1976</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13.02</v>
      </c>
      <c r="H15" s="34">
        <v>0</v>
      </c>
      <c r="I15" s="34">
        <f>ROUND(G15*H15,P4)</f>
        <v>0</v>
      </c>
      <c r="J15" s="29"/>
      <c r="O15" s="35">
        <f>I15*0.21</f>
        <v>0</v>
      </c>
      <c r="P15">
        <v>3</v>
      </c>
    </row>
    <row r="16" ht="43.2">
      <c r="A16" s="29" t="s">
        <v>34</v>
      </c>
      <c r="B16" s="36"/>
      <c r="C16" s="37"/>
      <c r="D16" s="37"/>
      <c r="E16" s="31" t="s">
        <v>91</v>
      </c>
      <c r="F16" s="37"/>
      <c r="G16" s="37"/>
      <c r="H16" s="37"/>
      <c r="I16" s="37"/>
      <c r="J16" s="38"/>
    </row>
    <row r="17">
      <c r="A17" s="29" t="s">
        <v>36</v>
      </c>
      <c r="B17" s="36"/>
      <c r="C17" s="37"/>
      <c r="D17" s="37"/>
      <c r="E17" s="39" t="s">
        <v>1977</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SUMIFS(I20:I39,A20:A39,"P")</f>
        <v>0</v>
      </c>
      <c r="J19" s="28"/>
    </row>
    <row r="20">
      <c r="A20" s="29" t="s">
        <v>29</v>
      </c>
      <c r="B20" s="29">
        <v>3</v>
      </c>
      <c r="C20" s="30" t="s">
        <v>1297</v>
      </c>
      <c r="D20" s="29" t="s">
        <v>31</v>
      </c>
      <c r="E20" s="31" t="s">
        <v>1298</v>
      </c>
      <c r="F20" s="32" t="s">
        <v>84</v>
      </c>
      <c r="G20" s="33">
        <v>26.001999999999999</v>
      </c>
      <c r="H20" s="34">
        <v>0</v>
      </c>
      <c r="I20" s="34">
        <f>ROUND(G20*H20,P4)</f>
        <v>0</v>
      </c>
      <c r="J20" s="29"/>
      <c r="O20" s="35">
        <f>I20*0.21</f>
        <v>0</v>
      </c>
      <c r="P20">
        <v>3</v>
      </c>
    </row>
    <row r="21" ht="72">
      <c r="A21" s="29" t="s">
        <v>34</v>
      </c>
      <c r="B21" s="36"/>
      <c r="C21" s="37"/>
      <c r="D21" s="37"/>
      <c r="E21" s="31" t="s">
        <v>1638</v>
      </c>
      <c r="F21" s="37"/>
      <c r="G21" s="37"/>
      <c r="H21" s="37"/>
      <c r="I21" s="37"/>
      <c r="J21" s="38"/>
    </row>
    <row r="22" ht="28.8">
      <c r="A22" s="29" t="s">
        <v>36</v>
      </c>
      <c r="B22" s="36"/>
      <c r="C22" s="37"/>
      <c r="D22" s="37"/>
      <c r="E22" s="39" t="s">
        <v>1978</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6.5010000000000003</v>
      </c>
      <c r="H24" s="34">
        <v>0</v>
      </c>
      <c r="I24" s="34">
        <f>ROUND(G24*H24,P4)</f>
        <v>0</v>
      </c>
      <c r="J24" s="29"/>
      <c r="O24" s="35">
        <f>I24*0.21</f>
        <v>0</v>
      </c>
      <c r="P24">
        <v>3</v>
      </c>
    </row>
    <row r="25" ht="72">
      <c r="A25" s="29" t="s">
        <v>34</v>
      </c>
      <c r="B25" s="36"/>
      <c r="C25" s="37"/>
      <c r="D25" s="37"/>
      <c r="E25" s="31" t="s">
        <v>1640</v>
      </c>
      <c r="F25" s="37"/>
      <c r="G25" s="37"/>
      <c r="H25" s="37"/>
      <c r="I25" s="37"/>
      <c r="J25" s="38"/>
    </row>
    <row r="26" ht="28.8">
      <c r="A26" s="29" t="s">
        <v>36</v>
      </c>
      <c r="B26" s="36"/>
      <c r="C26" s="37"/>
      <c r="D26" s="37"/>
      <c r="E26" s="39" t="s">
        <v>1979</v>
      </c>
      <c r="F26" s="37"/>
      <c r="G26" s="37"/>
      <c r="H26" s="37"/>
      <c r="I26" s="37"/>
      <c r="J26" s="38"/>
    </row>
    <row r="27" ht="409.5">
      <c r="A27" s="29" t="s">
        <v>38</v>
      </c>
      <c r="B27" s="36"/>
      <c r="C27" s="37"/>
      <c r="D27" s="37"/>
      <c r="E27" s="31" t="s">
        <v>1120</v>
      </c>
      <c r="F27" s="37"/>
      <c r="G27" s="37"/>
      <c r="H27" s="37"/>
      <c r="I27" s="37"/>
      <c r="J27" s="38"/>
    </row>
    <row r="28">
      <c r="A28" s="29" t="s">
        <v>29</v>
      </c>
      <c r="B28" s="29">
        <v>5</v>
      </c>
      <c r="C28" s="30" t="s">
        <v>168</v>
      </c>
      <c r="D28" s="29" t="s">
        <v>31</v>
      </c>
      <c r="E28" s="31" t="s">
        <v>169</v>
      </c>
      <c r="F28" s="32" t="s">
        <v>84</v>
      </c>
      <c r="G28" s="33">
        <v>32.512</v>
      </c>
      <c r="H28" s="34">
        <v>0</v>
      </c>
      <c r="I28" s="34">
        <f>ROUND(G28*H28,P4)</f>
        <v>0</v>
      </c>
      <c r="J28" s="29"/>
      <c r="O28" s="35">
        <f>I28*0.21</f>
        <v>0</v>
      </c>
      <c r="P28">
        <v>3</v>
      </c>
    </row>
    <row r="29">
      <c r="A29" s="29" t="s">
        <v>34</v>
      </c>
      <c r="B29" s="36"/>
      <c r="C29" s="37"/>
      <c r="D29" s="37"/>
      <c r="E29" s="40" t="s">
        <v>31</v>
      </c>
      <c r="F29" s="37"/>
      <c r="G29" s="37"/>
      <c r="H29" s="37"/>
      <c r="I29" s="37"/>
      <c r="J29" s="38"/>
    </row>
    <row r="30">
      <c r="A30" s="29" t="s">
        <v>36</v>
      </c>
      <c r="B30" s="36"/>
      <c r="C30" s="37"/>
      <c r="D30" s="37"/>
      <c r="E30" s="39" t="s">
        <v>1980</v>
      </c>
      <c r="F30" s="37"/>
      <c r="G30" s="37"/>
      <c r="H30" s="37"/>
      <c r="I30" s="37"/>
      <c r="J30" s="38"/>
    </row>
    <row r="31" ht="216">
      <c r="A31" s="29" t="s">
        <v>38</v>
      </c>
      <c r="B31" s="36"/>
      <c r="C31" s="37"/>
      <c r="D31" s="37"/>
      <c r="E31" s="31" t="s">
        <v>171</v>
      </c>
      <c r="F31" s="37"/>
      <c r="G31" s="37"/>
      <c r="H31" s="37"/>
      <c r="I31" s="37"/>
      <c r="J31" s="38"/>
    </row>
    <row r="32">
      <c r="A32" s="29" t="s">
        <v>29</v>
      </c>
      <c r="B32" s="29">
        <v>6</v>
      </c>
      <c r="C32" s="30" t="s">
        <v>731</v>
      </c>
      <c r="D32" s="29" t="s">
        <v>31</v>
      </c>
      <c r="E32" s="31" t="s">
        <v>732</v>
      </c>
      <c r="F32" s="32" t="s">
        <v>84</v>
      </c>
      <c r="G32" s="33">
        <v>17.782</v>
      </c>
      <c r="H32" s="34">
        <v>0</v>
      </c>
      <c r="I32" s="34">
        <f>ROUND(G32*H32,P4)</f>
        <v>0</v>
      </c>
      <c r="J32" s="29"/>
      <c r="O32" s="35">
        <f>I32*0.21</f>
        <v>0</v>
      </c>
      <c r="P32">
        <v>3</v>
      </c>
    </row>
    <row r="33">
      <c r="A33" s="29" t="s">
        <v>34</v>
      </c>
      <c r="B33" s="36"/>
      <c r="C33" s="37"/>
      <c r="D33" s="37"/>
      <c r="E33" s="31" t="s">
        <v>733</v>
      </c>
      <c r="F33" s="37"/>
      <c r="G33" s="37"/>
      <c r="H33" s="37"/>
      <c r="I33" s="37"/>
      <c r="J33" s="38"/>
    </row>
    <row r="34" ht="28.8">
      <c r="A34" s="29" t="s">
        <v>36</v>
      </c>
      <c r="B34" s="36"/>
      <c r="C34" s="37"/>
      <c r="D34" s="37"/>
      <c r="E34" s="39" t="s">
        <v>1981</v>
      </c>
      <c r="F34" s="37"/>
      <c r="G34" s="37"/>
      <c r="H34" s="37"/>
      <c r="I34" s="37"/>
      <c r="J34" s="38"/>
    </row>
    <row r="35" ht="273.6">
      <c r="A35" s="29" t="s">
        <v>38</v>
      </c>
      <c r="B35" s="36"/>
      <c r="C35" s="37"/>
      <c r="D35" s="37"/>
      <c r="E35" s="31" t="s">
        <v>735</v>
      </c>
      <c r="F35" s="37"/>
      <c r="G35" s="37"/>
      <c r="H35" s="37"/>
      <c r="I35" s="37"/>
      <c r="J35" s="38"/>
    </row>
    <row r="36">
      <c r="A36" s="29" t="s">
        <v>29</v>
      </c>
      <c r="B36" s="29">
        <v>7</v>
      </c>
      <c r="C36" s="30" t="s">
        <v>1316</v>
      </c>
      <c r="D36" s="29" t="s">
        <v>31</v>
      </c>
      <c r="E36" s="31" t="s">
        <v>1317</v>
      </c>
      <c r="F36" s="32" t="s">
        <v>84</v>
      </c>
      <c r="G36" s="33">
        <v>9.4350000000000005</v>
      </c>
      <c r="H36" s="34">
        <v>0</v>
      </c>
      <c r="I36" s="34">
        <f>ROUND(G36*H36,P4)</f>
        <v>0</v>
      </c>
      <c r="J36" s="29"/>
      <c r="O36" s="35">
        <f>I36*0.21</f>
        <v>0</v>
      </c>
      <c r="P36">
        <v>3</v>
      </c>
    </row>
    <row r="37">
      <c r="A37" s="29" t="s">
        <v>34</v>
      </c>
      <c r="B37" s="36"/>
      <c r="C37" s="37"/>
      <c r="D37" s="37"/>
      <c r="E37" s="31" t="s">
        <v>1318</v>
      </c>
      <c r="F37" s="37"/>
      <c r="G37" s="37"/>
      <c r="H37" s="37"/>
      <c r="I37" s="37"/>
      <c r="J37" s="38"/>
    </row>
    <row r="38" ht="28.8">
      <c r="A38" s="29" t="s">
        <v>36</v>
      </c>
      <c r="B38" s="36"/>
      <c r="C38" s="37"/>
      <c r="D38" s="37"/>
      <c r="E38" s="39" t="s">
        <v>1982</v>
      </c>
      <c r="F38" s="37"/>
      <c r="G38" s="37"/>
      <c r="H38" s="37"/>
      <c r="I38" s="37"/>
      <c r="J38" s="38"/>
    </row>
    <row r="39" ht="360">
      <c r="A39" s="29" t="s">
        <v>38</v>
      </c>
      <c r="B39" s="36"/>
      <c r="C39" s="37"/>
      <c r="D39" s="37"/>
      <c r="E39" s="31" t="s">
        <v>1320</v>
      </c>
      <c r="F39" s="37"/>
      <c r="G39" s="37"/>
      <c r="H39" s="37"/>
      <c r="I39" s="37"/>
      <c r="J39" s="38"/>
    </row>
    <row r="40">
      <c r="A40" s="23" t="s">
        <v>26</v>
      </c>
      <c r="B40" s="24"/>
      <c r="C40" s="25" t="s">
        <v>216</v>
      </c>
      <c r="D40" s="26"/>
      <c r="E40" s="23" t="s">
        <v>217</v>
      </c>
      <c r="F40" s="26"/>
      <c r="G40" s="26"/>
      <c r="H40" s="26"/>
      <c r="I40" s="27">
        <f>SUMIFS(I41:I44,A41:A44,"P")</f>
        <v>0</v>
      </c>
      <c r="J40" s="28"/>
    </row>
    <row r="41">
      <c r="A41" s="29" t="s">
        <v>29</v>
      </c>
      <c r="B41" s="29">
        <v>8</v>
      </c>
      <c r="C41" s="30" t="s">
        <v>1325</v>
      </c>
      <c r="D41" s="29" t="s">
        <v>31</v>
      </c>
      <c r="E41" s="31" t="s">
        <v>1326</v>
      </c>
      <c r="F41" s="32" t="s">
        <v>84</v>
      </c>
      <c r="G41" s="33">
        <v>3.633</v>
      </c>
      <c r="H41" s="34">
        <v>0</v>
      </c>
      <c r="I41" s="34">
        <f>ROUND(G41*H41,P4)</f>
        <v>0</v>
      </c>
      <c r="J41" s="29"/>
      <c r="O41" s="35">
        <f>I41*0.21</f>
        <v>0</v>
      </c>
      <c r="P41">
        <v>3</v>
      </c>
    </row>
    <row r="42">
      <c r="A42" s="29" t="s">
        <v>34</v>
      </c>
      <c r="B42" s="36"/>
      <c r="C42" s="37"/>
      <c r="D42" s="37"/>
      <c r="E42" s="31" t="s">
        <v>1327</v>
      </c>
      <c r="F42" s="37"/>
      <c r="G42" s="37"/>
      <c r="H42" s="37"/>
      <c r="I42" s="37"/>
      <c r="J42" s="38"/>
    </row>
    <row r="43">
      <c r="A43" s="29" t="s">
        <v>36</v>
      </c>
      <c r="B43" s="36"/>
      <c r="C43" s="37"/>
      <c r="D43" s="37"/>
      <c r="E43" s="39" t="s">
        <v>1983</v>
      </c>
      <c r="F43" s="37"/>
      <c r="G43" s="37"/>
      <c r="H43" s="37"/>
      <c r="I43" s="37"/>
      <c r="J43" s="38"/>
    </row>
    <row r="44" ht="57.6">
      <c r="A44" s="29" t="s">
        <v>38</v>
      </c>
      <c r="B44" s="36"/>
      <c r="C44" s="37"/>
      <c r="D44" s="37"/>
      <c r="E44" s="31" t="s">
        <v>199</v>
      </c>
      <c r="F44" s="37"/>
      <c r="G44" s="37"/>
      <c r="H44" s="37"/>
      <c r="I44" s="37"/>
      <c r="J44" s="38"/>
    </row>
    <row r="45">
      <c r="A45" s="23" t="s">
        <v>26</v>
      </c>
      <c r="B45" s="24"/>
      <c r="C45" s="25" t="s">
        <v>372</v>
      </c>
      <c r="D45" s="26"/>
      <c r="E45" s="23" t="s">
        <v>373</v>
      </c>
      <c r="F45" s="26"/>
      <c r="G45" s="26"/>
      <c r="H45" s="26"/>
      <c r="I45" s="27">
        <f>SUMIFS(I46:I49,A46:A49,"P")</f>
        <v>0</v>
      </c>
      <c r="J45" s="28"/>
    </row>
    <row r="46">
      <c r="A46" s="29" t="s">
        <v>29</v>
      </c>
      <c r="B46" s="29">
        <v>9</v>
      </c>
      <c r="C46" s="30" t="s">
        <v>1329</v>
      </c>
      <c r="D46" s="29" t="s">
        <v>49</v>
      </c>
      <c r="E46" s="31" t="s">
        <v>1330</v>
      </c>
      <c r="F46" s="32" t="s">
        <v>72</v>
      </c>
      <c r="G46" s="33">
        <v>3</v>
      </c>
      <c r="H46" s="34">
        <v>0</v>
      </c>
      <c r="I46" s="34">
        <f>ROUND(G46*H46,P4)</f>
        <v>0</v>
      </c>
      <c r="J46" s="29"/>
      <c r="O46" s="35">
        <f>I46*0.21</f>
        <v>0</v>
      </c>
      <c r="P46">
        <v>3</v>
      </c>
    </row>
    <row r="47" ht="28.8">
      <c r="A47" s="29" t="s">
        <v>34</v>
      </c>
      <c r="B47" s="36"/>
      <c r="C47" s="37"/>
      <c r="D47" s="37"/>
      <c r="E47" s="31" t="s">
        <v>1334</v>
      </c>
      <c r="F47" s="37"/>
      <c r="G47" s="37"/>
      <c r="H47" s="37"/>
      <c r="I47" s="37"/>
      <c r="J47" s="38"/>
    </row>
    <row r="48" ht="28.8">
      <c r="A48" s="29" t="s">
        <v>36</v>
      </c>
      <c r="B48" s="36"/>
      <c r="C48" s="37"/>
      <c r="D48" s="37"/>
      <c r="E48" s="39" t="s">
        <v>1725</v>
      </c>
      <c r="F48" s="37"/>
      <c r="G48" s="37"/>
      <c r="H48" s="37"/>
      <c r="I48" s="37"/>
      <c r="J48" s="38"/>
    </row>
    <row r="49" ht="244.8">
      <c r="A49" s="29" t="s">
        <v>38</v>
      </c>
      <c r="B49" s="36"/>
      <c r="C49" s="37"/>
      <c r="D49" s="37"/>
      <c r="E49" s="31" t="s">
        <v>1336</v>
      </c>
      <c r="F49" s="37"/>
      <c r="G49" s="37"/>
      <c r="H49" s="37"/>
      <c r="I49" s="37"/>
      <c r="J49" s="38"/>
    </row>
    <row r="50">
      <c r="A50" s="23" t="s">
        <v>26</v>
      </c>
      <c r="B50" s="24"/>
      <c r="C50" s="25" t="s">
        <v>379</v>
      </c>
      <c r="D50" s="26"/>
      <c r="E50" s="23" t="s">
        <v>380</v>
      </c>
      <c r="F50" s="26"/>
      <c r="G50" s="26"/>
      <c r="H50" s="26"/>
      <c r="I50" s="27">
        <f>SUMIFS(I51:I62,A51:A62,"P")</f>
        <v>0</v>
      </c>
      <c r="J50" s="28"/>
    </row>
    <row r="51">
      <c r="A51" s="29" t="s">
        <v>29</v>
      </c>
      <c r="B51" s="29">
        <v>10</v>
      </c>
      <c r="C51" s="30" t="s">
        <v>1337</v>
      </c>
      <c r="D51" s="29" t="s">
        <v>46</v>
      </c>
      <c r="E51" s="31" t="s">
        <v>1338</v>
      </c>
      <c r="F51" s="32" t="s">
        <v>149</v>
      </c>
      <c r="G51" s="33">
        <v>19.199999999999999</v>
      </c>
      <c r="H51" s="34">
        <v>0</v>
      </c>
      <c r="I51" s="34">
        <f>ROUND(G51*H51,P4)</f>
        <v>0</v>
      </c>
      <c r="J51" s="29"/>
      <c r="O51" s="35">
        <f>I51*0.21</f>
        <v>0</v>
      </c>
      <c r="P51">
        <v>3</v>
      </c>
    </row>
    <row r="52">
      <c r="A52" s="29" t="s">
        <v>34</v>
      </c>
      <c r="B52" s="36"/>
      <c r="C52" s="37"/>
      <c r="D52" s="37"/>
      <c r="E52" s="31" t="s">
        <v>1339</v>
      </c>
      <c r="F52" s="37"/>
      <c r="G52" s="37"/>
      <c r="H52" s="37"/>
      <c r="I52" s="37"/>
      <c r="J52" s="38"/>
    </row>
    <row r="53">
      <c r="A53" s="29" t="s">
        <v>36</v>
      </c>
      <c r="B53" s="36"/>
      <c r="C53" s="37"/>
      <c r="D53" s="37"/>
      <c r="E53" s="39" t="s">
        <v>1984</v>
      </c>
      <c r="F53" s="37"/>
      <c r="G53" s="37"/>
      <c r="H53" s="37"/>
      <c r="I53" s="37"/>
      <c r="J53" s="38"/>
    </row>
    <row r="54" ht="316.8">
      <c r="A54" s="29" t="s">
        <v>38</v>
      </c>
      <c r="B54" s="36"/>
      <c r="C54" s="37"/>
      <c r="D54" s="37"/>
      <c r="E54" s="31" t="s">
        <v>1484</v>
      </c>
      <c r="F54" s="37"/>
      <c r="G54" s="37"/>
      <c r="H54" s="37"/>
      <c r="I54" s="37"/>
      <c r="J54" s="38"/>
    </row>
    <row r="55">
      <c r="A55" s="29" t="s">
        <v>29</v>
      </c>
      <c r="B55" s="29">
        <v>11</v>
      </c>
      <c r="C55" s="30" t="s">
        <v>1337</v>
      </c>
      <c r="D55" s="29" t="s">
        <v>49</v>
      </c>
      <c r="E55" s="31" t="s">
        <v>1338</v>
      </c>
      <c r="F55" s="32" t="s">
        <v>149</v>
      </c>
      <c r="G55" s="33">
        <v>2.7999999999999998</v>
      </c>
      <c r="H55" s="34">
        <v>0</v>
      </c>
      <c r="I55" s="34">
        <f>ROUND(G55*H55,P4)</f>
        <v>0</v>
      </c>
      <c r="J55" s="29"/>
      <c r="O55" s="35">
        <f>I55*0.21</f>
        <v>0</v>
      </c>
      <c r="P55">
        <v>3</v>
      </c>
    </row>
    <row r="56">
      <c r="A56" s="29" t="s">
        <v>34</v>
      </c>
      <c r="B56" s="36"/>
      <c r="C56" s="37"/>
      <c r="D56" s="37"/>
      <c r="E56" s="31" t="s">
        <v>1341</v>
      </c>
      <c r="F56" s="37"/>
      <c r="G56" s="37"/>
      <c r="H56" s="37"/>
      <c r="I56" s="37"/>
      <c r="J56" s="38"/>
    </row>
    <row r="57" ht="28.8">
      <c r="A57" s="29" t="s">
        <v>36</v>
      </c>
      <c r="B57" s="36"/>
      <c r="C57" s="37"/>
      <c r="D57" s="37"/>
      <c r="E57" s="39" t="s">
        <v>1985</v>
      </c>
      <c r="F57" s="37"/>
      <c r="G57" s="37"/>
      <c r="H57" s="37"/>
      <c r="I57" s="37"/>
      <c r="J57" s="38"/>
    </row>
    <row r="58" ht="316.8">
      <c r="A58" s="29" t="s">
        <v>38</v>
      </c>
      <c r="B58" s="36"/>
      <c r="C58" s="37"/>
      <c r="D58" s="37"/>
      <c r="E58" s="31" t="s">
        <v>1223</v>
      </c>
      <c r="F58" s="37"/>
      <c r="G58" s="37"/>
      <c r="H58" s="37"/>
      <c r="I58" s="37"/>
      <c r="J58" s="38"/>
    </row>
    <row r="59">
      <c r="A59" s="29" t="s">
        <v>29</v>
      </c>
      <c r="B59" s="29">
        <v>12</v>
      </c>
      <c r="C59" s="30" t="s">
        <v>1348</v>
      </c>
      <c r="D59" s="29" t="s">
        <v>31</v>
      </c>
      <c r="E59" s="31" t="s">
        <v>1349</v>
      </c>
      <c r="F59" s="32" t="s">
        <v>84</v>
      </c>
      <c r="G59" s="33">
        <v>0.40000000000000002</v>
      </c>
      <c r="H59" s="34">
        <v>0</v>
      </c>
      <c r="I59" s="34">
        <f>ROUND(G59*H59,P4)</f>
        <v>0</v>
      </c>
      <c r="J59" s="29"/>
      <c r="O59" s="35">
        <f>I59*0.21</f>
        <v>0</v>
      </c>
      <c r="P59">
        <v>3</v>
      </c>
    </row>
    <row r="60" ht="28.8">
      <c r="A60" s="29" t="s">
        <v>34</v>
      </c>
      <c r="B60" s="36"/>
      <c r="C60" s="37"/>
      <c r="D60" s="37"/>
      <c r="E60" s="31" t="s">
        <v>1350</v>
      </c>
      <c r="F60" s="37"/>
      <c r="G60" s="37"/>
      <c r="H60" s="37"/>
      <c r="I60" s="37"/>
      <c r="J60" s="38"/>
    </row>
    <row r="61" ht="28.8">
      <c r="A61" s="29" t="s">
        <v>36</v>
      </c>
      <c r="B61" s="36"/>
      <c r="C61" s="37"/>
      <c r="D61" s="37"/>
      <c r="E61" s="39" t="s">
        <v>1772</v>
      </c>
      <c r="F61" s="37"/>
      <c r="G61" s="37"/>
      <c r="H61" s="37"/>
      <c r="I61" s="37"/>
      <c r="J61" s="38"/>
    </row>
    <row r="62" ht="409.5">
      <c r="A62" s="29" t="s">
        <v>38</v>
      </c>
      <c r="B62" s="41"/>
      <c r="C62" s="42"/>
      <c r="D62" s="42"/>
      <c r="E62" s="31" t="s">
        <v>238</v>
      </c>
      <c r="F62" s="42"/>
      <c r="G62" s="42"/>
      <c r="H62" s="42"/>
      <c r="I62" s="42"/>
      <c r="J62"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1986</v>
      </c>
      <c r="I3" s="16">
        <f>SUMIFS(I10:I69,A10:A69,"SD")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1986</v>
      </c>
      <c r="D6" s="13"/>
      <c r="E6" s="14" t="s">
        <v>1987</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6.5519999999999996</v>
      </c>
      <c r="H11" s="34">
        <v>0</v>
      </c>
      <c r="I11" s="34">
        <f>ROUND(G11*H11,P4)</f>
        <v>0</v>
      </c>
      <c r="J11" s="29"/>
      <c r="O11" s="35">
        <f>I11*0.21</f>
        <v>0</v>
      </c>
      <c r="P11">
        <v>3</v>
      </c>
    </row>
    <row r="12" ht="43.2">
      <c r="A12" s="29" t="s">
        <v>34</v>
      </c>
      <c r="B12" s="36"/>
      <c r="C12" s="37"/>
      <c r="D12" s="37"/>
      <c r="E12" s="31" t="s">
        <v>91</v>
      </c>
      <c r="F12" s="37"/>
      <c r="G12" s="37"/>
      <c r="H12" s="37"/>
      <c r="I12" s="37"/>
      <c r="J12" s="38"/>
    </row>
    <row r="13" ht="43.2">
      <c r="A13" s="29" t="s">
        <v>36</v>
      </c>
      <c r="B13" s="36"/>
      <c r="C13" s="37"/>
      <c r="D13" s="37"/>
      <c r="E13" s="39" t="s">
        <v>1988</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1.6379999999999999</v>
      </c>
      <c r="H15" s="34">
        <v>0</v>
      </c>
      <c r="I15" s="34">
        <f>ROUND(G15*H15,P4)</f>
        <v>0</v>
      </c>
      <c r="J15" s="29"/>
      <c r="O15" s="35">
        <f>I15*0.21</f>
        <v>0</v>
      </c>
      <c r="P15">
        <v>3</v>
      </c>
    </row>
    <row r="16" ht="43.2">
      <c r="A16" s="29" t="s">
        <v>34</v>
      </c>
      <c r="B16" s="36"/>
      <c r="C16" s="37"/>
      <c r="D16" s="37"/>
      <c r="E16" s="31" t="s">
        <v>91</v>
      </c>
      <c r="F16" s="37"/>
      <c r="G16" s="37"/>
      <c r="H16" s="37"/>
      <c r="I16" s="37"/>
      <c r="J16" s="38"/>
    </row>
    <row r="17" ht="43.2">
      <c r="A17" s="29" t="s">
        <v>36</v>
      </c>
      <c r="B17" s="36"/>
      <c r="C17" s="37"/>
      <c r="D17" s="37"/>
      <c r="E17" s="39" t="s">
        <v>1989</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SUMIFS(I20:I51,A20:A51,"P")</f>
        <v>0</v>
      </c>
      <c r="J19" s="28"/>
    </row>
    <row r="20">
      <c r="A20" s="29" t="s">
        <v>29</v>
      </c>
      <c r="B20" s="29">
        <v>3</v>
      </c>
      <c r="C20" s="30" t="s">
        <v>1297</v>
      </c>
      <c r="D20" s="29" t="s">
        <v>31</v>
      </c>
      <c r="E20" s="31" t="s">
        <v>1298</v>
      </c>
      <c r="F20" s="32" t="s">
        <v>84</v>
      </c>
      <c r="G20" s="33">
        <v>1.3680000000000001</v>
      </c>
      <c r="H20" s="34">
        <v>0</v>
      </c>
      <c r="I20" s="34">
        <f>ROUND(G20*H20,P4)</f>
        <v>0</v>
      </c>
      <c r="J20" s="29"/>
      <c r="O20" s="35">
        <f>I20*0.21</f>
        <v>0</v>
      </c>
      <c r="P20">
        <v>3</v>
      </c>
    </row>
    <row r="21" ht="72">
      <c r="A21" s="29" t="s">
        <v>34</v>
      </c>
      <c r="B21" s="36"/>
      <c r="C21" s="37"/>
      <c r="D21" s="37"/>
      <c r="E21" s="31" t="s">
        <v>1638</v>
      </c>
      <c r="F21" s="37"/>
      <c r="G21" s="37"/>
      <c r="H21" s="37"/>
      <c r="I21" s="37"/>
      <c r="J21" s="38"/>
    </row>
    <row r="22" ht="28.8">
      <c r="A22" s="29" t="s">
        <v>36</v>
      </c>
      <c r="B22" s="36"/>
      <c r="C22" s="37"/>
      <c r="D22" s="37"/>
      <c r="E22" s="39" t="s">
        <v>1990</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0.34200000000000003</v>
      </c>
      <c r="H24" s="34">
        <v>0</v>
      </c>
      <c r="I24" s="34">
        <f>ROUND(G24*H24,P4)</f>
        <v>0</v>
      </c>
      <c r="J24" s="29"/>
      <c r="O24" s="35">
        <f>I24*0.21</f>
        <v>0</v>
      </c>
      <c r="P24">
        <v>3</v>
      </c>
    </row>
    <row r="25" ht="72">
      <c r="A25" s="29" t="s">
        <v>34</v>
      </c>
      <c r="B25" s="36"/>
      <c r="C25" s="37"/>
      <c r="D25" s="37"/>
      <c r="E25" s="31" t="s">
        <v>1640</v>
      </c>
      <c r="F25" s="37"/>
      <c r="G25" s="37"/>
      <c r="H25" s="37"/>
      <c r="I25" s="37"/>
      <c r="J25" s="38"/>
    </row>
    <row r="26" ht="28.8">
      <c r="A26" s="29" t="s">
        <v>36</v>
      </c>
      <c r="B26" s="36"/>
      <c r="C26" s="37"/>
      <c r="D26" s="37"/>
      <c r="E26" s="39" t="s">
        <v>1991</v>
      </c>
      <c r="F26" s="37"/>
      <c r="G26" s="37"/>
      <c r="H26" s="37"/>
      <c r="I26" s="37"/>
      <c r="J26" s="38"/>
    </row>
    <row r="27" ht="409.5">
      <c r="A27" s="29" t="s">
        <v>38</v>
      </c>
      <c r="B27" s="36"/>
      <c r="C27" s="37"/>
      <c r="D27" s="37"/>
      <c r="E27" s="31" t="s">
        <v>1120</v>
      </c>
      <c r="F27" s="37"/>
      <c r="G27" s="37"/>
      <c r="H27" s="37"/>
      <c r="I27" s="37"/>
      <c r="J27" s="38"/>
    </row>
    <row r="28">
      <c r="A28" s="29" t="s">
        <v>29</v>
      </c>
      <c r="B28" s="29">
        <v>5</v>
      </c>
      <c r="C28" s="30" t="s">
        <v>1305</v>
      </c>
      <c r="D28" s="29" t="s">
        <v>31</v>
      </c>
      <c r="E28" s="31" t="s">
        <v>1306</v>
      </c>
      <c r="F28" s="32" t="s">
        <v>84</v>
      </c>
      <c r="G28" s="33">
        <v>1.9079999999999999</v>
      </c>
      <c r="H28" s="34">
        <v>0</v>
      </c>
      <c r="I28" s="34">
        <f>ROUND(G28*H28,P4)</f>
        <v>0</v>
      </c>
      <c r="J28" s="29"/>
      <c r="O28" s="35">
        <f>I28*0.21</f>
        <v>0</v>
      </c>
      <c r="P28">
        <v>3</v>
      </c>
    </row>
    <row r="29" ht="57.6">
      <c r="A29" s="29" t="s">
        <v>34</v>
      </c>
      <c r="B29" s="36"/>
      <c r="C29" s="37"/>
      <c r="D29" s="37"/>
      <c r="E29" s="31" t="s">
        <v>1307</v>
      </c>
      <c r="F29" s="37"/>
      <c r="G29" s="37"/>
      <c r="H29" s="37"/>
      <c r="I29" s="37"/>
      <c r="J29" s="38"/>
    </row>
    <row r="30" ht="28.8">
      <c r="A30" s="29" t="s">
        <v>36</v>
      </c>
      <c r="B30" s="36"/>
      <c r="C30" s="37"/>
      <c r="D30" s="37"/>
      <c r="E30" s="39" t="s">
        <v>1992</v>
      </c>
      <c r="F30" s="37"/>
      <c r="G30" s="37"/>
      <c r="H30" s="37"/>
      <c r="I30" s="37"/>
      <c r="J30" s="38"/>
    </row>
    <row r="31" ht="374.4">
      <c r="A31" s="29" t="s">
        <v>38</v>
      </c>
      <c r="B31" s="36"/>
      <c r="C31" s="37"/>
      <c r="D31" s="37"/>
      <c r="E31" s="31" t="s">
        <v>1116</v>
      </c>
      <c r="F31" s="37"/>
      <c r="G31" s="37"/>
      <c r="H31" s="37"/>
      <c r="I31" s="37"/>
      <c r="J31" s="38"/>
    </row>
    <row r="32">
      <c r="A32" s="29" t="s">
        <v>29</v>
      </c>
      <c r="B32" s="29">
        <v>6</v>
      </c>
      <c r="C32" s="30" t="s">
        <v>1309</v>
      </c>
      <c r="D32" s="29" t="s">
        <v>31</v>
      </c>
      <c r="E32" s="31" t="s">
        <v>1310</v>
      </c>
      <c r="F32" s="32" t="s">
        <v>84</v>
      </c>
      <c r="G32" s="33">
        <v>0.47699999999999998</v>
      </c>
      <c r="H32" s="34">
        <v>0</v>
      </c>
      <c r="I32" s="34">
        <f>ROUND(G32*H32,P4)</f>
        <v>0</v>
      </c>
      <c r="J32" s="29"/>
      <c r="O32" s="35">
        <f>I32*0.21</f>
        <v>0</v>
      </c>
      <c r="P32">
        <v>3</v>
      </c>
    </row>
    <row r="33" ht="57.6">
      <c r="A33" s="29" t="s">
        <v>34</v>
      </c>
      <c r="B33" s="36"/>
      <c r="C33" s="37"/>
      <c r="D33" s="37"/>
      <c r="E33" s="31" t="s">
        <v>1311</v>
      </c>
      <c r="F33" s="37"/>
      <c r="G33" s="37"/>
      <c r="H33" s="37"/>
      <c r="I33" s="37"/>
      <c r="J33" s="38"/>
    </row>
    <row r="34" ht="28.8">
      <c r="A34" s="29" t="s">
        <v>36</v>
      </c>
      <c r="B34" s="36"/>
      <c r="C34" s="37"/>
      <c r="D34" s="37"/>
      <c r="E34" s="39" t="s">
        <v>1993</v>
      </c>
      <c r="F34" s="37"/>
      <c r="G34" s="37"/>
      <c r="H34" s="37"/>
      <c r="I34" s="37"/>
      <c r="J34" s="38"/>
    </row>
    <row r="35" ht="409.5">
      <c r="A35" s="29" t="s">
        <v>38</v>
      </c>
      <c r="B35" s="36"/>
      <c r="C35" s="37"/>
      <c r="D35" s="37"/>
      <c r="E35" s="31" t="s">
        <v>1120</v>
      </c>
      <c r="F35" s="37"/>
      <c r="G35" s="37"/>
      <c r="H35" s="37"/>
      <c r="I35" s="37"/>
      <c r="J35" s="38"/>
    </row>
    <row r="36">
      <c r="A36" s="29" t="s">
        <v>29</v>
      </c>
      <c r="B36" s="29">
        <v>7</v>
      </c>
      <c r="C36" s="30" t="s">
        <v>168</v>
      </c>
      <c r="D36" s="29" t="s">
        <v>31</v>
      </c>
      <c r="E36" s="31" t="s">
        <v>169</v>
      </c>
      <c r="F36" s="32" t="s">
        <v>84</v>
      </c>
      <c r="G36" s="33">
        <v>4.0949999999999998</v>
      </c>
      <c r="H36" s="34">
        <v>0</v>
      </c>
      <c r="I36" s="34">
        <f>ROUND(G36*H36,P4)</f>
        <v>0</v>
      </c>
      <c r="J36" s="29"/>
      <c r="O36" s="35">
        <f>I36*0.21</f>
        <v>0</v>
      </c>
      <c r="P36">
        <v>3</v>
      </c>
    </row>
    <row r="37">
      <c r="A37" s="29" t="s">
        <v>34</v>
      </c>
      <c r="B37" s="36"/>
      <c r="C37" s="37"/>
      <c r="D37" s="37"/>
      <c r="E37" s="40" t="s">
        <v>31</v>
      </c>
      <c r="F37" s="37"/>
      <c r="G37" s="37"/>
      <c r="H37" s="37"/>
      <c r="I37" s="37"/>
      <c r="J37" s="38"/>
    </row>
    <row r="38" ht="28.8">
      <c r="A38" s="29" t="s">
        <v>36</v>
      </c>
      <c r="B38" s="36"/>
      <c r="C38" s="37"/>
      <c r="D38" s="37"/>
      <c r="E38" s="39" t="s">
        <v>1994</v>
      </c>
      <c r="F38" s="37"/>
      <c r="G38" s="37"/>
      <c r="H38" s="37"/>
      <c r="I38" s="37"/>
      <c r="J38" s="38"/>
    </row>
    <row r="39" ht="216">
      <c r="A39" s="29" t="s">
        <v>38</v>
      </c>
      <c r="B39" s="36"/>
      <c r="C39" s="37"/>
      <c r="D39" s="37"/>
      <c r="E39" s="31" t="s">
        <v>171</v>
      </c>
      <c r="F39" s="37"/>
      <c r="G39" s="37"/>
      <c r="H39" s="37"/>
      <c r="I39" s="37"/>
      <c r="J39" s="38"/>
    </row>
    <row r="40">
      <c r="A40" s="29" t="s">
        <v>29</v>
      </c>
      <c r="B40" s="29">
        <v>8</v>
      </c>
      <c r="C40" s="30" t="s">
        <v>731</v>
      </c>
      <c r="D40" s="29" t="s">
        <v>31</v>
      </c>
      <c r="E40" s="31" t="s">
        <v>732</v>
      </c>
      <c r="F40" s="32" t="s">
        <v>84</v>
      </c>
      <c r="G40" s="33">
        <v>0.72799999999999998</v>
      </c>
      <c r="H40" s="34">
        <v>0</v>
      </c>
      <c r="I40" s="34">
        <f>ROUND(G40*H40,P4)</f>
        <v>0</v>
      </c>
      <c r="J40" s="29"/>
      <c r="O40" s="35">
        <f>I40*0.21</f>
        <v>0</v>
      </c>
      <c r="P40">
        <v>3</v>
      </c>
    </row>
    <row r="41">
      <c r="A41" s="29" t="s">
        <v>34</v>
      </c>
      <c r="B41" s="36"/>
      <c r="C41" s="37"/>
      <c r="D41" s="37"/>
      <c r="E41" s="31" t="s">
        <v>733</v>
      </c>
      <c r="F41" s="37"/>
      <c r="G41" s="37"/>
      <c r="H41" s="37"/>
      <c r="I41" s="37"/>
      <c r="J41" s="38"/>
    </row>
    <row r="42" ht="28.8">
      <c r="A42" s="29" t="s">
        <v>36</v>
      </c>
      <c r="B42" s="36"/>
      <c r="C42" s="37"/>
      <c r="D42" s="37"/>
      <c r="E42" s="39" t="s">
        <v>1995</v>
      </c>
      <c r="F42" s="37"/>
      <c r="G42" s="37"/>
      <c r="H42" s="37"/>
      <c r="I42" s="37"/>
      <c r="J42" s="38"/>
    </row>
    <row r="43" ht="273.6">
      <c r="A43" s="29" t="s">
        <v>38</v>
      </c>
      <c r="B43" s="36"/>
      <c r="C43" s="37"/>
      <c r="D43" s="37"/>
      <c r="E43" s="31" t="s">
        <v>735</v>
      </c>
      <c r="F43" s="37"/>
      <c r="G43" s="37"/>
      <c r="H43" s="37"/>
      <c r="I43" s="37"/>
      <c r="J43" s="38"/>
    </row>
    <row r="44">
      <c r="A44" s="29" t="s">
        <v>29</v>
      </c>
      <c r="B44" s="29">
        <v>9</v>
      </c>
      <c r="C44" s="30" t="s">
        <v>1316</v>
      </c>
      <c r="D44" s="29" t="s">
        <v>46</v>
      </c>
      <c r="E44" s="31" t="s">
        <v>1317</v>
      </c>
      <c r="F44" s="32" t="s">
        <v>84</v>
      </c>
      <c r="G44" s="33">
        <v>0.68799999999999994</v>
      </c>
      <c r="H44" s="34">
        <v>0</v>
      </c>
      <c r="I44" s="34">
        <f>ROUND(G44*H44,P4)</f>
        <v>0</v>
      </c>
      <c r="J44" s="29"/>
      <c r="O44" s="35">
        <f>I44*0.21</f>
        <v>0</v>
      </c>
      <c r="P44">
        <v>3</v>
      </c>
    </row>
    <row r="45">
      <c r="A45" s="29" t="s">
        <v>34</v>
      </c>
      <c r="B45" s="36"/>
      <c r="C45" s="37"/>
      <c r="D45" s="37"/>
      <c r="E45" s="31" t="s">
        <v>1318</v>
      </c>
      <c r="F45" s="37"/>
      <c r="G45" s="37"/>
      <c r="H45" s="37"/>
      <c r="I45" s="37"/>
      <c r="J45" s="38"/>
    </row>
    <row r="46" ht="28.8">
      <c r="A46" s="29" t="s">
        <v>36</v>
      </c>
      <c r="B46" s="36"/>
      <c r="C46" s="37"/>
      <c r="D46" s="37"/>
      <c r="E46" s="39" t="s">
        <v>1996</v>
      </c>
      <c r="F46" s="37"/>
      <c r="G46" s="37"/>
      <c r="H46" s="37"/>
      <c r="I46" s="37"/>
      <c r="J46" s="38"/>
    </row>
    <row r="47" ht="360">
      <c r="A47" s="29" t="s">
        <v>38</v>
      </c>
      <c r="B47" s="36"/>
      <c r="C47" s="37"/>
      <c r="D47" s="37"/>
      <c r="E47" s="31" t="s">
        <v>1320</v>
      </c>
      <c r="F47" s="37"/>
      <c r="G47" s="37"/>
      <c r="H47" s="37"/>
      <c r="I47" s="37"/>
      <c r="J47" s="38"/>
    </row>
    <row r="48">
      <c r="A48" s="29" t="s">
        <v>29</v>
      </c>
      <c r="B48" s="29">
        <v>10</v>
      </c>
      <c r="C48" s="30" t="s">
        <v>1316</v>
      </c>
      <c r="D48" s="29" t="s">
        <v>52</v>
      </c>
      <c r="E48" s="31" t="s">
        <v>1317</v>
      </c>
      <c r="F48" s="32" t="s">
        <v>84</v>
      </c>
      <c r="G48" s="33">
        <v>2.1200000000000001</v>
      </c>
      <c r="H48" s="34">
        <v>0</v>
      </c>
      <c r="I48" s="34">
        <f>ROUND(G48*H48,P4)</f>
        <v>0</v>
      </c>
      <c r="J48" s="29"/>
      <c r="O48" s="35">
        <f>I48*0.21</f>
        <v>0</v>
      </c>
      <c r="P48">
        <v>3</v>
      </c>
    </row>
    <row r="49">
      <c r="A49" s="29" t="s">
        <v>34</v>
      </c>
      <c r="B49" s="36"/>
      <c r="C49" s="37"/>
      <c r="D49" s="37"/>
      <c r="E49" s="31" t="s">
        <v>1321</v>
      </c>
      <c r="F49" s="37"/>
      <c r="G49" s="37"/>
      <c r="H49" s="37"/>
      <c r="I49" s="37"/>
      <c r="J49" s="38"/>
    </row>
    <row r="50" ht="28.8">
      <c r="A50" s="29" t="s">
        <v>36</v>
      </c>
      <c r="B50" s="36"/>
      <c r="C50" s="37"/>
      <c r="D50" s="37"/>
      <c r="E50" s="39" t="s">
        <v>1997</v>
      </c>
      <c r="F50" s="37"/>
      <c r="G50" s="37"/>
      <c r="H50" s="37"/>
      <c r="I50" s="37"/>
      <c r="J50" s="38"/>
    </row>
    <row r="51" ht="388.8">
      <c r="A51" s="29" t="s">
        <v>38</v>
      </c>
      <c r="B51" s="36"/>
      <c r="C51" s="37"/>
      <c r="D51" s="37"/>
      <c r="E51" s="31" t="s">
        <v>1323</v>
      </c>
      <c r="F51" s="37"/>
      <c r="G51" s="37"/>
      <c r="H51" s="37"/>
      <c r="I51" s="37"/>
      <c r="J51" s="38"/>
    </row>
    <row r="52">
      <c r="A52" s="23" t="s">
        <v>26</v>
      </c>
      <c r="B52" s="24"/>
      <c r="C52" s="25" t="s">
        <v>216</v>
      </c>
      <c r="D52" s="26"/>
      <c r="E52" s="23" t="s">
        <v>217</v>
      </c>
      <c r="F52" s="26"/>
      <c r="G52" s="26"/>
      <c r="H52" s="26"/>
      <c r="I52" s="27">
        <f>SUMIFS(I53:I60,A53:A60,"P")</f>
        <v>0</v>
      </c>
      <c r="J52" s="28"/>
    </row>
    <row r="53">
      <c r="A53" s="29" t="s">
        <v>29</v>
      </c>
      <c r="B53" s="29">
        <v>11</v>
      </c>
      <c r="C53" s="30" t="s">
        <v>234</v>
      </c>
      <c r="D53" s="29" t="s">
        <v>31</v>
      </c>
      <c r="E53" s="31" t="s">
        <v>235</v>
      </c>
      <c r="F53" s="32" t="s">
        <v>84</v>
      </c>
      <c r="G53" s="33">
        <v>0.33800000000000002</v>
      </c>
      <c r="H53" s="34">
        <v>0</v>
      </c>
      <c r="I53" s="34">
        <f>ROUND(G53*H53,P4)</f>
        <v>0</v>
      </c>
      <c r="J53" s="29"/>
      <c r="O53" s="35">
        <f>I53*0.21</f>
        <v>0</v>
      </c>
      <c r="P53">
        <v>3</v>
      </c>
    </row>
    <row r="54">
      <c r="A54" s="29" t="s">
        <v>34</v>
      </c>
      <c r="B54" s="36"/>
      <c r="C54" s="37"/>
      <c r="D54" s="37"/>
      <c r="E54" s="40" t="s">
        <v>31</v>
      </c>
      <c r="F54" s="37"/>
      <c r="G54" s="37"/>
      <c r="H54" s="37"/>
      <c r="I54" s="37"/>
      <c r="J54" s="38"/>
    </row>
    <row r="55" ht="28.8">
      <c r="A55" s="29" t="s">
        <v>36</v>
      </c>
      <c r="B55" s="36"/>
      <c r="C55" s="37"/>
      <c r="D55" s="37"/>
      <c r="E55" s="39" t="s">
        <v>1998</v>
      </c>
      <c r="F55" s="37"/>
      <c r="G55" s="37"/>
      <c r="H55" s="37"/>
      <c r="I55" s="37"/>
      <c r="J55" s="38"/>
    </row>
    <row r="56" ht="409.5">
      <c r="A56" s="29" t="s">
        <v>38</v>
      </c>
      <c r="B56" s="36"/>
      <c r="C56" s="37"/>
      <c r="D56" s="37"/>
      <c r="E56" s="31" t="s">
        <v>238</v>
      </c>
      <c r="F56" s="37"/>
      <c r="G56" s="37"/>
      <c r="H56" s="37"/>
      <c r="I56" s="37"/>
      <c r="J56" s="38"/>
    </row>
    <row r="57">
      <c r="A57" s="29" t="s">
        <v>29</v>
      </c>
      <c r="B57" s="29">
        <v>12</v>
      </c>
      <c r="C57" s="30" t="s">
        <v>1325</v>
      </c>
      <c r="D57" s="29" t="s">
        <v>31</v>
      </c>
      <c r="E57" s="31" t="s">
        <v>1326</v>
      </c>
      <c r="F57" s="32" t="s">
        <v>84</v>
      </c>
      <c r="G57" s="33">
        <v>0.26500000000000001</v>
      </c>
      <c r="H57" s="34">
        <v>0</v>
      </c>
      <c r="I57" s="34">
        <f>ROUND(G57*H57,P4)</f>
        <v>0</v>
      </c>
      <c r="J57" s="29"/>
      <c r="O57" s="35">
        <f>I57*0.21</f>
        <v>0</v>
      </c>
      <c r="P57">
        <v>3</v>
      </c>
    </row>
    <row r="58">
      <c r="A58" s="29" t="s">
        <v>34</v>
      </c>
      <c r="B58" s="36"/>
      <c r="C58" s="37"/>
      <c r="D58" s="37"/>
      <c r="E58" s="31" t="s">
        <v>1327</v>
      </c>
      <c r="F58" s="37"/>
      <c r="G58" s="37"/>
      <c r="H58" s="37"/>
      <c r="I58" s="37"/>
      <c r="J58" s="38"/>
    </row>
    <row r="59">
      <c r="A59" s="29" t="s">
        <v>36</v>
      </c>
      <c r="B59" s="36"/>
      <c r="C59" s="37"/>
      <c r="D59" s="37"/>
      <c r="E59" s="39" t="s">
        <v>1999</v>
      </c>
      <c r="F59" s="37"/>
      <c r="G59" s="37"/>
      <c r="H59" s="37"/>
      <c r="I59" s="37"/>
      <c r="J59" s="38"/>
    </row>
    <row r="60" ht="57.6">
      <c r="A60" s="29" t="s">
        <v>38</v>
      </c>
      <c r="B60" s="36"/>
      <c r="C60" s="37"/>
      <c r="D60" s="37"/>
      <c r="E60" s="31" t="s">
        <v>199</v>
      </c>
      <c r="F60" s="37"/>
      <c r="G60" s="37"/>
      <c r="H60" s="37"/>
      <c r="I60" s="37"/>
      <c r="J60" s="38"/>
    </row>
    <row r="61">
      <c r="A61" s="23" t="s">
        <v>26</v>
      </c>
      <c r="B61" s="24"/>
      <c r="C61" s="25" t="s">
        <v>379</v>
      </c>
      <c r="D61" s="26"/>
      <c r="E61" s="23" t="s">
        <v>380</v>
      </c>
      <c r="F61" s="26"/>
      <c r="G61" s="26"/>
      <c r="H61" s="26"/>
      <c r="I61" s="27">
        <f>SUMIFS(I62:I69,A62:A69,"P")</f>
        <v>0</v>
      </c>
      <c r="J61" s="28"/>
    </row>
    <row r="62">
      <c r="A62" s="29" t="s">
        <v>29</v>
      </c>
      <c r="B62" s="29">
        <v>13</v>
      </c>
      <c r="C62" s="30" t="s">
        <v>1337</v>
      </c>
      <c r="D62" s="29" t="s">
        <v>31</v>
      </c>
      <c r="E62" s="31" t="s">
        <v>1338</v>
      </c>
      <c r="F62" s="32" t="s">
        <v>149</v>
      </c>
      <c r="G62" s="33">
        <v>1.3999999999999999</v>
      </c>
      <c r="H62" s="34">
        <v>0</v>
      </c>
      <c r="I62" s="34">
        <f>ROUND(G62*H62,P4)</f>
        <v>0</v>
      </c>
      <c r="J62" s="29"/>
      <c r="O62" s="35">
        <f>I62*0.21</f>
        <v>0</v>
      </c>
      <c r="P62">
        <v>3</v>
      </c>
    </row>
    <row r="63">
      <c r="A63" s="29" t="s">
        <v>34</v>
      </c>
      <c r="B63" s="36"/>
      <c r="C63" s="37"/>
      <c r="D63" s="37"/>
      <c r="E63" s="31" t="s">
        <v>1339</v>
      </c>
      <c r="F63" s="37"/>
      <c r="G63" s="37"/>
      <c r="H63" s="37"/>
      <c r="I63" s="37"/>
      <c r="J63" s="38"/>
    </row>
    <row r="64">
      <c r="A64" s="29" t="s">
        <v>36</v>
      </c>
      <c r="B64" s="36"/>
      <c r="C64" s="37"/>
      <c r="D64" s="37"/>
      <c r="E64" s="39" t="s">
        <v>2000</v>
      </c>
      <c r="F64" s="37"/>
      <c r="G64" s="37"/>
      <c r="H64" s="37"/>
      <c r="I64" s="37"/>
      <c r="J64" s="38"/>
    </row>
    <row r="65" ht="316.8">
      <c r="A65" s="29" t="s">
        <v>38</v>
      </c>
      <c r="B65" s="36"/>
      <c r="C65" s="37"/>
      <c r="D65" s="37"/>
      <c r="E65" s="31" t="s">
        <v>1484</v>
      </c>
      <c r="F65" s="37"/>
      <c r="G65" s="37"/>
      <c r="H65" s="37"/>
      <c r="I65" s="37"/>
      <c r="J65" s="38"/>
    </row>
    <row r="66">
      <c r="A66" s="29" t="s">
        <v>29</v>
      </c>
      <c r="B66" s="29">
        <v>14</v>
      </c>
      <c r="C66" s="30" t="s">
        <v>1343</v>
      </c>
      <c r="D66" s="29" t="s">
        <v>31</v>
      </c>
      <c r="E66" s="31" t="s">
        <v>1344</v>
      </c>
      <c r="F66" s="32" t="s">
        <v>72</v>
      </c>
      <c r="G66" s="33">
        <v>1</v>
      </c>
      <c r="H66" s="34">
        <v>0</v>
      </c>
      <c r="I66" s="34">
        <f>ROUND(G66*H66,P4)</f>
        <v>0</v>
      </c>
      <c r="J66" s="29"/>
      <c r="O66" s="35">
        <f>I66*0.21</f>
        <v>0</v>
      </c>
      <c r="P66">
        <v>3</v>
      </c>
    </row>
    <row r="67" ht="28.8">
      <c r="A67" s="29" t="s">
        <v>34</v>
      </c>
      <c r="B67" s="36"/>
      <c r="C67" s="37"/>
      <c r="D67" s="37"/>
      <c r="E67" s="31" t="s">
        <v>1345</v>
      </c>
      <c r="F67" s="37"/>
      <c r="G67" s="37"/>
      <c r="H67" s="37"/>
      <c r="I67" s="37"/>
      <c r="J67" s="38"/>
    </row>
    <row r="68">
      <c r="A68" s="29" t="s">
        <v>36</v>
      </c>
      <c r="B68" s="36"/>
      <c r="C68" s="37"/>
      <c r="D68" s="37"/>
      <c r="E68" s="39" t="s">
        <v>43</v>
      </c>
      <c r="F68" s="37"/>
      <c r="G68" s="37"/>
      <c r="H68" s="37"/>
      <c r="I68" s="37"/>
      <c r="J68" s="38"/>
    </row>
    <row r="69" ht="86.4">
      <c r="A69" s="29" t="s">
        <v>38</v>
      </c>
      <c r="B69" s="41"/>
      <c r="C69" s="42"/>
      <c r="D69" s="42"/>
      <c r="E69" s="31" t="s">
        <v>1347</v>
      </c>
      <c r="F69" s="42"/>
      <c r="G69" s="42"/>
      <c r="H69" s="42"/>
      <c r="I69" s="42"/>
      <c r="J6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2001</v>
      </c>
      <c r="I3" s="16">
        <f>SUMIFS(I10:I66,A10:A66,"SD")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2001</v>
      </c>
      <c r="D6" s="13"/>
      <c r="E6" s="14" t="s">
        <v>2002</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2965.5859999999998</v>
      </c>
      <c r="H11" s="34">
        <v>0</v>
      </c>
      <c r="I11" s="34">
        <f>ROUND(G11*H11,P4)</f>
        <v>0</v>
      </c>
      <c r="J11" s="29"/>
      <c r="O11" s="35">
        <f>I11*0.21</f>
        <v>0</v>
      </c>
      <c r="P11">
        <v>3</v>
      </c>
    </row>
    <row r="12" ht="43.2">
      <c r="A12" s="29" t="s">
        <v>34</v>
      </c>
      <c r="B12" s="36"/>
      <c r="C12" s="37"/>
      <c r="D12" s="37"/>
      <c r="E12" s="31" t="s">
        <v>91</v>
      </c>
      <c r="F12" s="37"/>
      <c r="G12" s="37"/>
      <c r="H12" s="37"/>
      <c r="I12" s="37"/>
      <c r="J12" s="38"/>
    </row>
    <row r="13">
      <c r="A13" s="29" t="s">
        <v>36</v>
      </c>
      <c r="B13" s="36"/>
      <c r="C13" s="37"/>
      <c r="D13" s="37"/>
      <c r="E13" s="39" t="s">
        <v>2003</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755.45799999999997</v>
      </c>
      <c r="H15" s="34">
        <v>0</v>
      </c>
      <c r="I15" s="34">
        <f>ROUND(G15*H15,P4)</f>
        <v>0</v>
      </c>
      <c r="J15" s="29"/>
      <c r="O15" s="35">
        <f>I15*0.21</f>
        <v>0</v>
      </c>
      <c r="P15">
        <v>3</v>
      </c>
    </row>
    <row r="16" ht="43.2">
      <c r="A16" s="29" t="s">
        <v>34</v>
      </c>
      <c r="B16" s="36"/>
      <c r="C16" s="37"/>
      <c r="D16" s="37"/>
      <c r="E16" s="31" t="s">
        <v>91</v>
      </c>
      <c r="F16" s="37"/>
      <c r="G16" s="37"/>
      <c r="H16" s="37"/>
      <c r="I16" s="37"/>
      <c r="J16" s="38"/>
    </row>
    <row r="17">
      <c r="A17" s="29" t="s">
        <v>36</v>
      </c>
      <c r="B17" s="36"/>
      <c r="C17" s="37"/>
      <c r="D17" s="37"/>
      <c r="E17" s="39" t="s">
        <v>2004</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SUMIFS(I20:I39,A20:A39,"P")</f>
        <v>0</v>
      </c>
      <c r="J19" s="28"/>
    </row>
    <row r="20">
      <c r="A20" s="29" t="s">
        <v>29</v>
      </c>
      <c r="B20" s="29">
        <v>3</v>
      </c>
      <c r="C20" s="30" t="s">
        <v>1297</v>
      </c>
      <c r="D20" s="29" t="s">
        <v>31</v>
      </c>
      <c r="E20" s="31" t="s">
        <v>1298</v>
      </c>
      <c r="F20" s="32" t="s">
        <v>84</v>
      </c>
      <c r="G20" s="33">
        <v>1482.7929999999999</v>
      </c>
      <c r="H20" s="34">
        <v>0</v>
      </c>
      <c r="I20" s="34">
        <f>ROUND(G20*H20,P4)</f>
        <v>0</v>
      </c>
      <c r="J20" s="29"/>
      <c r="O20" s="35">
        <f>I20*0.21</f>
        <v>0</v>
      </c>
      <c r="P20">
        <v>3</v>
      </c>
    </row>
    <row r="21" ht="72">
      <c r="A21" s="29" t="s">
        <v>34</v>
      </c>
      <c r="B21" s="36"/>
      <c r="C21" s="37"/>
      <c r="D21" s="37"/>
      <c r="E21" s="31" t="s">
        <v>1638</v>
      </c>
      <c r="F21" s="37"/>
      <c r="G21" s="37"/>
      <c r="H21" s="37"/>
      <c r="I21" s="37"/>
      <c r="J21" s="38"/>
    </row>
    <row r="22" ht="28.8">
      <c r="A22" s="29" t="s">
        <v>36</v>
      </c>
      <c r="B22" s="36"/>
      <c r="C22" s="37"/>
      <c r="D22" s="37"/>
      <c r="E22" s="39" t="s">
        <v>2005</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377.72899999999998</v>
      </c>
      <c r="H24" s="34">
        <v>0</v>
      </c>
      <c r="I24" s="34">
        <f>ROUND(G24*H24,P4)</f>
        <v>0</v>
      </c>
      <c r="J24" s="29"/>
      <c r="O24" s="35">
        <f>I24*0.21</f>
        <v>0</v>
      </c>
      <c r="P24">
        <v>3</v>
      </c>
    </row>
    <row r="25" ht="72">
      <c r="A25" s="29" t="s">
        <v>34</v>
      </c>
      <c r="B25" s="36"/>
      <c r="C25" s="37"/>
      <c r="D25" s="37"/>
      <c r="E25" s="31" t="s">
        <v>1640</v>
      </c>
      <c r="F25" s="37"/>
      <c r="G25" s="37"/>
      <c r="H25" s="37"/>
      <c r="I25" s="37"/>
      <c r="J25" s="38"/>
    </row>
    <row r="26" ht="28.8">
      <c r="A26" s="29" t="s">
        <v>36</v>
      </c>
      <c r="B26" s="36"/>
      <c r="C26" s="37"/>
      <c r="D26" s="37"/>
      <c r="E26" s="39" t="s">
        <v>2006</v>
      </c>
      <c r="F26" s="37"/>
      <c r="G26" s="37"/>
      <c r="H26" s="37"/>
      <c r="I26" s="37"/>
      <c r="J26" s="38"/>
    </row>
    <row r="27" ht="409.5">
      <c r="A27" s="29" t="s">
        <v>38</v>
      </c>
      <c r="B27" s="36"/>
      <c r="C27" s="37"/>
      <c r="D27" s="37"/>
      <c r="E27" s="31" t="s">
        <v>1120</v>
      </c>
      <c r="F27" s="37"/>
      <c r="G27" s="37"/>
      <c r="H27" s="37"/>
      <c r="I27" s="37"/>
      <c r="J27" s="38"/>
    </row>
    <row r="28">
      <c r="A28" s="29" t="s">
        <v>29</v>
      </c>
      <c r="B28" s="29">
        <v>5</v>
      </c>
      <c r="C28" s="30" t="s">
        <v>168</v>
      </c>
      <c r="D28" s="29" t="s">
        <v>31</v>
      </c>
      <c r="E28" s="31" t="s">
        <v>169</v>
      </c>
      <c r="F28" s="32" t="s">
        <v>84</v>
      </c>
      <c r="G28" s="33">
        <v>1860.5219999999999</v>
      </c>
      <c r="H28" s="34">
        <v>0</v>
      </c>
      <c r="I28" s="34">
        <f>ROUND(G28*H28,P4)</f>
        <v>0</v>
      </c>
      <c r="J28" s="29"/>
      <c r="O28" s="35">
        <f>I28*0.21</f>
        <v>0</v>
      </c>
      <c r="P28">
        <v>3</v>
      </c>
    </row>
    <row r="29">
      <c r="A29" s="29" t="s">
        <v>34</v>
      </c>
      <c r="B29" s="36"/>
      <c r="C29" s="37"/>
      <c r="D29" s="37"/>
      <c r="E29" s="40" t="s">
        <v>31</v>
      </c>
      <c r="F29" s="37"/>
      <c r="G29" s="37"/>
      <c r="H29" s="37"/>
      <c r="I29" s="37"/>
      <c r="J29" s="38"/>
    </row>
    <row r="30">
      <c r="A30" s="29" t="s">
        <v>36</v>
      </c>
      <c r="B30" s="36"/>
      <c r="C30" s="37"/>
      <c r="D30" s="37"/>
      <c r="E30" s="39" t="s">
        <v>2007</v>
      </c>
      <c r="F30" s="37"/>
      <c r="G30" s="37"/>
      <c r="H30" s="37"/>
      <c r="I30" s="37"/>
      <c r="J30" s="38"/>
    </row>
    <row r="31" ht="216">
      <c r="A31" s="29" t="s">
        <v>38</v>
      </c>
      <c r="B31" s="36"/>
      <c r="C31" s="37"/>
      <c r="D31" s="37"/>
      <c r="E31" s="31" t="s">
        <v>171</v>
      </c>
      <c r="F31" s="37"/>
      <c r="G31" s="37"/>
      <c r="H31" s="37"/>
      <c r="I31" s="37"/>
      <c r="J31" s="38"/>
    </row>
    <row r="32">
      <c r="A32" s="29" t="s">
        <v>29</v>
      </c>
      <c r="B32" s="29">
        <v>6</v>
      </c>
      <c r="C32" s="30" t="s">
        <v>731</v>
      </c>
      <c r="D32" s="29" t="s">
        <v>31</v>
      </c>
      <c r="E32" s="31" t="s">
        <v>732</v>
      </c>
      <c r="F32" s="32" t="s">
        <v>84</v>
      </c>
      <c r="G32" s="33">
        <v>1229.9870000000001</v>
      </c>
      <c r="H32" s="34">
        <v>0</v>
      </c>
      <c r="I32" s="34">
        <f>ROUND(G32*H32,P4)</f>
        <v>0</v>
      </c>
      <c r="J32" s="29"/>
      <c r="O32" s="35">
        <f>I32*0.21</f>
        <v>0</v>
      </c>
      <c r="P32">
        <v>3</v>
      </c>
    </row>
    <row r="33">
      <c r="A33" s="29" t="s">
        <v>34</v>
      </c>
      <c r="B33" s="36"/>
      <c r="C33" s="37"/>
      <c r="D33" s="37"/>
      <c r="E33" s="31" t="s">
        <v>733</v>
      </c>
      <c r="F33" s="37"/>
      <c r="G33" s="37"/>
      <c r="H33" s="37"/>
      <c r="I33" s="37"/>
      <c r="J33" s="38"/>
    </row>
    <row r="34" ht="28.8">
      <c r="A34" s="29" t="s">
        <v>36</v>
      </c>
      <c r="B34" s="36"/>
      <c r="C34" s="37"/>
      <c r="D34" s="37"/>
      <c r="E34" s="39" t="s">
        <v>2008</v>
      </c>
      <c r="F34" s="37"/>
      <c r="G34" s="37"/>
      <c r="H34" s="37"/>
      <c r="I34" s="37"/>
      <c r="J34" s="38"/>
    </row>
    <row r="35" ht="273.6">
      <c r="A35" s="29" t="s">
        <v>38</v>
      </c>
      <c r="B35" s="36"/>
      <c r="C35" s="37"/>
      <c r="D35" s="37"/>
      <c r="E35" s="31" t="s">
        <v>735</v>
      </c>
      <c r="F35" s="37"/>
      <c r="G35" s="37"/>
      <c r="H35" s="37"/>
      <c r="I35" s="37"/>
      <c r="J35" s="38"/>
    </row>
    <row r="36">
      <c r="A36" s="29" t="s">
        <v>29</v>
      </c>
      <c r="B36" s="29">
        <v>7</v>
      </c>
      <c r="C36" s="30" t="s">
        <v>1316</v>
      </c>
      <c r="D36" s="29" t="s">
        <v>31</v>
      </c>
      <c r="E36" s="31" t="s">
        <v>1317</v>
      </c>
      <c r="F36" s="32" t="s">
        <v>84</v>
      </c>
      <c r="G36" s="33">
        <v>461.92000000000002</v>
      </c>
      <c r="H36" s="34">
        <v>0</v>
      </c>
      <c r="I36" s="34">
        <f>ROUND(G36*H36,P4)</f>
        <v>0</v>
      </c>
      <c r="J36" s="29"/>
      <c r="O36" s="35">
        <f>I36*0.21</f>
        <v>0</v>
      </c>
      <c r="P36">
        <v>3</v>
      </c>
    </row>
    <row r="37">
      <c r="A37" s="29" t="s">
        <v>34</v>
      </c>
      <c r="B37" s="36"/>
      <c r="C37" s="37"/>
      <c r="D37" s="37"/>
      <c r="E37" s="31" t="s">
        <v>1318</v>
      </c>
      <c r="F37" s="37"/>
      <c r="G37" s="37"/>
      <c r="H37" s="37"/>
      <c r="I37" s="37"/>
      <c r="J37" s="38"/>
    </row>
    <row r="38" ht="28.8">
      <c r="A38" s="29" t="s">
        <v>36</v>
      </c>
      <c r="B38" s="36"/>
      <c r="C38" s="37"/>
      <c r="D38" s="37"/>
      <c r="E38" s="39" t="s">
        <v>2009</v>
      </c>
      <c r="F38" s="37"/>
      <c r="G38" s="37"/>
      <c r="H38" s="37"/>
      <c r="I38" s="37"/>
      <c r="J38" s="38"/>
    </row>
    <row r="39" ht="360">
      <c r="A39" s="29" t="s">
        <v>38</v>
      </c>
      <c r="B39" s="36"/>
      <c r="C39" s="37"/>
      <c r="D39" s="37"/>
      <c r="E39" s="31" t="s">
        <v>1320</v>
      </c>
      <c r="F39" s="37"/>
      <c r="G39" s="37"/>
      <c r="H39" s="37"/>
      <c r="I39" s="37"/>
      <c r="J39" s="38"/>
    </row>
    <row r="40">
      <c r="A40" s="23" t="s">
        <v>26</v>
      </c>
      <c r="B40" s="24"/>
      <c r="C40" s="25" t="s">
        <v>216</v>
      </c>
      <c r="D40" s="26"/>
      <c r="E40" s="23" t="s">
        <v>217</v>
      </c>
      <c r="F40" s="26"/>
      <c r="G40" s="26"/>
      <c r="H40" s="26"/>
      <c r="I40" s="27">
        <f>SUMIFS(I41:I44,A41:A44,"P")</f>
        <v>0</v>
      </c>
      <c r="J40" s="28"/>
    </row>
    <row r="41">
      <c r="A41" s="29" t="s">
        <v>29</v>
      </c>
      <c r="B41" s="29">
        <v>8</v>
      </c>
      <c r="C41" s="30" t="s">
        <v>1325</v>
      </c>
      <c r="D41" s="29" t="s">
        <v>31</v>
      </c>
      <c r="E41" s="31" t="s">
        <v>1326</v>
      </c>
      <c r="F41" s="32" t="s">
        <v>84</v>
      </c>
      <c r="G41" s="33">
        <v>177.84800000000001</v>
      </c>
      <c r="H41" s="34">
        <v>0</v>
      </c>
      <c r="I41" s="34">
        <f>ROUND(G41*H41,P4)</f>
        <v>0</v>
      </c>
      <c r="J41" s="29"/>
      <c r="O41" s="35">
        <f>I41*0.21</f>
        <v>0</v>
      </c>
      <c r="P41">
        <v>3</v>
      </c>
    </row>
    <row r="42">
      <c r="A42" s="29" t="s">
        <v>34</v>
      </c>
      <c r="B42" s="36"/>
      <c r="C42" s="37"/>
      <c r="D42" s="37"/>
      <c r="E42" s="31" t="s">
        <v>1327</v>
      </c>
      <c r="F42" s="37"/>
      <c r="G42" s="37"/>
      <c r="H42" s="37"/>
      <c r="I42" s="37"/>
      <c r="J42" s="38"/>
    </row>
    <row r="43">
      <c r="A43" s="29" t="s">
        <v>36</v>
      </c>
      <c r="B43" s="36"/>
      <c r="C43" s="37"/>
      <c r="D43" s="37"/>
      <c r="E43" s="39" t="s">
        <v>2010</v>
      </c>
      <c r="F43" s="37"/>
      <c r="G43" s="37"/>
      <c r="H43" s="37"/>
      <c r="I43" s="37"/>
      <c r="J43" s="38"/>
    </row>
    <row r="44" ht="57.6">
      <c r="A44" s="29" t="s">
        <v>38</v>
      </c>
      <c r="B44" s="36"/>
      <c r="C44" s="37"/>
      <c r="D44" s="37"/>
      <c r="E44" s="31" t="s">
        <v>199</v>
      </c>
      <c r="F44" s="37"/>
      <c r="G44" s="37"/>
      <c r="H44" s="37"/>
      <c r="I44" s="37"/>
      <c r="J44" s="38"/>
    </row>
    <row r="45">
      <c r="A45" s="23" t="s">
        <v>26</v>
      </c>
      <c r="B45" s="24"/>
      <c r="C45" s="25" t="s">
        <v>372</v>
      </c>
      <c r="D45" s="26"/>
      <c r="E45" s="23" t="s">
        <v>373</v>
      </c>
      <c r="F45" s="26"/>
      <c r="G45" s="26"/>
      <c r="H45" s="26"/>
      <c r="I45" s="27">
        <f>SUMIFS(I46:I53,A46:A53,"P")</f>
        <v>0</v>
      </c>
      <c r="J45" s="28"/>
    </row>
    <row r="46">
      <c r="A46" s="29" t="s">
        <v>29</v>
      </c>
      <c r="B46" s="29">
        <v>9</v>
      </c>
      <c r="C46" s="30" t="s">
        <v>1329</v>
      </c>
      <c r="D46" s="29" t="s">
        <v>46</v>
      </c>
      <c r="E46" s="31" t="s">
        <v>1330</v>
      </c>
      <c r="F46" s="32" t="s">
        <v>72</v>
      </c>
      <c r="G46" s="33">
        <v>48</v>
      </c>
      <c r="H46" s="34">
        <v>0</v>
      </c>
      <c r="I46" s="34">
        <f>ROUND(G46*H46,P4)</f>
        <v>0</v>
      </c>
      <c r="J46" s="29"/>
      <c r="O46" s="35">
        <f>I46*0.21</f>
        <v>0</v>
      </c>
      <c r="P46">
        <v>3</v>
      </c>
    </row>
    <row r="47" ht="28.8">
      <c r="A47" s="29" t="s">
        <v>34</v>
      </c>
      <c r="B47" s="36"/>
      <c r="C47" s="37"/>
      <c r="D47" s="37"/>
      <c r="E47" s="31" t="s">
        <v>1331</v>
      </c>
      <c r="F47" s="37"/>
      <c r="G47" s="37"/>
      <c r="H47" s="37"/>
      <c r="I47" s="37"/>
      <c r="J47" s="38"/>
    </row>
    <row r="48" ht="28.8">
      <c r="A48" s="29" t="s">
        <v>36</v>
      </c>
      <c r="B48" s="36"/>
      <c r="C48" s="37"/>
      <c r="D48" s="37"/>
      <c r="E48" s="39" t="s">
        <v>2011</v>
      </c>
      <c r="F48" s="37"/>
      <c r="G48" s="37"/>
      <c r="H48" s="37"/>
      <c r="I48" s="37"/>
      <c r="J48" s="38"/>
    </row>
    <row r="49" ht="201.6">
      <c r="A49" s="29" t="s">
        <v>38</v>
      </c>
      <c r="B49" s="36"/>
      <c r="C49" s="37"/>
      <c r="D49" s="37"/>
      <c r="E49" s="31" t="s">
        <v>1333</v>
      </c>
      <c r="F49" s="37"/>
      <c r="G49" s="37"/>
      <c r="H49" s="37"/>
      <c r="I49" s="37"/>
      <c r="J49" s="38"/>
    </row>
    <row r="50">
      <c r="A50" s="29" t="s">
        <v>29</v>
      </c>
      <c r="B50" s="29">
        <v>10</v>
      </c>
      <c r="C50" s="30" t="s">
        <v>1329</v>
      </c>
      <c r="D50" s="29" t="s">
        <v>49</v>
      </c>
      <c r="E50" s="31" t="s">
        <v>1330</v>
      </c>
      <c r="F50" s="32" t="s">
        <v>72</v>
      </c>
      <c r="G50" s="33">
        <v>30</v>
      </c>
      <c r="H50" s="34">
        <v>0</v>
      </c>
      <c r="I50" s="34">
        <f>ROUND(G50*H50,P4)</f>
        <v>0</v>
      </c>
      <c r="J50" s="29"/>
      <c r="O50" s="35">
        <f>I50*0.21</f>
        <v>0</v>
      </c>
      <c r="P50">
        <v>3</v>
      </c>
    </row>
    <row r="51" ht="28.8">
      <c r="A51" s="29" t="s">
        <v>34</v>
      </c>
      <c r="B51" s="36"/>
      <c r="C51" s="37"/>
      <c r="D51" s="37"/>
      <c r="E51" s="31" t="s">
        <v>1334</v>
      </c>
      <c r="F51" s="37"/>
      <c r="G51" s="37"/>
      <c r="H51" s="37"/>
      <c r="I51" s="37"/>
      <c r="J51" s="38"/>
    </row>
    <row r="52" ht="28.8">
      <c r="A52" s="29" t="s">
        <v>36</v>
      </c>
      <c r="B52" s="36"/>
      <c r="C52" s="37"/>
      <c r="D52" s="37"/>
      <c r="E52" s="39" t="s">
        <v>2012</v>
      </c>
      <c r="F52" s="37"/>
      <c r="G52" s="37"/>
      <c r="H52" s="37"/>
      <c r="I52" s="37"/>
      <c r="J52" s="38"/>
    </row>
    <row r="53" ht="244.8">
      <c r="A53" s="29" t="s">
        <v>38</v>
      </c>
      <c r="B53" s="36"/>
      <c r="C53" s="37"/>
      <c r="D53" s="37"/>
      <c r="E53" s="31" t="s">
        <v>1336</v>
      </c>
      <c r="F53" s="37"/>
      <c r="G53" s="37"/>
      <c r="H53" s="37"/>
      <c r="I53" s="37"/>
      <c r="J53" s="38"/>
    </row>
    <row r="54">
      <c r="A54" s="23" t="s">
        <v>26</v>
      </c>
      <c r="B54" s="24"/>
      <c r="C54" s="25" t="s">
        <v>379</v>
      </c>
      <c r="D54" s="26"/>
      <c r="E54" s="23" t="s">
        <v>380</v>
      </c>
      <c r="F54" s="26"/>
      <c r="G54" s="26"/>
      <c r="H54" s="26"/>
      <c r="I54" s="27">
        <f>SUMIFS(I55:I66,A55:A66,"P")</f>
        <v>0</v>
      </c>
      <c r="J54" s="28"/>
    </row>
    <row r="55">
      <c r="A55" s="29" t="s">
        <v>29</v>
      </c>
      <c r="B55" s="29">
        <v>11</v>
      </c>
      <c r="C55" s="30" t="s">
        <v>1337</v>
      </c>
      <c r="D55" s="29" t="s">
        <v>46</v>
      </c>
      <c r="E55" s="31" t="s">
        <v>1338</v>
      </c>
      <c r="F55" s="32" t="s">
        <v>149</v>
      </c>
      <c r="G55" s="33">
        <v>940</v>
      </c>
      <c r="H55" s="34">
        <v>0</v>
      </c>
      <c r="I55" s="34">
        <f>ROUND(G55*H55,P4)</f>
        <v>0</v>
      </c>
      <c r="J55" s="29"/>
      <c r="O55" s="35">
        <f>I55*0.21</f>
        <v>0</v>
      </c>
      <c r="P55">
        <v>3</v>
      </c>
    </row>
    <row r="56">
      <c r="A56" s="29" t="s">
        <v>34</v>
      </c>
      <c r="B56" s="36"/>
      <c r="C56" s="37"/>
      <c r="D56" s="37"/>
      <c r="E56" s="31" t="s">
        <v>1339</v>
      </c>
      <c r="F56" s="37"/>
      <c r="G56" s="37"/>
      <c r="H56" s="37"/>
      <c r="I56" s="37"/>
      <c r="J56" s="38"/>
    </row>
    <row r="57">
      <c r="A57" s="29" t="s">
        <v>36</v>
      </c>
      <c r="B57" s="36"/>
      <c r="C57" s="37"/>
      <c r="D57" s="37"/>
      <c r="E57" s="39" t="s">
        <v>2013</v>
      </c>
      <c r="F57" s="37"/>
      <c r="G57" s="37"/>
      <c r="H57" s="37"/>
      <c r="I57" s="37"/>
      <c r="J57" s="38"/>
    </row>
    <row r="58" ht="316.8">
      <c r="A58" s="29" t="s">
        <v>38</v>
      </c>
      <c r="B58" s="36"/>
      <c r="C58" s="37"/>
      <c r="D58" s="37"/>
      <c r="E58" s="31" t="s">
        <v>1484</v>
      </c>
      <c r="F58" s="37"/>
      <c r="G58" s="37"/>
      <c r="H58" s="37"/>
      <c r="I58" s="37"/>
      <c r="J58" s="38"/>
    </row>
    <row r="59">
      <c r="A59" s="29" t="s">
        <v>29</v>
      </c>
      <c r="B59" s="29">
        <v>12</v>
      </c>
      <c r="C59" s="30" t="s">
        <v>1337</v>
      </c>
      <c r="D59" s="29" t="s">
        <v>49</v>
      </c>
      <c r="E59" s="31" t="s">
        <v>1338</v>
      </c>
      <c r="F59" s="32" t="s">
        <v>149</v>
      </c>
      <c r="G59" s="33">
        <v>113.8</v>
      </c>
      <c r="H59" s="34">
        <v>0</v>
      </c>
      <c r="I59" s="34">
        <f>ROUND(G59*H59,P4)</f>
        <v>0</v>
      </c>
      <c r="J59" s="29"/>
      <c r="O59" s="35">
        <f>I59*0.21</f>
        <v>0</v>
      </c>
      <c r="P59">
        <v>3</v>
      </c>
    </row>
    <row r="60">
      <c r="A60" s="29" t="s">
        <v>34</v>
      </c>
      <c r="B60" s="36"/>
      <c r="C60" s="37"/>
      <c r="D60" s="37"/>
      <c r="E60" s="31" t="s">
        <v>1341</v>
      </c>
      <c r="F60" s="37"/>
      <c r="G60" s="37"/>
      <c r="H60" s="37"/>
      <c r="I60" s="37"/>
      <c r="J60" s="38"/>
    </row>
    <row r="61" ht="28.8">
      <c r="A61" s="29" t="s">
        <v>36</v>
      </c>
      <c r="B61" s="36"/>
      <c r="C61" s="37"/>
      <c r="D61" s="37"/>
      <c r="E61" s="39" t="s">
        <v>2014</v>
      </c>
      <c r="F61" s="37"/>
      <c r="G61" s="37"/>
      <c r="H61" s="37"/>
      <c r="I61" s="37"/>
      <c r="J61" s="38"/>
    </row>
    <row r="62" ht="316.8">
      <c r="A62" s="29" t="s">
        <v>38</v>
      </c>
      <c r="B62" s="36"/>
      <c r="C62" s="37"/>
      <c r="D62" s="37"/>
      <c r="E62" s="31" t="s">
        <v>1223</v>
      </c>
      <c r="F62" s="37"/>
      <c r="G62" s="37"/>
      <c r="H62" s="37"/>
      <c r="I62" s="37"/>
      <c r="J62" s="38"/>
    </row>
    <row r="63">
      <c r="A63" s="29" t="s">
        <v>29</v>
      </c>
      <c r="B63" s="29">
        <v>13</v>
      </c>
      <c r="C63" s="30" t="s">
        <v>1348</v>
      </c>
      <c r="D63" s="29" t="s">
        <v>31</v>
      </c>
      <c r="E63" s="31" t="s">
        <v>1349</v>
      </c>
      <c r="F63" s="32" t="s">
        <v>84</v>
      </c>
      <c r="G63" s="33">
        <v>15.42</v>
      </c>
      <c r="H63" s="34">
        <v>0</v>
      </c>
      <c r="I63" s="34">
        <f>ROUND(G63*H63,P4)</f>
        <v>0</v>
      </c>
      <c r="J63" s="29"/>
      <c r="O63" s="35">
        <f>I63*0.21</f>
        <v>0</v>
      </c>
      <c r="P63">
        <v>3</v>
      </c>
    </row>
    <row r="64" ht="28.8">
      <c r="A64" s="29" t="s">
        <v>34</v>
      </c>
      <c r="B64" s="36"/>
      <c r="C64" s="37"/>
      <c r="D64" s="37"/>
      <c r="E64" s="31" t="s">
        <v>1350</v>
      </c>
      <c r="F64" s="37"/>
      <c r="G64" s="37"/>
      <c r="H64" s="37"/>
      <c r="I64" s="37"/>
      <c r="J64" s="38"/>
    </row>
    <row r="65" ht="28.8">
      <c r="A65" s="29" t="s">
        <v>36</v>
      </c>
      <c r="B65" s="36"/>
      <c r="C65" s="37"/>
      <c r="D65" s="37"/>
      <c r="E65" s="39" t="s">
        <v>2015</v>
      </c>
      <c r="F65" s="37"/>
      <c r="G65" s="37"/>
      <c r="H65" s="37"/>
      <c r="I65" s="37"/>
      <c r="J65" s="38"/>
    </row>
    <row r="66" ht="409.5">
      <c r="A66" s="29" t="s">
        <v>38</v>
      </c>
      <c r="B66" s="41"/>
      <c r="C66" s="42"/>
      <c r="D66" s="42"/>
      <c r="E66" s="31" t="s">
        <v>238</v>
      </c>
      <c r="F66" s="42"/>
      <c r="G66" s="42"/>
      <c r="H66" s="42"/>
      <c r="I66" s="42"/>
      <c r="J66"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2016</v>
      </c>
      <c r="I3" s="16">
        <f>SUMIFS(I10:I69,A10:A69,"SD")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2016</v>
      </c>
      <c r="D6" s="13"/>
      <c r="E6" s="14" t="s">
        <v>2017</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199.91800000000001</v>
      </c>
      <c r="H11" s="34">
        <v>0</v>
      </c>
      <c r="I11" s="34">
        <f>ROUND(G11*H11,P4)</f>
        <v>0</v>
      </c>
      <c r="J11" s="29"/>
      <c r="O11" s="35">
        <f>I11*0.21</f>
        <v>0</v>
      </c>
      <c r="P11">
        <v>3</v>
      </c>
    </row>
    <row r="12" ht="43.2">
      <c r="A12" s="29" t="s">
        <v>34</v>
      </c>
      <c r="B12" s="36"/>
      <c r="C12" s="37"/>
      <c r="D12" s="37"/>
      <c r="E12" s="31" t="s">
        <v>91</v>
      </c>
      <c r="F12" s="37"/>
      <c r="G12" s="37"/>
      <c r="H12" s="37"/>
      <c r="I12" s="37"/>
      <c r="J12" s="38"/>
    </row>
    <row r="13" ht="43.2">
      <c r="A13" s="29" t="s">
        <v>36</v>
      </c>
      <c r="B13" s="36"/>
      <c r="C13" s="37"/>
      <c r="D13" s="37"/>
      <c r="E13" s="39" t="s">
        <v>2018</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49.979999999999997</v>
      </c>
      <c r="H15" s="34">
        <v>0</v>
      </c>
      <c r="I15" s="34">
        <f>ROUND(G15*H15,P4)</f>
        <v>0</v>
      </c>
      <c r="J15" s="29"/>
      <c r="O15" s="35">
        <f>I15*0.21</f>
        <v>0</v>
      </c>
      <c r="P15">
        <v>3</v>
      </c>
    </row>
    <row r="16" ht="43.2">
      <c r="A16" s="29" t="s">
        <v>34</v>
      </c>
      <c r="B16" s="36"/>
      <c r="C16" s="37"/>
      <c r="D16" s="37"/>
      <c r="E16" s="31" t="s">
        <v>91</v>
      </c>
      <c r="F16" s="37"/>
      <c r="G16" s="37"/>
      <c r="H16" s="37"/>
      <c r="I16" s="37"/>
      <c r="J16" s="38"/>
    </row>
    <row r="17" ht="43.2">
      <c r="A17" s="29" t="s">
        <v>36</v>
      </c>
      <c r="B17" s="36"/>
      <c r="C17" s="37"/>
      <c r="D17" s="37"/>
      <c r="E17" s="39" t="s">
        <v>2019</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SUMIFS(I20:I51,A20:A51,"P")</f>
        <v>0</v>
      </c>
      <c r="J19" s="28"/>
    </row>
    <row r="20">
      <c r="A20" s="29" t="s">
        <v>29</v>
      </c>
      <c r="B20" s="29">
        <v>3</v>
      </c>
      <c r="C20" s="30" t="s">
        <v>1297</v>
      </c>
      <c r="D20" s="29" t="s">
        <v>31</v>
      </c>
      <c r="E20" s="31" t="s">
        <v>1298</v>
      </c>
      <c r="F20" s="32" t="s">
        <v>84</v>
      </c>
      <c r="G20" s="33">
        <v>80.879000000000005</v>
      </c>
      <c r="H20" s="34">
        <v>0</v>
      </c>
      <c r="I20" s="34">
        <f>ROUND(G20*H20,P4)</f>
        <v>0</v>
      </c>
      <c r="J20" s="29"/>
      <c r="O20" s="35">
        <f>I20*0.21</f>
        <v>0</v>
      </c>
      <c r="P20">
        <v>3</v>
      </c>
    </row>
    <row r="21" ht="72">
      <c r="A21" s="29" t="s">
        <v>34</v>
      </c>
      <c r="B21" s="36"/>
      <c r="C21" s="37"/>
      <c r="D21" s="37"/>
      <c r="E21" s="31" t="s">
        <v>1638</v>
      </c>
      <c r="F21" s="37"/>
      <c r="G21" s="37"/>
      <c r="H21" s="37"/>
      <c r="I21" s="37"/>
      <c r="J21" s="38"/>
    </row>
    <row r="22" ht="28.8">
      <c r="A22" s="29" t="s">
        <v>36</v>
      </c>
      <c r="B22" s="36"/>
      <c r="C22" s="37"/>
      <c r="D22" s="37"/>
      <c r="E22" s="39" t="s">
        <v>2020</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20.219999999999999</v>
      </c>
      <c r="H24" s="34">
        <v>0</v>
      </c>
      <c r="I24" s="34">
        <f>ROUND(G24*H24,P4)</f>
        <v>0</v>
      </c>
      <c r="J24" s="29"/>
      <c r="O24" s="35">
        <f>I24*0.21</f>
        <v>0</v>
      </c>
      <c r="P24">
        <v>3</v>
      </c>
    </row>
    <row r="25" ht="72">
      <c r="A25" s="29" t="s">
        <v>34</v>
      </c>
      <c r="B25" s="36"/>
      <c r="C25" s="37"/>
      <c r="D25" s="37"/>
      <c r="E25" s="31" t="s">
        <v>1640</v>
      </c>
      <c r="F25" s="37"/>
      <c r="G25" s="37"/>
      <c r="H25" s="37"/>
      <c r="I25" s="37"/>
      <c r="J25" s="38"/>
    </row>
    <row r="26" ht="28.8">
      <c r="A26" s="29" t="s">
        <v>36</v>
      </c>
      <c r="B26" s="36"/>
      <c r="C26" s="37"/>
      <c r="D26" s="37"/>
      <c r="E26" s="39" t="s">
        <v>2021</v>
      </c>
      <c r="F26" s="37"/>
      <c r="G26" s="37"/>
      <c r="H26" s="37"/>
      <c r="I26" s="37"/>
      <c r="J26" s="38"/>
    </row>
    <row r="27" ht="409.5">
      <c r="A27" s="29" t="s">
        <v>38</v>
      </c>
      <c r="B27" s="36"/>
      <c r="C27" s="37"/>
      <c r="D27" s="37"/>
      <c r="E27" s="31" t="s">
        <v>1120</v>
      </c>
      <c r="F27" s="37"/>
      <c r="G27" s="37"/>
      <c r="H27" s="37"/>
      <c r="I27" s="37"/>
      <c r="J27" s="38"/>
    </row>
    <row r="28">
      <c r="A28" s="29" t="s">
        <v>29</v>
      </c>
      <c r="B28" s="29">
        <v>5</v>
      </c>
      <c r="C28" s="30" t="s">
        <v>1305</v>
      </c>
      <c r="D28" s="29" t="s">
        <v>31</v>
      </c>
      <c r="E28" s="31" t="s">
        <v>1306</v>
      </c>
      <c r="F28" s="32" t="s">
        <v>84</v>
      </c>
      <c r="G28" s="33">
        <v>19.079999999999998</v>
      </c>
      <c r="H28" s="34">
        <v>0</v>
      </c>
      <c r="I28" s="34">
        <f>ROUND(G28*H28,P4)</f>
        <v>0</v>
      </c>
      <c r="J28" s="29"/>
      <c r="O28" s="35">
        <f>I28*0.21</f>
        <v>0</v>
      </c>
      <c r="P28">
        <v>3</v>
      </c>
    </row>
    <row r="29" ht="57.6">
      <c r="A29" s="29" t="s">
        <v>34</v>
      </c>
      <c r="B29" s="36"/>
      <c r="C29" s="37"/>
      <c r="D29" s="37"/>
      <c r="E29" s="31" t="s">
        <v>1307</v>
      </c>
      <c r="F29" s="37"/>
      <c r="G29" s="37"/>
      <c r="H29" s="37"/>
      <c r="I29" s="37"/>
      <c r="J29" s="38"/>
    </row>
    <row r="30" ht="28.8">
      <c r="A30" s="29" t="s">
        <v>36</v>
      </c>
      <c r="B30" s="36"/>
      <c r="C30" s="37"/>
      <c r="D30" s="37"/>
      <c r="E30" s="39" t="s">
        <v>2022</v>
      </c>
      <c r="F30" s="37"/>
      <c r="G30" s="37"/>
      <c r="H30" s="37"/>
      <c r="I30" s="37"/>
      <c r="J30" s="38"/>
    </row>
    <row r="31" ht="374.4">
      <c r="A31" s="29" t="s">
        <v>38</v>
      </c>
      <c r="B31" s="36"/>
      <c r="C31" s="37"/>
      <c r="D31" s="37"/>
      <c r="E31" s="31" t="s">
        <v>1116</v>
      </c>
      <c r="F31" s="37"/>
      <c r="G31" s="37"/>
      <c r="H31" s="37"/>
      <c r="I31" s="37"/>
      <c r="J31" s="38"/>
    </row>
    <row r="32">
      <c r="A32" s="29" t="s">
        <v>29</v>
      </c>
      <c r="B32" s="29">
        <v>6</v>
      </c>
      <c r="C32" s="30" t="s">
        <v>1309</v>
      </c>
      <c r="D32" s="29" t="s">
        <v>31</v>
      </c>
      <c r="E32" s="31" t="s">
        <v>1310</v>
      </c>
      <c r="F32" s="32" t="s">
        <v>84</v>
      </c>
      <c r="G32" s="33">
        <v>4.7699999999999996</v>
      </c>
      <c r="H32" s="34">
        <v>0</v>
      </c>
      <c r="I32" s="34">
        <f>ROUND(G32*H32,P4)</f>
        <v>0</v>
      </c>
      <c r="J32" s="29"/>
      <c r="O32" s="35">
        <f>I32*0.21</f>
        <v>0</v>
      </c>
      <c r="P32">
        <v>3</v>
      </c>
    </row>
    <row r="33" ht="57.6">
      <c r="A33" s="29" t="s">
        <v>34</v>
      </c>
      <c r="B33" s="36"/>
      <c r="C33" s="37"/>
      <c r="D33" s="37"/>
      <c r="E33" s="31" t="s">
        <v>1311</v>
      </c>
      <c r="F33" s="37"/>
      <c r="G33" s="37"/>
      <c r="H33" s="37"/>
      <c r="I33" s="37"/>
      <c r="J33" s="38"/>
    </row>
    <row r="34" ht="28.8">
      <c r="A34" s="29" t="s">
        <v>36</v>
      </c>
      <c r="B34" s="36"/>
      <c r="C34" s="37"/>
      <c r="D34" s="37"/>
      <c r="E34" s="39" t="s">
        <v>2023</v>
      </c>
      <c r="F34" s="37"/>
      <c r="G34" s="37"/>
      <c r="H34" s="37"/>
      <c r="I34" s="37"/>
      <c r="J34" s="38"/>
    </row>
    <row r="35" ht="409.5">
      <c r="A35" s="29" t="s">
        <v>38</v>
      </c>
      <c r="B35" s="36"/>
      <c r="C35" s="37"/>
      <c r="D35" s="37"/>
      <c r="E35" s="31" t="s">
        <v>1120</v>
      </c>
      <c r="F35" s="37"/>
      <c r="G35" s="37"/>
      <c r="H35" s="37"/>
      <c r="I35" s="37"/>
      <c r="J35" s="38"/>
    </row>
    <row r="36">
      <c r="A36" s="29" t="s">
        <v>29</v>
      </c>
      <c r="B36" s="29">
        <v>7</v>
      </c>
      <c r="C36" s="30" t="s">
        <v>168</v>
      </c>
      <c r="D36" s="29" t="s">
        <v>31</v>
      </c>
      <c r="E36" s="31" t="s">
        <v>169</v>
      </c>
      <c r="F36" s="32" t="s">
        <v>84</v>
      </c>
      <c r="G36" s="33">
        <v>124.949</v>
      </c>
      <c r="H36" s="34">
        <v>0</v>
      </c>
      <c r="I36" s="34">
        <f>ROUND(G36*H36,P4)</f>
        <v>0</v>
      </c>
      <c r="J36" s="29"/>
      <c r="O36" s="35">
        <f>I36*0.21</f>
        <v>0</v>
      </c>
      <c r="P36">
        <v>3</v>
      </c>
    </row>
    <row r="37">
      <c r="A37" s="29" t="s">
        <v>34</v>
      </c>
      <c r="B37" s="36"/>
      <c r="C37" s="37"/>
      <c r="D37" s="37"/>
      <c r="E37" s="40" t="s">
        <v>31</v>
      </c>
      <c r="F37" s="37"/>
      <c r="G37" s="37"/>
      <c r="H37" s="37"/>
      <c r="I37" s="37"/>
      <c r="J37" s="38"/>
    </row>
    <row r="38" ht="28.8">
      <c r="A38" s="29" t="s">
        <v>36</v>
      </c>
      <c r="B38" s="36"/>
      <c r="C38" s="37"/>
      <c r="D38" s="37"/>
      <c r="E38" s="39" t="s">
        <v>2024</v>
      </c>
      <c r="F38" s="37"/>
      <c r="G38" s="37"/>
      <c r="H38" s="37"/>
      <c r="I38" s="37"/>
      <c r="J38" s="38"/>
    </row>
    <row r="39" ht="216">
      <c r="A39" s="29" t="s">
        <v>38</v>
      </c>
      <c r="B39" s="36"/>
      <c r="C39" s="37"/>
      <c r="D39" s="37"/>
      <c r="E39" s="31" t="s">
        <v>171</v>
      </c>
      <c r="F39" s="37"/>
      <c r="G39" s="37"/>
      <c r="H39" s="37"/>
      <c r="I39" s="37"/>
      <c r="J39" s="38"/>
    </row>
    <row r="40">
      <c r="A40" s="29" t="s">
        <v>29</v>
      </c>
      <c r="B40" s="29">
        <v>8</v>
      </c>
      <c r="C40" s="30" t="s">
        <v>731</v>
      </c>
      <c r="D40" s="29" t="s">
        <v>31</v>
      </c>
      <c r="E40" s="31" t="s">
        <v>732</v>
      </c>
      <c r="F40" s="32" t="s">
        <v>84</v>
      </c>
      <c r="G40" s="33">
        <v>43.081000000000003</v>
      </c>
      <c r="H40" s="34">
        <v>0</v>
      </c>
      <c r="I40" s="34">
        <f>ROUND(G40*H40,P4)</f>
        <v>0</v>
      </c>
      <c r="J40" s="29"/>
      <c r="O40" s="35">
        <f>I40*0.21</f>
        <v>0</v>
      </c>
      <c r="P40">
        <v>3</v>
      </c>
    </row>
    <row r="41">
      <c r="A41" s="29" t="s">
        <v>34</v>
      </c>
      <c r="B41" s="36"/>
      <c r="C41" s="37"/>
      <c r="D41" s="37"/>
      <c r="E41" s="31" t="s">
        <v>733</v>
      </c>
      <c r="F41" s="37"/>
      <c r="G41" s="37"/>
      <c r="H41" s="37"/>
      <c r="I41" s="37"/>
      <c r="J41" s="38"/>
    </row>
    <row r="42" ht="28.8">
      <c r="A42" s="29" t="s">
        <v>36</v>
      </c>
      <c r="B42" s="36"/>
      <c r="C42" s="37"/>
      <c r="D42" s="37"/>
      <c r="E42" s="39" t="s">
        <v>2025</v>
      </c>
      <c r="F42" s="37"/>
      <c r="G42" s="37"/>
      <c r="H42" s="37"/>
      <c r="I42" s="37"/>
      <c r="J42" s="38"/>
    </row>
    <row r="43" ht="273.6">
      <c r="A43" s="29" t="s">
        <v>38</v>
      </c>
      <c r="B43" s="36"/>
      <c r="C43" s="37"/>
      <c r="D43" s="37"/>
      <c r="E43" s="31" t="s">
        <v>735</v>
      </c>
      <c r="F43" s="37"/>
      <c r="G43" s="37"/>
      <c r="H43" s="37"/>
      <c r="I43" s="37"/>
      <c r="J43" s="38"/>
    </row>
    <row r="44">
      <c r="A44" s="29" t="s">
        <v>29</v>
      </c>
      <c r="B44" s="29">
        <v>9</v>
      </c>
      <c r="C44" s="30" t="s">
        <v>1316</v>
      </c>
      <c r="D44" s="29" t="s">
        <v>46</v>
      </c>
      <c r="E44" s="31" t="s">
        <v>1317</v>
      </c>
      <c r="F44" s="32" t="s">
        <v>84</v>
      </c>
      <c r="G44" s="33">
        <v>40.688000000000002</v>
      </c>
      <c r="H44" s="34">
        <v>0</v>
      </c>
      <c r="I44" s="34">
        <f>ROUND(G44*H44,P4)</f>
        <v>0</v>
      </c>
      <c r="J44" s="29"/>
      <c r="O44" s="35">
        <f>I44*0.21</f>
        <v>0</v>
      </c>
      <c r="P44">
        <v>3</v>
      </c>
    </row>
    <row r="45">
      <c r="A45" s="29" t="s">
        <v>34</v>
      </c>
      <c r="B45" s="36"/>
      <c r="C45" s="37"/>
      <c r="D45" s="37"/>
      <c r="E45" s="31" t="s">
        <v>1318</v>
      </c>
      <c r="F45" s="37"/>
      <c r="G45" s="37"/>
      <c r="H45" s="37"/>
      <c r="I45" s="37"/>
      <c r="J45" s="38"/>
    </row>
    <row r="46" ht="28.8">
      <c r="A46" s="29" t="s">
        <v>36</v>
      </c>
      <c r="B46" s="36"/>
      <c r="C46" s="37"/>
      <c r="D46" s="37"/>
      <c r="E46" s="39" t="s">
        <v>2026</v>
      </c>
      <c r="F46" s="37"/>
      <c r="G46" s="37"/>
      <c r="H46" s="37"/>
      <c r="I46" s="37"/>
      <c r="J46" s="38"/>
    </row>
    <row r="47" ht="360">
      <c r="A47" s="29" t="s">
        <v>38</v>
      </c>
      <c r="B47" s="36"/>
      <c r="C47" s="37"/>
      <c r="D47" s="37"/>
      <c r="E47" s="31" t="s">
        <v>1320</v>
      </c>
      <c r="F47" s="37"/>
      <c r="G47" s="37"/>
      <c r="H47" s="37"/>
      <c r="I47" s="37"/>
      <c r="J47" s="38"/>
    </row>
    <row r="48">
      <c r="A48" s="29" t="s">
        <v>29</v>
      </c>
      <c r="B48" s="29">
        <v>10</v>
      </c>
      <c r="C48" s="30" t="s">
        <v>1316</v>
      </c>
      <c r="D48" s="29" t="s">
        <v>52</v>
      </c>
      <c r="E48" s="31" t="s">
        <v>1317</v>
      </c>
      <c r="F48" s="32" t="s">
        <v>84</v>
      </c>
      <c r="G48" s="33">
        <v>21.199999999999999</v>
      </c>
      <c r="H48" s="34">
        <v>0</v>
      </c>
      <c r="I48" s="34">
        <f>ROUND(G48*H48,P4)</f>
        <v>0</v>
      </c>
      <c r="J48" s="29"/>
      <c r="O48" s="35">
        <f>I48*0.21</f>
        <v>0</v>
      </c>
      <c r="P48">
        <v>3</v>
      </c>
    </row>
    <row r="49">
      <c r="A49" s="29" t="s">
        <v>34</v>
      </c>
      <c r="B49" s="36"/>
      <c r="C49" s="37"/>
      <c r="D49" s="37"/>
      <c r="E49" s="31" t="s">
        <v>1321</v>
      </c>
      <c r="F49" s="37"/>
      <c r="G49" s="37"/>
      <c r="H49" s="37"/>
      <c r="I49" s="37"/>
      <c r="J49" s="38"/>
    </row>
    <row r="50" ht="28.8">
      <c r="A50" s="29" t="s">
        <v>36</v>
      </c>
      <c r="B50" s="36"/>
      <c r="C50" s="37"/>
      <c r="D50" s="37"/>
      <c r="E50" s="39" t="s">
        <v>2027</v>
      </c>
      <c r="F50" s="37"/>
      <c r="G50" s="37"/>
      <c r="H50" s="37"/>
      <c r="I50" s="37"/>
      <c r="J50" s="38"/>
    </row>
    <row r="51" ht="388.8">
      <c r="A51" s="29" t="s">
        <v>38</v>
      </c>
      <c r="B51" s="36"/>
      <c r="C51" s="37"/>
      <c r="D51" s="37"/>
      <c r="E51" s="31" t="s">
        <v>1323</v>
      </c>
      <c r="F51" s="37"/>
      <c r="G51" s="37"/>
      <c r="H51" s="37"/>
      <c r="I51" s="37"/>
      <c r="J51" s="38"/>
    </row>
    <row r="52">
      <c r="A52" s="23" t="s">
        <v>26</v>
      </c>
      <c r="B52" s="24"/>
      <c r="C52" s="25" t="s">
        <v>216</v>
      </c>
      <c r="D52" s="26"/>
      <c r="E52" s="23" t="s">
        <v>217</v>
      </c>
      <c r="F52" s="26"/>
      <c r="G52" s="26"/>
      <c r="H52" s="26"/>
      <c r="I52" s="27">
        <f>SUMIFS(I53:I60,A53:A60,"P")</f>
        <v>0</v>
      </c>
      <c r="J52" s="28"/>
    </row>
    <row r="53">
      <c r="A53" s="29" t="s">
        <v>29</v>
      </c>
      <c r="B53" s="29">
        <v>11</v>
      </c>
      <c r="C53" s="30" t="s">
        <v>234</v>
      </c>
      <c r="D53" s="29" t="s">
        <v>31</v>
      </c>
      <c r="E53" s="31" t="s">
        <v>235</v>
      </c>
      <c r="F53" s="32" t="s">
        <v>84</v>
      </c>
      <c r="G53" s="33">
        <v>3.375</v>
      </c>
      <c r="H53" s="34">
        <v>0</v>
      </c>
      <c r="I53" s="34">
        <f>ROUND(G53*H53,P4)</f>
        <v>0</v>
      </c>
      <c r="J53" s="29"/>
      <c r="O53" s="35">
        <f>I53*0.21</f>
        <v>0</v>
      </c>
      <c r="P53">
        <v>3</v>
      </c>
    </row>
    <row r="54">
      <c r="A54" s="29" t="s">
        <v>34</v>
      </c>
      <c r="B54" s="36"/>
      <c r="C54" s="37"/>
      <c r="D54" s="37"/>
      <c r="E54" s="40" t="s">
        <v>31</v>
      </c>
      <c r="F54" s="37"/>
      <c r="G54" s="37"/>
      <c r="H54" s="37"/>
      <c r="I54" s="37"/>
      <c r="J54" s="38"/>
    </row>
    <row r="55" ht="28.8">
      <c r="A55" s="29" t="s">
        <v>36</v>
      </c>
      <c r="B55" s="36"/>
      <c r="C55" s="37"/>
      <c r="D55" s="37"/>
      <c r="E55" s="39" t="s">
        <v>2028</v>
      </c>
      <c r="F55" s="37"/>
      <c r="G55" s="37"/>
      <c r="H55" s="37"/>
      <c r="I55" s="37"/>
      <c r="J55" s="38"/>
    </row>
    <row r="56" ht="409.5">
      <c r="A56" s="29" t="s">
        <v>38</v>
      </c>
      <c r="B56" s="36"/>
      <c r="C56" s="37"/>
      <c r="D56" s="37"/>
      <c r="E56" s="31" t="s">
        <v>238</v>
      </c>
      <c r="F56" s="37"/>
      <c r="G56" s="37"/>
      <c r="H56" s="37"/>
      <c r="I56" s="37"/>
      <c r="J56" s="38"/>
    </row>
    <row r="57">
      <c r="A57" s="29" t="s">
        <v>29</v>
      </c>
      <c r="B57" s="29">
        <v>12</v>
      </c>
      <c r="C57" s="30" t="s">
        <v>1325</v>
      </c>
      <c r="D57" s="29" t="s">
        <v>31</v>
      </c>
      <c r="E57" s="31" t="s">
        <v>1326</v>
      </c>
      <c r="F57" s="32" t="s">
        <v>84</v>
      </c>
      <c r="G57" s="33">
        <v>15.666</v>
      </c>
      <c r="H57" s="34">
        <v>0</v>
      </c>
      <c r="I57" s="34">
        <f>ROUND(G57*H57,P4)</f>
        <v>0</v>
      </c>
      <c r="J57" s="29"/>
      <c r="O57" s="35">
        <f>I57*0.21</f>
        <v>0</v>
      </c>
      <c r="P57">
        <v>3</v>
      </c>
    </row>
    <row r="58">
      <c r="A58" s="29" t="s">
        <v>34</v>
      </c>
      <c r="B58" s="36"/>
      <c r="C58" s="37"/>
      <c r="D58" s="37"/>
      <c r="E58" s="31" t="s">
        <v>1327</v>
      </c>
      <c r="F58" s="37"/>
      <c r="G58" s="37"/>
      <c r="H58" s="37"/>
      <c r="I58" s="37"/>
      <c r="J58" s="38"/>
    </row>
    <row r="59">
      <c r="A59" s="29" t="s">
        <v>36</v>
      </c>
      <c r="B59" s="36"/>
      <c r="C59" s="37"/>
      <c r="D59" s="37"/>
      <c r="E59" s="39" t="s">
        <v>2029</v>
      </c>
      <c r="F59" s="37"/>
      <c r="G59" s="37"/>
      <c r="H59" s="37"/>
      <c r="I59" s="37"/>
      <c r="J59" s="38"/>
    </row>
    <row r="60" ht="57.6">
      <c r="A60" s="29" t="s">
        <v>38</v>
      </c>
      <c r="B60" s="36"/>
      <c r="C60" s="37"/>
      <c r="D60" s="37"/>
      <c r="E60" s="31" t="s">
        <v>199</v>
      </c>
      <c r="F60" s="37"/>
      <c r="G60" s="37"/>
      <c r="H60" s="37"/>
      <c r="I60" s="37"/>
      <c r="J60" s="38"/>
    </row>
    <row r="61">
      <c r="A61" s="23" t="s">
        <v>26</v>
      </c>
      <c r="B61" s="24"/>
      <c r="C61" s="25" t="s">
        <v>379</v>
      </c>
      <c r="D61" s="26"/>
      <c r="E61" s="23" t="s">
        <v>380</v>
      </c>
      <c r="F61" s="26"/>
      <c r="G61" s="26"/>
      <c r="H61" s="26"/>
      <c r="I61" s="27">
        <f>SUMIFS(I62:I69,A62:A69,"P")</f>
        <v>0</v>
      </c>
      <c r="J61" s="28"/>
    </row>
    <row r="62">
      <c r="A62" s="29" t="s">
        <v>29</v>
      </c>
      <c r="B62" s="29">
        <v>13</v>
      </c>
      <c r="C62" s="30" t="s">
        <v>1337</v>
      </c>
      <c r="D62" s="29" t="s">
        <v>31</v>
      </c>
      <c r="E62" s="31" t="s">
        <v>1338</v>
      </c>
      <c r="F62" s="32" t="s">
        <v>149</v>
      </c>
      <c r="G62" s="33">
        <v>82.799999999999997</v>
      </c>
      <c r="H62" s="34">
        <v>0</v>
      </c>
      <c r="I62" s="34">
        <f>ROUND(G62*H62,P4)</f>
        <v>0</v>
      </c>
      <c r="J62" s="29"/>
      <c r="O62" s="35">
        <f>I62*0.21</f>
        <v>0</v>
      </c>
      <c r="P62">
        <v>3</v>
      </c>
    </row>
    <row r="63">
      <c r="A63" s="29" t="s">
        <v>34</v>
      </c>
      <c r="B63" s="36"/>
      <c r="C63" s="37"/>
      <c r="D63" s="37"/>
      <c r="E63" s="31" t="s">
        <v>1339</v>
      </c>
      <c r="F63" s="37"/>
      <c r="G63" s="37"/>
      <c r="H63" s="37"/>
      <c r="I63" s="37"/>
      <c r="J63" s="38"/>
    </row>
    <row r="64">
      <c r="A64" s="29" t="s">
        <v>36</v>
      </c>
      <c r="B64" s="36"/>
      <c r="C64" s="37"/>
      <c r="D64" s="37"/>
      <c r="E64" s="39" t="s">
        <v>2030</v>
      </c>
      <c r="F64" s="37"/>
      <c r="G64" s="37"/>
      <c r="H64" s="37"/>
      <c r="I64" s="37"/>
      <c r="J64" s="38"/>
    </row>
    <row r="65" ht="316.8">
      <c r="A65" s="29" t="s">
        <v>38</v>
      </c>
      <c r="B65" s="36"/>
      <c r="C65" s="37"/>
      <c r="D65" s="37"/>
      <c r="E65" s="31" t="s">
        <v>1484</v>
      </c>
      <c r="F65" s="37"/>
      <c r="G65" s="37"/>
      <c r="H65" s="37"/>
      <c r="I65" s="37"/>
      <c r="J65" s="38"/>
    </row>
    <row r="66">
      <c r="A66" s="29" t="s">
        <v>29</v>
      </c>
      <c r="B66" s="29">
        <v>14</v>
      </c>
      <c r="C66" s="30" t="s">
        <v>1343</v>
      </c>
      <c r="D66" s="29" t="s">
        <v>31</v>
      </c>
      <c r="E66" s="31" t="s">
        <v>1344</v>
      </c>
      <c r="F66" s="32" t="s">
        <v>72</v>
      </c>
      <c r="G66" s="33">
        <v>10</v>
      </c>
      <c r="H66" s="34">
        <v>0</v>
      </c>
      <c r="I66" s="34">
        <f>ROUND(G66*H66,P4)</f>
        <v>0</v>
      </c>
      <c r="J66" s="29"/>
      <c r="O66" s="35">
        <f>I66*0.21</f>
        <v>0</v>
      </c>
      <c r="P66">
        <v>3</v>
      </c>
    </row>
    <row r="67" ht="28.8">
      <c r="A67" s="29" t="s">
        <v>34</v>
      </c>
      <c r="B67" s="36"/>
      <c r="C67" s="37"/>
      <c r="D67" s="37"/>
      <c r="E67" s="31" t="s">
        <v>1345</v>
      </c>
      <c r="F67" s="37"/>
      <c r="G67" s="37"/>
      <c r="H67" s="37"/>
      <c r="I67" s="37"/>
      <c r="J67" s="38"/>
    </row>
    <row r="68">
      <c r="A68" s="29" t="s">
        <v>36</v>
      </c>
      <c r="B68" s="36"/>
      <c r="C68" s="37"/>
      <c r="D68" s="37"/>
      <c r="E68" s="39" t="s">
        <v>1695</v>
      </c>
      <c r="F68" s="37"/>
      <c r="G68" s="37"/>
      <c r="H68" s="37"/>
      <c r="I68" s="37"/>
      <c r="J68" s="38"/>
    </row>
    <row r="69" ht="86.4">
      <c r="A69" s="29" t="s">
        <v>38</v>
      </c>
      <c r="B69" s="41"/>
      <c r="C69" s="42"/>
      <c r="D69" s="42"/>
      <c r="E69" s="31" t="s">
        <v>1347</v>
      </c>
      <c r="F69" s="42"/>
      <c r="G69" s="42"/>
      <c r="H69" s="42"/>
      <c r="I69" s="42"/>
      <c r="J6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633</v>
      </c>
      <c r="I3" s="16">
        <f>SUMIFS(I9:I201,A9:A201,"SD")</f>
        <v>0</v>
      </c>
      <c r="J3" s="9"/>
      <c r="O3">
        <v>0</v>
      </c>
      <c r="P3">
        <v>2</v>
      </c>
    </row>
    <row r="4">
      <c r="A4" s="10" t="s">
        <v>8</v>
      </c>
      <c r="B4" s="11" t="s">
        <v>9</v>
      </c>
      <c r="C4" s="12" t="s">
        <v>10</v>
      </c>
      <c r="D4" s="13"/>
      <c r="E4" s="14" t="s">
        <v>11</v>
      </c>
      <c r="F4" s="7"/>
      <c r="G4" s="7"/>
      <c r="H4" s="7"/>
      <c r="I4" s="7"/>
      <c r="J4" s="9"/>
      <c r="O4">
        <v>0.12</v>
      </c>
      <c r="P4">
        <v>2</v>
      </c>
    </row>
    <row r="5">
      <c r="A5" s="10" t="s">
        <v>12</v>
      </c>
      <c r="B5" s="11" t="s">
        <v>13</v>
      </c>
      <c r="C5" s="12" t="s">
        <v>633</v>
      </c>
      <c r="D5" s="13"/>
      <c r="E5" s="14" t="s">
        <v>634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c r="A10" s="29" t="s">
        <v>29</v>
      </c>
      <c r="B10" s="29">
        <v>1</v>
      </c>
      <c r="C10" s="30" t="s">
        <v>82</v>
      </c>
      <c r="D10" s="29" t="s">
        <v>31</v>
      </c>
      <c r="E10" s="31" t="s">
        <v>83</v>
      </c>
      <c r="F10" s="32" t="s">
        <v>84</v>
      </c>
      <c r="G10" s="33">
        <v>32.100000000000001</v>
      </c>
      <c r="H10" s="34">
        <v>0</v>
      </c>
      <c r="I10" s="34">
        <f>ROUND(G10*H10,P4)</f>
        <v>0</v>
      </c>
      <c r="J10" s="29"/>
      <c r="O10" s="35">
        <f>I10*0.21</f>
        <v>0</v>
      </c>
      <c r="P10">
        <v>3</v>
      </c>
    </row>
    <row r="11">
      <c r="A11" s="29" t="s">
        <v>34</v>
      </c>
      <c r="B11" s="36"/>
      <c r="C11" s="37"/>
      <c r="D11" s="37"/>
      <c r="E11" s="31" t="s">
        <v>85</v>
      </c>
      <c r="F11" s="37"/>
      <c r="G11" s="37"/>
      <c r="H11" s="37"/>
      <c r="I11" s="37"/>
      <c r="J11" s="38"/>
    </row>
    <row r="12">
      <c r="A12" s="29" t="s">
        <v>36</v>
      </c>
      <c r="B12" s="36"/>
      <c r="C12" s="37"/>
      <c r="D12" s="37"/>
      <c r="E12" s="39" t="s">
        <v>635</v>
      </c>
      <c r="F12" s="37"/>
      <c r="G12" s="37"/>
      <c r="H12" s="37"/>
      <c r="I12" s="37"/>
      <c r="J12" s="38"/>
    </row>
    <row r="13" ht="28.8">
      <c r="A13" s="29" t="s">
        <v>38</v>
      </c>
      <c r="B13" s="36"/>
      <c r="C13" s="37"/>
      <c r="D13" s="37"/>
      <c r="E13" s="31" t="s">
        <v>87</v>
      </c>
      <c r="F13" s="37"/>
      <c r="G13" s="37"/>
      <c r="H13" s="37"/>
      <c r="I13" s="37"/>
      <c r="J13" s="38"/>
    </row>
    <row r="14" ht="28.8">
      <c r="A14" s="29" t="s">
        <v>29</v>
      </c>
      <c r="B14" s="29">
        <v>2</v>
      </c>
      <c r="C14" s="30" t="s">
        <v>88</v>
      </c>
      <c r="D14" s="29" t="s">
        <v>31</v>
      </c>
      <c r="E14" s="31" t="s">
        <v>89</v>
      </c>
      <c r="F14" s="32" t="s">
        <v>90</v>
      </c>
      <c r="G14" s="33">
        <v>1087.8399999999999</v>
      </c>
      <c r="H14" s="34">
        <v>0</v>
      </c>
      <c r="I14" s="34">
        <f>ROUND(G14*H14,P4)</f>
        <v>0</v>
      </c>
      <c r="J14" s="29"/>
      <c r="O14" s="35">
        <f>I14*0.21</f>
        <v>0</v>
      </c>
      <c r="P14">
        <v>3</v>
      </c>
    </row>
    <row r="15" ht="43.2">
      <c r="A15" s="29" t="s">
        <v>34</v>
      </c>
      <c r="B15" s="36"/>
      <c r="C15" s="37"/>
      <c r="D15" s="37"/>
      <c r="E15" s="31" t="s">
        <v>91</v>
      </c>
      <c r="F15" s="37"/>
      <c r="G15" s="37"/>
      <c r="H15" s="37"/>
      <c r="I15" s="37"/>
      <c r="J15" s="38"/>
    </row>
    <row r="16" ht="115.2">
      <c r="A16" s="29" t="s">
        <v>36</v>
      </c>
      <c r="B16" s="36"/>
      <c r="C16" s="37"/>
      <c r="D16" s="37"/>
      <c r="E16" s="39" t="s">
        <v>636</v>
      </c>
      <c r="F16" s="37"/>
      <c r="G16" s="37"/>
      <c r="H16" s="37"/>
      <c r="I16" s="37"/>
      <c r="J16" s="38"/>
    </row>
    <row r="17" ht="158.4">
      <c r="A17" s="29" t="s">
        <v>38</v>
      </c>
      <c r="B17" s="36"/>
      <c r="C17" s="37"/>
      <c r="D17" s="37"/>
      <c r="E17" s="31" t="s">
        <v>93</v>
      </c>
      <c r="F17" s="37"/>
      <c r="G17" s="37"/>
      <c r="H17" s="37"/>
      <c r="I17" s="37"/>
      <c r="J17" s="38"/>
    </row>
    <row r="18" ht="28.8">
      <c r="A18" s="29" t="s">
        <v>29</v>
      </c>
      <c r="B18" s="29">
        <v>3</v>
      </c>
      <c r="C18" s="30" t="s">
        <v>94</v>
      </c>
      <c r="D18" s="29" t="s">
        <v>31</v>
      </c>
      <c r="E18" s="31" t="s">
        <v>95</v>
      </c>
      <c r="F18" s="32" t="s">
        <v>90</v>
      </c>
      <c r="G18" s="33">
        <v>31</v>
      </c>
      <c r="H18" s="34">
        <v>0</v>
      </c>
      <c r="I18" s="34">
        <f>ROUND(G18*H18,P4)</f>
        <v>0</v>
      </c>
      <c r="J18" s="29"/>
      <c r="O18" s="35">
        <f>I18*0.21</f>
        <v>0</v>
      </c>
      <c r="P18">
        <v>3</v>
      </c>
    </row>
    <row r="19" ht="43.2">
      <c r="A19" s="29" t="s">
        <v>34</v>
      </c>
      <c r="B19" s="36"/>
      <c r="C19" s="37"/>
      <c r="D19" s="37"/>
      <c r="E19" s="31" t="s">
        <v>96</v>
      </c>
      <c r="F19" s="37"/>
      <c r="G19" s="37"/>
      <c r="H19" s="37"/>
      <c r="I19" s="37"/>
      <c r="J19" s="38"/>
    </row>
    <row r="20">
      <c r="A20" s="29" t="s">
        <v>36</v>
      </c>
      <c r="B20" s="36"/>
      <c r="C20" s="37"/>
      <c r="D20" s="37"/>
      <c r="E20" s="39" t="s">
        <v>637</v>
      </c>
      <c r="F20" s="37"/>
      <c r="G20" s="37"/>
      <c r="H20" s="37"/>
      <c r="I20" s="37"/>
      <c r="J20" s="38"/>
    </row>
    <row r="21" ht="158.4">
      <c r="A21" s="29" t="s">
        <v>38</v>
      </c>
      <c r="B21" s="36"/>
      <c r="C21" s="37"/>
      <c r="D21" s="37"/>
      <c r="E21" s="31" t="s">
        <v>93</v>
      </c>
      <c r="F21" s="37"/>
      <c r="G21" s="37"/>
      <c r="H21" s="37"/>
      <c r="I21" s="37"/>
      <c r="J21" s="38"/>
    </row>
    <row r="22" ht="28.8">
      <c r="A22" s="29" t="s">
        <v>29</v>
      </c>
      <c r="B22" s="29">
        <v>4</v>
      </c>
      <c r="C22" s="30" t="s">
        <v>98</v>
      </c>
      <c r="D22" s="29" t="s">
        <v>31</v>
      </c>
      <c r="E22" s="31" t="s">
        <v>99</v>
      </c>
      <c r="F22" s="32" t="s">
        <v>90</v>
      </c>
      <c r="G22" s="33">
        <v>55.936</v>
      </c>
      <c r="H22" s="34">
        <v>0</v>
      </c>
      <c r="I22" s="34">
        <f>ROUND(G22*H22,P4)</f>
        <v>0</v>
      </c>
      <c r="J22" s="29"/>
      <c r="O22" s="35">
        <f>I22*0.21</f>
        <v>0</v>
      </c>
      <c r="P22">
        <v>3</v>
      </c>
    </row>
    <row r="23" ht="43.2">
      <c r="A23" s="29" t="s">
        <v>34</v>
      </c>
      <c r="B23" s="36"/>
      <c r="C23" s="37"/>
      <c r="D23" s="37"/>
      <c r="E23" s="31" t="s">
        <v>100</v>
      </c>
      <c r="F23" s="37"/>
      <c r="G23" s="37"/>
      <c r="H23" s="37"/>
      <c r="I23" s="37"/>
      <c r="J23" s="38"/>
    </row>
    <row r="24" ht="72">
      <c r="A24" s="29" t="s">
        <v>36</v>
      </c>
      <c r="B24" s="36"/>
      <c r="C24" s="37"/>
      <c r="D24" s="37"/>
      <c r="E24" s="39" t="s">
        <v>638</v>
      </c>
      <c r="F24" s="37"/>
      <c r="G24" s="37"/>
      <c r="H24" s="37"/>
      <c r="I24" s="37"/>
      <c r="J24" s="38"/>
    </row>
    <row r="25" ht="158.4">
      <c r="A25" s="29" t="s">
        <v>38</v>
      </c>
      <c r="B25" s="36"/>
      <c r="C25" s="37"/>
      <c r="D25" s="37"/>
      <c r="E25" s="31" t="s">
        <v>93</v>
      </c>
      <c r="F25" s="37"/>
      <c r="G25" s="37"/>
      <c r="H25" s="37"/>
      <c r="I25" s="37"/>
      <c r="J25" s="38"/>
    </row>
    <row r="26" ht="28.8">
      <c r="A26" s="29" t="s">
        <v>29</v>
      </c>
      <c r="B26" s="29">
        <v>5</v>
      </c>
      <c r="C26" s="30" t="s">
        <v>107</v>
      </c>
      <c r="D26" s="29" t="s">
        <v>31</v>
      </c>
      <c r="E26" s="31" t="s">
        <v>108</v>
      </c>
      <c r="F26" s="32" t="s">
        <v>90</v>
      </c>
      <c r="G26" s="33">
        <v>4.4930000000000003</v>
      </c>
      <c r="H26" s="34">
        <v>0</v>
      </c>
      <c r="I26" s="34">
        <f>ROUND(G26*H26,P4)</f>
        <v>0</v>
      </c>
      <c r="J26" s="29"/>
      <c r="O26" s="35">
        <f>I26*0.21</f>
        <v>0</v>
      </c>
      <c r="P26">
        <v>3</v>
      </c>
    </row>
    <row r="27">
      <c r="A27" s="29" t="s">
        <v>34</v>
      </c>
      <c r="B27" s="36"/>
      <c r="C27" s="37"/>
      <c r="D27" s="37"/>
      <c r="E27" s="31" t="s">
        <v>109</v>
      </c>
      <c r="F27" s="37"/>
      <c r="G27" s="37"/>
      <c r="H27" s="37"/>
      <c r="I27" s="37"/>
      <c r="J27" s="38"/>
    </row>
    <row r="28" ht="43.2">
      <c r="A28" s="29" t="s">
        <v>36</v>
      </c>
      <c r="B28" s="36"/>
      <c r="C28" s="37"/>
      <c r="D28" s="37"/>
      <c r="E28" s="39" t="s">
        <v>639</v>
      </c>
      <c r="F28" s="37"/>
      <c r="G28" s="37"/>
      <c r="H28" s="37"/>
      <c r="I28" s="37"/>
      <c r="J28" s="38"/>
    </row>
    <row r="29" ht="158.4">
      <c r="A29" s="29" t="s">
        <v>38</v>
      </c>
      <c r="B29" s="36"/>
      <c r="C29" s="37"/>
      <c r="D29" s="37"/>
      <c r="E29" s="31" t="s">
        <v>93</v>
      </c>
      <c r="F29" s="37"/>
      <c r="G29" s="37"/>
      <c r="H29" s="37"/>
      <c r="I29" s="37"/>
      <c r="J29" s="38"/>
    </row>
    <row r="30">
      <c r="A30" s="23" t="s">
        <v>26</v>
      </c>
      <c r="B30" s="24"/>
      <c r="C30" s="25" t="s">
        <v>111</v>
      </c>
      <c r="D30" s="26"/>
      <c r="E30" s="23" t="s">
        <v>112</v>
      </c>
      <c r="F30" s="26"/>
      <c r="G30" s="26"/>
      <c r="H30" s="26"/>
      <c r="I30" s="27">
        <f>SUMIFS(I31:I110,A31:A110,"P")</f>
        <v>0</v>
      </c>
      <c r="J30" s="28"/>
    </row>
    <row r="31">
      <c r="A31" s="29" t="s">
        <v>29</v>
      </c>
      <c r="B31" s="29">
        <v>6</v>
      </c>
      <c r="C31" s="30" t="s">
        <v>113</v>
      </c>
      <c r="D31" s="29" t="s">
        <v>31</v>
      </c>
      <c r="E31" s="31" t="s">
        <v>114</v>
      </c>
      <c r="F31" s="32" t="s">
        <v>115</v>
      </c>
      <c r="G31" s="33">
        <v>45.225000000000001</v>
      </c>
      <c r="H31" s="34">
        <v>0</v>
      </c>
      <c r="I31" s="34">
        <f>ROUND(G31*H31,P4)</f>
        <v>0</v>
      </c>
      <c r="J31" s="29"/>
      <c r="O31" s="35">
        <f>I31*0.21</f>
        <v>0</v>
      </c>
      <c r="P31">
        <v>3</v>
      </c>
    </row>
    <row r="32" ht="43.2">
      <c r="A32" s="29" t="s">
        <v>34</v>
      </c>
      <c r="B32" s="36"/>
      <c r="C32" s="37"/>
      <c r="D32" s="37"/>
      <c r="E32" s="31" t="s">
        <v>116</v>
      </c>
      <c r="F32" s="37"/>
      <c r="G32" s="37"/>
      <c r="H32" s="37"/>
      <c r="I32" s="37"/>
      <c r="J32" s="38"/>
    </row>
    <row r="33" ht="43.2">
      <c r="A33" s="29" t="s">
        <v>36</v>
      </c>
      <c r="B33" s="36"/>
      <c r="C33" s="37"/>
      <c r="D33" s="37"/>
      <c r="E33" s="39" t="s">
        <v>640</v>
      </c>
      <c r="F33" s="37"/>
      <c r="G33" s="37"/>
      <c r="H33" s="37"/>
      <c r="I33" s="37"/>
      <c r="J33" s="38"/>
    </row>
    <row r="34" ht="57.6">
      <c r="A34" s="29" t="s">
        <v>38</v>
      </c>
      <c r="B34" s="36"/>
      <c r="C34" s="37"/>
      <c r="D34" s="37"/>
      <c r="E34" s="31" t="s">
        <v>118</v>
      </c>
      <c r="F34" s="37"/>
      <c r="G34" s="37"/>
      <c r="H34" s="37"/>
      <c r="I34" s="37"/>
      <c r="J34" s="38"/>
    </row>
    <row r="35" ht="28.8">
      <c r="A35" s="29" t="s">
        <v>29</v>
      </c>
      <c r="B35" s="29">
        <v>7</v>
      </c>
      <c r="C35" s="30" t="s">
        <v>119</v>
      </c>
      <c r="D35" s="29" t="s">
        <v>31</v>
      </c>
      <c r="E35" s="31" t="s">
        <v>120</v>
      </c>
      <c r="F35" s="32" t="s">
        <v>84</v>
      </c>
      <c r="G35" s="33">
        <v>108.5</v>
      </c>
      <c r="H35" s="34">
        <v>0</v>
      </c>
      <c r="I35" s="34">
        <f>ROUND(G35*H35,P4)</f>
        <v>0</v>
      </c>
      <c r="J35" s="29"/>
      <c r="O35" s="35">
        <f>I35*0.21</f>
        <v>0</v>
      </c>
      <c r="P35">
        <v>3</v>
      </c>
    </row>
    <row r="36" ht="43.2">
      <c r="A36" s="29" t="s">
        <v>34</v>
      </c>
      <c r="B36" s="36"/>
      <c r="C36" s="37"/>
      <c r="D36" s="37"/>
      <c r="E36" s="31" t="s">
        <v>121</v>
      </c>
      <c r="F36" s="37"/>
      <c r="G36" s="37"/>
      <c r="H36" s="37"/>
      <c r="I36" s="37"/>
      <c r="J36" s="38"/>
    </row>
    <row r="37" ht="158.4">
      <c r="A37" s="29" t="s">
        <v>36</v>
      </c>
      <c r="B37" s="36"/>
      <c r="C37" s="37"/>
      <c r="D37" s="37"/>
      <c r="E37" s="39" t="s">
        <v>641</v>
      </c>
      <c r="F37" s="37"/>
      <c r="G37" s="37"/>
      <c r="H37" s="37"/>
      <c r="I37" s="37"/>
      <c r="J37" s="38"/>
    </row>
    <row r="38" ht="72">
      <c r="A38" s="29" t="s">
        <v>38</v>
      </c>
      <c r="B38" s="36"/>
      <c r="C38" s="37"/>
      <c r="D38" s="37"/>
      <c r="E38" s="31" t="s">
        <v>123</v>
      </c>
      <c r="F38" s="37"/>
      <c r="G38" s="37"/>
      <c r="H38" s="37"/>
      <c r="I38" s="37"/>
      <c r="J38" s="38"/>
    </row>
    <row r="39" ht="28.8">
      <c r="A39" s="29" t="s">
        <v>29</v>
      </c>
      <c r="B39" s="29">
        <v>8</v>
      </c>
      <c r="C39" s="30" t="s">
        <v>124</v>
      </c>
      <c r="D39" s="29" t="s">
        <v>31</v>
      </c>
      <c r="E39" s="31" t="s">
        <v>125</v>
      </c>
      <c r="F39" s="32" t="s">
        <v>84</v>
      </c>
      <c r="G39" s="33">
        <v>3.5699999999999998</v>
      </c>
      <c r="H39" s="34">
        <v>0</v>
      </c>
      <c r="I39" s="34">
        <f>ROUND(G39*H39,P4)</f>
        <v>0</v>
      </c>
      <c r="J39" s="29"/>
      <c r="O39" s="35">
        <f>I39*0.21</f>
        <v>0</v>
      </c>
      <c r="P39">
        <v>3</v>
      </c>
    </row>
    <row r="40" ht="28.8">
      <c r="A40" s="29" t="s">
        <v>34</v>
      </c>
      <c r="B40" s="36"/>
      <c r="C40" s="37"/>
      <c r="D40" s="37"/>
      <c r="E40" s="31" t="s">
        <v>126</v>
      </c>
      <c r="F40" s="37"/>
      <c r="G40" s="37"/>
      <c r="H40" s="37"/>
      <c r="I40" s="37"/>
      <c r="J40" s="38"/>
    </row>
    <row r="41" ht="72">
      <c r="A41" s="29" t="s">
        <v>36</v>
      </c>
      <c r="B41" s="36"/>
      <c r="C41" s="37"/>
      <c r="D41" s="37"/>
      <c r="E41" s="39" t="s">
        <v>642</v>
      </c>
      <c r="F41" s="37"/>
      <c r="G41" s="37"/>
      <c r="H41" s="37"/>
      <c r="I41" s="37"/>
      <c r="J41" s="38"/>
    </row>
    <row r="42" ht="115.2">
      <c r="A42" s="29" t="s">
        <v>38</v>
      </c>
      <c r="B42" s="36"/>
      <c r="C42" s="37"/>
      <c r="D42" s="37"/>
      <c r="E42" s="31" t="s">
        <v>128</v>
      </c>
      <c r="F42" s="37"/>
      <c r="G42" s="37"/>
      <c r="H42" s="37"/>
      <c r="I42" s="37"/>
      <c r="J42" s="38"/>
    </row>
    <row r="43" ht="28.8">
      <c r="A43" s="29" t="s">
        <v>29</v>
      </c>
      <c r="B43" s="29">
        <v>9</v>
      </c>
      <c r="C43" s="30" t="s">
        <v>129</v>
      </c>
      <c r="D43" s="29" t="s">
        <v>31</v>
      </c>
      <c r="E43" s="31" t="s">
        <v>130</v>
      </c>
      <c r="F43" s="32" t="s">
        <v>84</v>
      </c>
      <c r="G43" s="33">
        <v>1.53</v>
      </c>
      <c r="H43" s="34">
        <v>0</v>
      </c>
      <c r="I43" s="34">
        <f>ROUND(G43*H43,P4)</f>
        <v>0</v>
      </c>
      <c r="J43" s="29"/>
      <c r="O43" s="35">
        <f>I43*0.21</f>
        <v>0</v>
      </c>
      <c r="P43">
        <v>3</v>
      </c>
    </row>
    <row r="44" ht="43.2">
      <c r="A44" s="29" t="s">
        <v>34</v>
      </c>
      <c r="B44" s="36"/>
      <c r="C44" s="37"/>
      <c r="D44" s="37"/>
      <c r="E44" s="31" t="s">
        <v>121</v>
      </c>
      <c r="F44" s="37"/>
      <c r="G44" s="37"/>
      <c r="H44" s="37"/>
      <c r="I44" s="37"/>
      <c r="J44" s="38"/>
    </row>
    <row r="45" ht="72">
      <c r="A45" s="29" t="s">
        <v>36</v>
      </c>
      <c r="B45" s="36"/>
      <c r="C45" s="37"/>
      <c r="D45" s="37"/>
      <c r="E45" s="39" t="s">
        <v>643</v>
      </c>
      <c r="F45" s="37"/>
      <c r="G45" s="37"/>
      <c r="H45" s="37"/>
      <c r="I45" s="37"/>
      <c r="J45" s="38"/>
    </row>
    <row r="46" ht="72">
      <c r="A46" s="29" t="s">
        <v>38</v>
      </c>
      <c r="B46" s="36"/>
      <c r="C46" s="37"/>
      <c r="D46" s="37"/>
      <c r="E46" s="31" t="s">
        <v>123</v>
      </c>
      <c r="F46" s="37"/>
      <c r="G46" s="37"/>
      <c r="H46" s="37"/>
      <c r="I46" s="37"/>
      <c r="J46" s="38"/>
    </row>
    <row r="47" ht="28.8">
      <c r="A47" s="29" t="s">
        <v>29</v>
      </c>
      <c r="B47" s="29">
        <v>10</v>
      </c>
      <c r="C47" s="30" t="s">
        <v>132</v>
      </c>
      <c r="D47" s="29" t="s">
        <v>31</v>
      </c>
      <c r="E47" s="31" t="s">
        <v>133</v>
      </c>
      <c r="F47" s="32" t="s">
        <v>84</v>
      </c>
      <c r="G47" s="33">
        <v>37.200000000000003</v>
      </c>
      <c r="H47" s="34">
        <v>0</v>
      </c>
      <c r="I47" s="34">
        <f>ROUND(G47*H47,P4)</f>
        <v>0</v>
      </c>
      <c r="J47" s="29"/>
      <c r="O47" s="35">
        <f>I47*0.21</f>
        <v>0</v>
      </c>
      <c r="P47">
        <v>3</v>
      </c>
    </row>
    <row r="48" ht="43.2">
      <c r="A48" s="29" t="s">
        <v>34</v>
      </c>
      <c r="B48" s="36"/>
      <c r="C48" s="37"/>
      <c r="D48" s="37"/>
      <c r="E48" s="31" t="s">
        <v>134</v>
      </c>
      <c r="F48" s="37"/>
      <c r="G48" s="37"/>
      <c r="H48" s="37"/>
      <c r="I48" s="37"/>
      <c r="J48" s="38"/>
    </row>
    <row r="49" ht="72">
      <c r="A49" s="29" t="s">
        <v>36</v>
      </c>
      <c r="B49" s="36"/>
      <c r="C49" s="37"/>
      <c r="D49" s="37"/>
      <c r="E49" s="39" t="s">
        <v>644</v>
      </c>
      <c r="F49" s="37"/>
      <c r="G49" s="37"/>
      <c r="H49" s="37"/>
      <c r="I49" s="37"/>
      <c r="J49" s="38"/>
    </row>
    <row r="50" ht="115.2">
      <c r="A50" s="29" t="s">
        <v>38</v>
      </c>
      <c r="B50" s="36"/>
      <c r="C50" s="37"/>
      <c r="D50" s="37"/>
      <c r="E50" s="31" t="s">
        <v>128</v>
      </c>
      <c r="F50" s="37"/>
      <c r="G50" s="37"/>
      <c r="H50" s="37"/>
      <c r="I50" s="37"/>
      <c r="J50" s="38"/>
    </row>
    <row r="51" ht="28.8">
      <c r="A51" s="29" t="s">
        <v>29</v>
      </c>
      <c r="B51" s="29">
        <v>11</v>
      </c>
      <c r="C51" s="30" t="s">
        <v>136</v>
      </c>
      <c r="D51" s="29" t="s">
        <v>31</v>
      </c>
      <c r="E51" s="31" t="s">
        <v>137</v>
      </c>
      <c r="F51" s="32" t="s">
        <v>84</v>
      </c>
      <c r="G51" s="33">
        <v>0.77000000000000002</v>
      </c>
      <c r="H51" s="34">
        <v>0</v>
      </c>
      <c r="I51" s="34">
        <f>ROUND(G51*H51,P4)</f>
        <v>0</v>
      </c>
      <c r="J51" s="29"/>
      <c r="O51" s="35">
        <f>I51*0.21</f>
        <v>0</v>
      </c>
      <c r="P51">
        <v>3</v>
      </c>
    </row>
    <row r="52" ht="28.8">
      <c r="A52" s="29" t="s">
        <v>34</v>
      </c>
      <c r="B52" s="36"/>
      <c r="C52" s="37"/>
      <c r="D52" s="37"/>
      <c r="E52" s="31" t="s">
        <v>126</v>
      </c>
      <c r="F52" s="37"/>
      <c r="G52" s="37"/>
      <c r="H52" s="37"/>
      <c r="I52" s="37"/>
      <c r="J52" s="38"/>
    </row>
    <row r="53" ht="72">
      <c r="A53" s="29" t="s">
        <v>36</v>
      </c>
      <c r="B53" s="36"/>
      <c r="C53" s="37"/>
      <c r="D53" s="37"/>
      <c r="E53" s="39" t="s">
        <v>645</v>
      </c>
      <c r="F53" s="37"/>
      <c r="G53" s="37"/>
      <c r="H53" s="37"/>
      <c r="I53" s="37"/>
      <c r="J53" s="38"/>
    </row>
    <row r="54" ht="115.2">
      <c r="A54" s="29" t="s">
        <v>38</v>
      </c>
      <c r="B54" s="36"/>
      <c r="C54" s="37"/>
      <c r="D54" s="37"/>
      <c r="E54" s="31" t="s">
        <v>128</v>
      </c>
      <c r="F54" s="37"/>
      <c r="G54" s="37"/>
      <c r="H54" s="37"/>
      <c r="I54" s="37"/>
      <c r="J54" s="38"/>
    </row>
    <row r="55" ht="28.8">
      <c r="A55" s="29" t="s">
        <v>29</v>
      </c>
      <c r="B55" s="29">
        <v>12</v>
      </c>
      <c r="C55" s="30" t="s">
        <v>139</v>
      </c>
      <c r="D55" s="29" t="s">
        <v>31</v>
      </c>
      <c r="E55" s="31" t="s">
        <v>140</v>
      </c>
      <c r="F55" s="32" t="s">
        <v>84</v>
      </c>
      <c r="G55" s="33">
        <v>0.33000000000000002</v>
      </c>
      <c r="H55" s="34">
        <v>0</v>
      </c>
      <c r="I55" s="34">
        <f>ROUND(G55*H55,P4)</f>
        <v>0</v>
      </c>
      <c r="J55" s="29"/>
      <c r="O55" s="35">
        <f>I55*0.21</f>
        <v>0</v>
      </c>
      <c r="P55">
        <v>3</v>
      </c>
    </row>
    <row r="56" ht="43.2">
      <c r="A56" s="29" t="s">
        <v>34</v>
      </c>
      <c r="B56" s="36"/>
      <c r="C56" s="37"/>
      <c r="D56" s="37"/>
      <c r="E56" s="31" t="s">
        <v>121</v>
      </c>
      <c r="F56" s="37"/>
      <c r="G56" s="37"/>
      <c r="H56" s="37"/>
      <c r="I56" s="37"/>
      <c r="J56" s="38"/>
    </row>
    <row r="57" ht="72">
      <c r="A57" s="29" t="s">
        <v>36</v>
      </c>
      <c r="B57" s="36"/>
      <c r="C57" s="37"/>
      <c r="D57" s="37"/>
      <c r="E57" s="39" t="s">
        <v>646</v>
      </c>
      <c r="F57" s="37"/>
      <c r="G57" s="37"/>
      <c r="H57" s="37"/>
      <c r="I57" s="37"/>
      <c r="J57" s="38"/>
    </row>
    <row r="58" ht="72">
      <c r="A58" s="29" t="s">
        <v>38</v>
      </c>
      <c r="B58" s="36"/>
      <c r="C58" s="37"/>
      <c r="D58" s="37"/>
      <c r="E58" s="31" t="s">
        <v>123</v>
      </c>
      <c r="F58" s="37"/>
      <c r="G58" s="37"/>
      <c r="H58" s="37"/>
      <c r="I58" s="37"/>
      <c r="J58" s="38"/>
    </row>
    <row r="59" ht="28.8">
      <c r="A59" s="29" t="s">
        <v>29</v>
      </c>
      <c r="B59" s="29">
        <v>13</v>
      </c>
      <c r="C59" s="30" t="s">
        <v>142</v>
      </c>
      <c r="D59" s="29" t="s">
        <v>31</v>
      </c>
      <c r="E59" s="31" t="s">
        <v>143</v>
      </c>
      <c r="F59" s="32" t="s">
        <v>84</v>
      </c>
      <c r="G59" s="33">
        <v>20.395</v>
      </c>
      <c r="H59" s="34">
        <v>0</v>
      </c>
      <c r="I59" s="34">
        <f>ROUND(G59*H59,P4)</f>
        <v>0</v>
      </c>
      <c r="J59" s="29"/>
      <c r="O59" s="35">
        <f>I59*0.21</f>
        <v>0</v>
      </c>
      <c r="P59">
        <v>3</v>
      </c>
    </row>
    <row r="60" ht="28.8">
      <c r="A60" s="29" t="s">
        <v>34</v>
      </c>
      <c r="B60" s="36"/>
      <c r="C60" s="37"/>
      <c r="D60" s="37"/>
      <c r="E60" s="31" t="s">
        <v>126</v>
      </c>
      <c r="F60" s="37"/>
      <c r="G60" s="37"/>
      <c r="H60" s="37"/>
      <c r="I60" s="37"/>
      <c r="J60" s="38"/>
    </row>
    <row r="61" ht="115.2">
      <c r="A61" s="29" t="s">
        <v>36</v>
      </c>
      <c r="B61" s="36"/>
      <c r="C61" s="37"/>
      <c r="D61" s="37"/>
      <c r="E61" s="39" t="s">
        <v>647</v>
      </c>
      <c r="F61" s="37"/>
      <c r="G61" s="37"/>
      <c r="H61" s="37"/>
      <c r="I61" s="37"/>
      <c r="J61" s="38"/>
    </row>
    <row r="62" ht="115.2">
      <c r="A62" s="29" t="s">
        <v>38</v>
      </c>
      <c r="B62" s="36"/>
      <c r="C62" s="37"/>
      <c r="D62" s="37"/>
      <c r="E62" s="31" t="s">
        <v>128</v>
      </c>
      <c r="F62" s="37"/>
      <c r="G62" s="37"/>
      <c r="H62" s="37"/>
      <c r="I62" s="37"/>
      <c r="J62" s="38"/>
    </row>
    <row r="63" ht="28.8">
      <c r="A63" s="29" t="s">
        <v>29</v>
      </c>
      <c r="B63" s="29">
        <v>14</v>
      </c>
      <c r="C63" s="30" t="s">
        <v>145</v>
      </c>
      <c r="D63" s="29" t="s">
        <v>31</v>
      </c>
      <c r="E63" s="31" t="s">
        <v>146</v>
      </c>
      <c r="F63" s="32" t="s">
        <v>84</v>
      </c>
      <c r="G63" s="33">
        <v>20.395</v>
      </c>
      <c r="H63" s="34">
        <v>0</v>
      </c>
      <c r="I63" s="34">
        <f>ROUND(G63*H63,P4)</f>
        <v>0</v>
      </c>
      <c r="J63" s="29"/>
      <c r="O63" s="35">
        <f>I63*0.21</f>
        <v>0</v>
      </c>
      <c r="P63">
        <v>3</v>
      </c>
    </row>
    <row r="64" ht="43.2">
      <c r="A64" s="29" t="s">
        <v>34</v>
      </c>
      <c r="B64" s="36"/>
      <c r="C64" s="37"/>
      <c r="D64" s="37"/>
      <c r="E64" s="31" t="s">
        <v>121</v>
      </c>
      <c r="F64" s="37"/>
      <c r="G64" s="37"/>
      <c r="H64" s="37"/>
      <c r="I64" s="37"/>
      <c r="J64" s="38"/>
    </row>
    <row r="65" ht="115.2">
      <c r="A65" s="29" t="s">
        <v>36</v>
      </c>
      <c r="B65" s="36"/>
      <c r="C65" s="37"/>
      <c r="D65" s="37"/>
      <c r="E65" s="39" t="s">
        <v>647</v>
      </c>
      <c r="F65" s="37"/>
      <c r="G65" s="37"/>
      <c r="H65" s="37"/>
      <c r="I65" s="37"/>
      <c r="J65" s="38"/>
    </row>
    <row r="66" ht="72">
      <c r="A66" s="29" t="s">
        <v>38</v>
      </c>
      <c r="B66" s="36"/>
      <c r="C66" s="37"/>
      <c r="D66" s="37"/>
      <c r="E66" s="31" t="s">
        <v>123</v>
      </c>
      <c r="F66" s="37"/>
      <c r="G66" s="37"/>
      <c r="H66" s="37"/>
      <c r="I66" s="37"/>
      <c r="J66" s="38"/>
    </row>
    <row r="67">
      <c r="A67" s="29" t="s">
        <v>29</v>
      </c>
      <c r="B67" s="29">
        <v>15</v>
      </c>
      <c r="C67" s="30" t="s">
        <v>648</v>
      </c>
      <c r="D67" s="29" t="s">
        <v>31</v>
      </c>
      <c r="E67" s="31" t="s">
        <v>649</v>
      </c>
      <c r="F67" s="32" t="s">
        <v>149</v>
      </c>
      <c r="G67" s="33">
        <v>50</v>
      </c>
      <c r="H67" s="34">
        <v>0</v>
      </c>
      <c r="I67" s="34">
        <f>ROUND(G67*H67,P4)</f>
        <v>0</v>
      </c>
      <c r="J67" s="29"/>
      <c r="O67" s="35">
        <f>I67*0.21</f>
        <v>0</v>
      </c>
      <c r="P67">
        <v>3</v>
      </c>
    </row>
    <row r="68" ht="43.2">
      <c r="A68" s="29" t="s">
        <v>34</v>
      </c>
      <c r="B68" s="36"/>
      <c r="C68" s="37"/>
      <c r="D68" s="37"/>
      <c r="E68" s="31" t="s">
        <v>150</v>
      </c>
      <c r="F68" s="37"/>
      <c r="G68" s="37"/>
      <c r="H68" s="37"/>
      <c r="I68" s="37"/>
      <c r="J68" s="38"/>
    </row>
    <row r="69" ht="28.8">
      <c r="A69" s="29" t="s">
        <v>36</v>
      </c>
      <c r="B69" s="36"/>
      <c r="C69" s="37"/>
      <c r="D69" s="37"/>
      <c r="E69" s="39" t="s">
        <v>650</v>
      </c>
      <c r="F69" s="37"/>
      <c r="G69" s="37"/>
      <c r="H69" s="37"/>
      <c r="I69" s="37"/>
      <c r="J69" s="38"/>
    </row>
    <row r="70" ht="115.2">
      <c r="A70" s="29" t="s">
        <v>38</v>
      </c>
      <c r="B70" s="36"/>
      <c r="C70" s="37"/>
      <c r="D70" s="37"/>
      <c r="E70" s="31" t="s">
        <v>128</v>
      </c>
      <c r="F70" s="37"/>
      <c r="G70" s="37"/>
      <c r="H70" s="37"/>
      <c r="I70" s="37"/>
      <c r="J70" s="38"/>
    </row>
    <row r="71" ht="28.8">
      <c r="A71" s="29" t="s">
        <v>29</v>
      </c>
      <c r="B71" s="29">
        <v>16</v>
      </c>
      <c r="C71" s="30" t="s">
        <v>147</v>
      </c>
      <c r="D71" s="29" t="s">
        <v>31</v>
      </c>
      <c r="E71" s="31" t="s">
        <v>148</v>
      </c>
      <c r="F71" s="32" t="s">
        <v>149</v>
      </c>
      <c r="G71" s="33">
        <v>68.5</v>
      </c>
      <c r="H71" s="34">
        <v>0</v>
      </c>
      <c r="I71" s="34">
        <f>ROUND(G71*H71,P4)</f>
        <v>0</v>
      </c>
      <c r="J71" s="29"/>
      <c r="O71" s="35">
        <f>I71*0.21</f>
        <v>0</v>
      </c>
      <c r="P71">
        <v>3</v>
      </c>
    </row>
    <row r="72" ht="43.2">
      <c r="A72" s="29" t="s">
        <v>34</v>
      </c>
      <c r="B72" s="36"/>
      <c r="C72" s="37"/>
      <c r="D72" s="37"/>
      <c r="E72" s="31" t="s">
        <v>150</v>
      </c>
      <c r="F72" s="37"/>
      <c r="G72" s="37"/>
      <c r="H72" s="37"/>
      <c r="I72" s="37"/>
      <c r="J72" s="38"/>
    </row>
    <row r="73">
      <c r="A73" s="29" t="s">
        <v>36</v>
      </c>
      <c r="B73" s="36"/>
      <c r="C73" s="37"/>
      <c r="D73" s="37"/>
      <c r="E73" s="39" t="s">
        <v>651</v>
      </c>
      <c r="F73" s="37"/>
      <c r="G73" s="37"/>
      <c r="H73" s="37"/>
      <c r="I73" s="37"/>
      <c r="J73" s="38"/>
    </row>
    <row r="74" ht="72">
      <c r="A74" s="29" t="s">
        <v>38</v>
      </c>
      <c r="B74" s="36"/>
      <c r="C74" s="37"/>
      <c r="D74" s="37"/>
      <c r="E74" s="31" t="s">
        <v>123</v>
      </c>
      <c r="F74" s="37"/>
      <c r="G74" s="37"/>
      <c r="H74" s="37"/>
      <c r="I74" s="37"/>
      <c r="J74" s="38"/>
    </row>
    <row r="75">
      <c r="A75" s="29" t="s">
        <v>29</v>
      </c>
      <c r="B75" s="29">
        <v>17</v>
      </c>
      <c r="C75" s="30" t="s">
        <v>155</v>
      </c>
      <c r="D75" s="29" t="s">
        <v>31</v>
      </c>
      <c r="E75" s="31" t="s">
        <v>156</v>
      </c>
      <c r="F75" s="32" t="s">
        <v>84</v>
      </c>
      <c r="G75" s="33">
        <v>29.875</v>
      </c>
      <c r="H75" s="34">
        <v>0</v>
      </c>
      <c r="I75" s="34">
        <f>ROUND(G75*H75,P4)</f>
        <v>0</v>
      </c>
      <c r="J75" s="29"/>
      <c r="O75" s="35">
        <f>I75*0.21</f>
        <v>0</v>
      </c>
      <c r="P75">
        <v>3</v>
      </c>
    </row>
    <row r="76" ht="43.2">
      <c r="A76" s="29" t="s">
        <v>34</v>
      </c>
      <c r="B76" s="36"/>
      <c r="C76" s="37"/>
      <c r="D76" s="37"/>
      <c r="E76" s="31" t="s">
        <v>157</v>
      </c>
      <c r="F76" s="37"/>
      <c r="G76" s="37"/>
      <c r="H76" s="37"/>
      <c r="I76" s="37"/>
      <c r="J76" s="38"/>
    </row>
    <row r="77" ht="86.4">
      <c r="A77" s="29" t="s">
        <v>36</v>
      </c>
      <c r="B77" s="36"/>
      <c r="C77" s="37"/>
      <c r="D77" s="37"/>
      <c r="E77" s="39" t="s">
        <v>652</v>
      </c>
      <c r="F77" s="37"/>
      <c r="G77" s="37"/>
      <c r="H77" s="37"/>
      <c r="I77" s="37"/>
      <c r="J77" s="38"/>
    </row>
    <row r="78" ht="115.2">
      <c r="A78" s="29" t="s">
        <v>38</v>
      </c>
      <c r="B78" s="36"/>
      <c r="C78" s="37"/>
      <c r="D78" s="37"/>
      <c r="E78" s="31" t="s">
        <v>128</v>
      </c>
      <c r="F78" s="37"/>
      <c r="G78" s="37"/>
      <c r="H78" s="37"/>
      <c r="I78" s="37"/>
      <c r="J78" s="38"/>
    </row>
    <row r="79">
      <c r="A79" s="29" t="s">
        <v>29</v>
      </c>
      <c r="B79" s="29">
        <v>18</v>
      </c>
      <c r="C79" s="30" t="s">
        <v>159</v>
      </c>
      <c r="D79" s="29" t="s">
        <v>31</v>
      </c>
      <c r="E79" s="31" t="s">
        <v>160</v>
      </c>
      <c r="F79" s="32" t="s">
        <v>149</v>
      </c>
      <c r="G79" s="33">
        <v>3</v>
      </c>
      <c r="H79" s="34">
        <v>0</v>
      </c>
      <c r="I79" s="34">
        <f>ROUND(G79*H79,P4)</f>
        <v>0</v>
      </c>
      <c r="J79" s="29"/>
      <c r="O79" s="35">
        <f>I79*0.21</f>
        <v>0</v>
      </c>
      <c r="P79">
        <v>3</v>
      </c>
    </row>
    <row r="80">
      <c r="A80" s="29" t="s">
        <v>34</v>
      </c>
      <c r="B80" s="36"/>
      <c r="C80" s="37"/>
      <c r="D80" s="37"/>
      <c r="E80" s="31" t="s">
        <v>161</v>
      </c>
      <c r="F80" s="37"/>
      <c r="G80" s="37"/>
      <c r="H80" s="37"/>
      <c r="I80" s="37"/>
      <c r="J80" s="38"/>
    </row>
    <row r="81">
      <c r="A81" s="29" t="s">
        <v>36</v>
      </c>
      <c r="B81" s="36"/>
      <c r="C81" s="37"/>
      <c r="D81" s="37"/>
      <c r="E81" s="39" t="s">
        <v>653</v>
      </c>
      <c r="F81" s="37"/>
      <c r="G81" s="37"/>
      <c r="H81" s="37"/>
      <c r="I81" s="37"/>
      <c r="J81" s="38"/>
    </row>
    <row r="82" ht="72">
      <c r="A82" s="29" t="s">
        <v>38</v>
      </c>
      <c r="B82" s="36"/>
      <c r="C82" s="37"/>
      <c r="D82" s="37"/>
      <c r="E82" s="31" t="s">
        <v>163</v>
      </c>
      <c r="F82" s="37"/>
      <c r="G82" s="37"/>
      <c r="H82" s="37"/>
      <c r="I82" s="37"/>
      <c r="J82" s="38"/>
    </row>
    <row r="83">
      <c r="A83" s="29" t="s">
        <v>29</v>
      </c>
      <c r="B83" s="29">
        <v>19</v>
      </c>
      <c r="C83" s="30" t="s">
        <v>164</v>
      </c>
      <c r="D83" s="29" t="s">
        <v>31</v>
      </c>
      <c r="E83" s="31" t="s">
        <v>165</v>
      </c>
      <c r="F83" s="32" t="s">
        <v>84</v>
      </c>
      <c r="G83" s="33">
        <v>349.19499999999999</v>
      </c>
      <c r="H83" s="34">
        <v>0</v>
      </c>
      <c r="I83" s="34">
        <f>ROUND(G83*H83,P4)</f>
        <v>0</v>
      </c>
      <c r="J83" s="29"/>
      <c r="O83" s="35">
        <f>I83*0.21</f>
        <v>0</v>
      </c>
      <c r="P83">
        <v>3</v>
      </c>
    </row>
    <row r="84" ht="43.2">
      <c r="A84" s="29" t="s">
        <v>34</v>
      </c>
      <c r="B84" s="36"/>
      <c r="C84" s="37"/>
      <c r="D84" s="37"/>
      <c r="E84" s="31" t="s">
        <v>121</v>
      </c>
      <c r="F84" s="37"/>
      <c r="G84" s="37"/>
      <c r="H84" s="37"/>
      <c r="I84" s="37"/>
      <c r="J84" s="38"/>
    </row>
    <row r="85" ht="288">
      <c r="A85" s="29" t="s">
        <v>36</v>
      </c>
      <c r="B85" s="36"/>
      <c r="C85" s="37"/>
      <c r="D85" s="37"/>
      <c r="E85" s="39" t="s">
        <v>654</v>
      </c>
      <c r="F85" s="37"/>
      <c r="G85" s="37"/>
      <c r="H85" s="37"/>
      <c r="I85" s="37"/>
      <c r="J85" s="38"/>
    </row>
    <row r="86" ht="409.5">
      <c r="A86" s="29" t="s">
        <v>38</v>
      </c>
      <c r="B86" s="36"/>
      <c r="C86" s="37"/>
      <c r="D86" s="37"/>
      <c r="E86" s="31" t="s">
        <v>167</v>
      </c>
      <c r="F86" s="37"/>
      <c r="G86" s="37"/>
      <c r="H86" s="37"/>
      <c r="I86" s="37"/>
      <c r="J86" s="38"/>
    </row>
    <row r="87">
      <c r="A87" s="29" t="s">
        <v>29</v>
      </c>
      <c r="B87" s="29">
        <v>20</v>
      </c>
      <c r="C87" s="30" t="s">
        <v>168</v>
      </c>
      <c r="D87" s="29" t="s">
        <v>31</v>
      </c>
      <c r="E87" s="31" t="s">
        <v>169</v>
      </c>
      <c r="F87" s="32" t="s">
        <v>84</v>
      </c>
      <c r="G87" s="33">
        <v>349.19499999999999</v>
      </c>
      <c r="H87" s="34">
        <v>0</v>
      </c>
      <c r="I87" s="34">
        <f>ROUND(G87*H87,P4)</f>
        <v>0</v>
      </c>
      <c r="J87" s="29"/>
      <c r="O87" s="35">
        <f>I87*0.21</f>
        <v>0</v>
      </c>
      <c r="P87">
        <v>3</v>
      </c>
    </row>
    <row r="88">
      <c r="A88" s="29" t="s">
        <v>34</v>
      </c>
      <c r="B88" s="36"/>
      <c r="C88" s="37"/>
      <c r="D88" s="37"/>
      <c r="E88" s="40" t="s">
        <v>31</v>
      </c>
      <c r="F88" s="37"/>
      <c r="G88" s="37"/>
      <c r="H88" s="37"/>
      <c r="I88" s="37"/>
      <c r="J88" s="38"/>
    </row>
    <row r="89">
      <c r="A89" s="29" t="s">
        <v>36</v>
      </c>
      <c r="B89" s="36"/>
      <c r="C89" s="37"/>
      <c r="D89" s="37"/>
      <c r="E89" s="39" t="s">
        <v>655</v>
      </c>
      <c r="F89" s="37"/>
      <c r="G89" s="37"/>
      <c r="H89" s="37"/>
      <c r="I89" s="37"/>
      <c r="J89" s="38"/>
    </row>
    <row r="90" ht="216">
      <c r="A90" s="29" t="s">
        <v>38</v>
      </c>
      <c r="B90" s="36"/>
      <c r="C90" s="37"/>
      <c r="D90" s="37"/>
      <c r="E90" s="31" t="s">
        <v>171</v>
      </c>
      <c r="F90" s="37"/>
      <c r="G90" s="37"/>
      <c r="H90" s="37"/>
      <c r="I90" s="37"/>
      <c r="J90" s="38"/>
    </row>
    <row r="91">
      <c r="A91" s="29" t="s">
        <v>29</v>
      </c>
      <c r="B91" s="29">
        <v>21</v>
      </c>
      <c r="C91" s="30" t="s">
        <v>172</v>
      </c>
      <c r="D91" s="29" t="s">
        <v>31</v>
      </c>
      <c r="E91" s="31" t="s">
        <v>173</v>
      </c>
      <c r="F91" s="32" t="s">
        <v>115</v>
      </c>
      <c r="G91" s="33">
        <v>1137.05</v>
      </c>
      <c r="H91" s="34">
        <v>0</v>
      </c>
      <c r="I91" s="34">
        <f>ROUND(G91*H91,P4)</f>
        <v>0</v>
      </c>
      <c r="J91" s="29"/>
      <c r="O91" s="35">
        <f>I91*0.21</f>
        <v>0</v>
      </c>
      <c r="P91">
        <v>3</v>
      </c>
    </row>
    <row r="92">
      <c r="A92" s="29" t="s">
        <v>34</v>
      </c>
      <c r="B92" s="36"/>
      <c r="C92" s="37"/>
      <c r="D92" s="37"/>
      <c r="E92" s="40" t="s">
        <v>31</v>
      </c>
      <c r="F92" s="37"/>
      <c r="G92" s="37"/>
      <c r="H92" s="37"/>
      <c r="I92" s="37"/>
      <c r="J92" s="38"/>
    </row>
    <row r="93" ht="100.8">
      <c r="A93" s="29" t="s">
        <v>36</v>
      </c>
      <c r="B93" s="36"/>
      <c r="C93" s="37"/>
      <c r="D93" s="37"/>
      <c r="E93" s="39" t="s">
        <v>656</v>
      </c>
      <c r="F93" s="37"/>
      <c r="G93" s="37"/>
      <c r="H93" s="37"/>
      <c r="I93" s="37"/>
      <c r="J93" s="38"/>
    </row>
    <row r="94" ht="28.8">
      <c r="A94" s="29" t="s">
        <v>38</v>
      </c>
      <c r="B94" s="36"/>
      <c r="C94" s="37"/>
      <c r="D94" s="37"/>
      <c r="E94" s="31" t="s">
        <v>175</v>
      </c>
      <c r="F94" s="37"/>
      <c r="G94" s="37"/>
      <c r="H94" s="37"/>
      <c r="I94" s="37"/>
      <c r="J94" s="38"/>
    </row>
    <row r="95">
      <c r="A95" s="29" t="s">
        <v>29</v>
      </c>
      <c r="B95" s="29">
        <v>22</v>
      </c>
      <c r="C95" s="30" t="s">
        <v>176</v>
      </c>
      <c r="D95" s="29" t="s">
        <v>31</v>
      </c>
      <c r="E95" s="31" t="s">
        <v>177</v>
      </c>
      <c r="F95" s="32" t="s">
        <v>115</v>
      </c>
      <c r="G95" s="33">
        <v>214</v>
      </c>
      <c r="H95" s="34">
        <v>0</v>
      </c>
      <c r="I95" s="34">
        <f>ROUND(G95*H95,P4)</f>
        <v>0</v>
      </c>
      <c r="J95" s="29"/>
      <c r="O95" s="35">
        <f>I95*0.21</f>
        <v>0</v>
      </c>
      <c r="P95">
        <v>3</v>
      </c>
    </row>
    <row r="96">
      <c r="A96" s="29" t="s">
        <v>34</v>
      </c>
      <c r="B96" s="36"/>
      <c r="C96" s="37"/>
      <c r="D96" s="37"/>
      <c r="E96" s="31" t="s">
        <v>657</v>
      </c>
      <c r="F96" s="37"/>
      <c r="G96" s="37"/>
      <c r="H96" s="37"/>
      <c r="I96" s="37"/>
      <c r="J96" s="38"/>
    </row>
    <row r="97">
      <c r="A97" s="29" t="s">
        <v>36</v>
      </c>
      <c r="B97" s="36"/>
      <c r="C97" s="37"/>
      <c r="D97" s="37"/>
      <c r="E97" s="39" t="s">
        <v>658</v>
      </c>
      <c r="F97" s="37"/>
      <c r="G97" s="37"/>
      <c r="H97" s="37"/>
      <c r="I97" s="37"/>
      <c r="J97" s="38"/>
    </row>
    <row r="98" ht="43.2">
      <c r="A98" s="29" t="s">
        <v>38</v>
      </c>
      <c r="B98" s="36"/>
      <c r="C98" s="37"/>
      <c r="D98" s="37"/>
      <c r="E98" s="31" t="s">
        <v>180</v>
      </c>
      <c r="F98" s="37"/>
      <c r="G98" s="37"/>
      <c r="H98" s="37"/>
      <c r="I98" s="37"/>
      <c r="J98" s="38"/>
    </row>
    <row r="99">
      <c r="A99" s="29" t="s">
        <v>29</v>
      </c>
      <c r="B99" s="29">
        <v>23</v>
      </c>
      <c r="C99" s="30" t="s">
        <v>181</v>
      </c>
      <c r="D99" s="29" t="s">
        <v>31</v>
      </c>
      <c r="E99" s="31" t="s">
        <v>182</v>
      </c>
      <c r="F99" s="32" t="s">
        <v>115</v>
      </c>
      <c r="G99" s="33">
        <v>108</v>
      </c>
      <c r="H99" s="34">
        <v>0</v>
      </c>
      <c r="I99" s="34">
        <f>ROUND(G99*H99,P4)</f>
        <v>0</v>
      </c>
      <c r="J99" s="29"/>
      <c r="O99" s="35">
        <f>I99*0.21</f>
        <v>0</v>
      </c>
      <c r="P99">
        <v>3</v>
      </c>
    </row>
    <row r="100">
      <c r="A100" s="29" t="s">
        <v>34</v>
      </c>
      <c r="B100" s="36"/>
      <c r="C100" s="37"/>
      <c r="D100" s="37"/>
      <c r="E100" s="31" t="s">
        <v>183</v>
      </c>
      <c r="F100" s="37"/>
      <c r="G100" s="37"/>
      <c r="H100" s="37"/>
      <c r="I100" s="37"/>
      <c r="J100" s="38"/>
    </row>
    <row r="101">
      <c r="A101" s="29" t="s">
        <v>36</v>
      </c>
      <c r="B101" s="36"/>
      <c r="C101" s="37"/>
      <c r="D101" s="37"/>
      <c r="E101" s="39" t="s">
        <v>659</v>
      </c>
      <c r="F101" s="37"/>
      <c r="G101" s="37"/>
      <c r="H101" s="37"/>
      <c r="I101" s="37"/>
      <c r="J101" s="38"/>
    </row>
    <row r="102" ht="72">
      <c r="A102" s="29" t="s">
        <v>38</v>
      </c>
      <c r="B102" s="36"/>
      <c r="C102" s="37"/>
      <c r="D102" s="37"/>
      <c r="E102" s="31" t="s">
        <v>185</v>
      </c>
      <c r="F102" s="37"/>
      <c r="G102" s="37"/>
      <c r="H102" s="37"/>
      <c r="I102" s="37"/>
      <c r="J102" s="38"/>
    </row>
    <row r="103">
      <c r="A103" s="29" t="s">
        <v>29</v>
      </c>
      <c r="B103" s="29">
        <v>24</v>
      </c>
      <c r="C103" s="30" t="s">
        <v>186</v>
      </c>
      <c r="D103" s="29" t="s">
        <v>31</v>
      </c>
      <c r="E103" s="31" t="s">
        <v>187</v>
      </c>
      <c r="F103" s="32" t="s">
        <v>115</v>
      </c>
      <c r="G103" s="33">
        <v>108</v>
      </c>
      <c r="H103" s="34">
        <v>0</v>
      </c>
      <c r="I103" s="34">
        <f>ROUND(G103*H103,P4)</f>
        <v>0</v>
      </c>
      <c r="J103" s="29"/>
      <c r="O103" s="35">
        <f>I103*0.21</f>
        <v>0</v>
      </c>
      <c r="P103">
        <v>3</v>
      </c>
    </row>
    <row r="104">
      <c r="A104" s="29" t="s">
        <v>34</v>
      </c>
      <c r="B104" s="36"/>
      <c r="C104" s="37"/>
      <c r="D104" s="37"/>
      <c r="E104" s="40" t="s">
        <v>31</v>
      </c>
      <c r="F104" s="37"/>
      <c r="G104" s="37"/>
      <c r="H104" s="37"/>
      <c r="I104" s="37"/>
      <c r="J104" s="38"/>
    </row>
    <row r="105">
      <c r="A105" s="29" t="s">
        <v>36</v>
      </c>
      <c r="B105" s="36"/>
      <c r="C105" s="37"/>
      <c r="D105" s="37"/>
      <c r="E105" s="39" t="s">
        <v>659</v>
      </c>
      <c r="F105" s="37"/>
      <c r="G105" s="37"/>
      <c r="H105" s="37"/>
      <c r="I105" s="37"/>
      <c r="J105" s="38"/>
    </row>
    <row r="106" ht="43.2">
      <c r="A106" s="29" t="s">
        <v>38</v>
      </c>
      <c r="B106" s="36"/>
      <c r="C106" s="37"/>
      <c r="D106" s="37"/>
      <c r="E106" s="31" t="s">
        <v>188</v>
      </c>
      <c r="F106" s="37"/>
      <c r="G106" s="37"/>
      <c r="H106" s="37"/>
      <c r="I106" s="37"/>
      <c r="J106" s="38"/>
    </row>
    <row r="107">
      <c r="A107" s="29" t="s">
        <v>29</v>
      </c>
      <c r="B107" s="29">
        <v>25</v>
      </c>
      <c r="C107" s="30" t="s">
        <v>189</v>
      </c>
      <c r="D107" s="29" t="s">
        <v>31</v>
      </c>
      <c r="E107" s="31" t="s">
        <v>190</v>
      </c>
      <c r="F107" s="32" t="s">
        <v>115</v>
      </c>
      <c r="G107" s="33">
        <v>10</v>
      </c>
      <c r="H107" s="34">
        <v>0</v>
      </c>
      <c r="I107" s="34">
        <f>ROUND(G107*H107,P4)</f>
        <v>0</v>
      </c>
      <c r="J107" s="29"/>
      <c r="O107" s="35">
        <f>I107*0.21</f>
        <v>0</v>
      </c>
      <c r="P107">
        <v>3</v>
      </c>
    </row>
    <row r="108">
      <c r="A108" s="29" t="s">
        <v>34</v>
      </c>
      <c r="B108" s="36"/>
      <c r="C108" s="37"/>
      <c r="D108" s="37"/>
      <c r="E108" s="40" t="s">
        <v>31</v>
      </c>
      <c r="F108" s="37"/>
      <c r="G108" s="37"/>
      <c r="H108" s="37"/>
      <c r="I108" s="37"/>
      <c r="J108" s="38"/>
    </row>
    <row r="109">
      <c r="A109" s="29" t="s">
        <v>36</v>
      </c>
      <c r="B109" s="36"/>
      <c r="C109" s="37"/>
      <c r="D109" s="37"/>
      <c r="E109" s="39" t="s">
        <v>660</v>
      </c>
      <c r="F109" s="37"/>
      <c r="G109" s="37"/>
      <c r="H109" s="37"/>
      <c r="I109" s="37"/>
      <c r="J109" s="38"/>
    </row>
    <row r="110" ht="86.4">
      <c r="A110" s="29" t="s">
        <v>38</v>
      </c>
      <c r="B110" s="36"/>
      <c r="C110" s="37"/>
      <c r="D110" s="37"/>
      <c r="E110" s="31" t="s">
        <v>192</v>
      </c>
      <c r="F110" s="37"/>
      <c r="G110" s="37"/>
      <c r="H110" s="37"/>
      <c r="I110" s="37"/>
      <c r="J110" s="38"/>
    </row>
    <row r="111">
      <c r="A111" s="23" t="s">
        <v>26</v>
      </c>
      <c r="B111" s="24"/>
      <c r="C111" s="25" t="s">
        <v>193</v>
      </c>
      <c r="D111" s="26"/>
      <c r="E111" s="23" t="s">
        <v>194</v>
      </c>
      <c r="F111" s="26"/>
      <c r="G111" s="26"/>
      <c r="H111" s="26"/>
      <c r="I111" s="27">
        <f>SUMIFS(I112:I119,A112:A119,"P")</f>
        <v>0</v>
      </c>
      <c r="J111" s="28"/>
    </row>
    <row r="112">
      <c r="A112" s="29" t="s">
        <v>29</v>
      </c>
      <c r="B112" s="29">
        <v>26</v>
      </c>
      <c r="C112" s="30" t="s">
        <v>195</v>
      </c>
      <c r="D112" s="29" t="s">
        <v>31</v>
      </c>
      <c r="E112" s="31" t="s">
        <v>196</v>
      </c>
      <c r="F112" s="32" t="s">
        <v>84</v>
      </c>
      <c r="G112" s="33">
        <v>341.11500000000001</v>
      </c>
      <c r="H112" s="34">
        <v>0</v>
      </c>
      <c r="I112" s="34">
        <f>ROUND(G112*H112,P4)</f>
        <v>0</v>
      </c>
      <c r="J112" s="29"/>
      <c r="O112" s="35">
        <f>I112*0.21</f>
        <v>0</v>
      </c>
      <c r="P112">
        <v>3</v>
      </c>
    </row>
    <row r="113" ht="43.2">
      <c r="A113" s="29" t="s">
        <v>34</v>
      </c>
      <c r="B113" s="36"/>
      <c r="C113" s="37"/>
      <c r="D113" s="37"/>
      <c r="E113" s="31" t="s">
        <v>197</v>
      </c>
      <c r="F113" s="37"/>
      <c r="G113" s="37"/>
      <c r="H113" s="37"/>
      <c r="I113" s="37"/>
      <c r="J113" s="38"/>
    </row>
    <row r="114" ht="72">
      <c r="A114" s="29" t="s">
        <v>36</v>
      </c>
      <c r="B114" s="36"/>
      <c r="C114" s="37"/>
      <c r="D114" s="37"/>
      <c r="E114" s="39" t="s">
        <v>661</v>
      </c>
      <c r="F114" s="37"/>
      <c r="G114" s="37"/>
      <c r="H114" s="37"/>
      <c r="I114" s="37"/>
      <c r="J114" s="38"/>
    </row>
    <row r="115" ht="57.6">
      <c r="A115" s="29" t="s">
        <v>38</v>
      </c>
      <c r="B115" s="36"/>
      <c r="C115" s="37"/>
      <c r="D115" s="37"/>
      <c r="E115" s="31" t="s">
        <v>199</v>
      </c>
      <c r="F115" s="37"/>
      <c r="G115" s="37"/>
      <c r="H115" s="37"/>
      <c r="I115" s="37"/>
      <c r="J115" s="38"/>
    </row>
    <row r="116">
      <c r="A116" s="29" t="s">
        <v>29</v>
      </c>
      <c r="B116" s="29">
        <v>27</v>
      </c>
      <c r="C116" s="30" t="s">
        <v>200</v>
      </c>
      <c r="D116" s="29" t="s">
        <v>31</v>
      </c>
      <c r="E116" s="31" t="s">
        <v>201</v>
      </c>
      <c r="F116" s="32" t="s">
        <v>115</v>
      </c>
      <c r="G116" s="33">
        <v>943.54999999999995</v>
      </c>
      <c r="H116" s="34">
        <v>0</v>
      </c>
      <c r="I116" s="34">
        <f>ROUND(G116*H116,P4)</f>
        <v>0</v>
      </c>
      <c r="J116" s="29"/>
      <c r="O116" s="35">
        <f>I116*0.21</f>
        <v>0</v>
      </c>
      <c r="P116">
        <v>3</v>
      </c>
    </row>
    <row r="117" ht="43.2">
      <c r="A117" s="29" t="s">
        <v>34</v>
      </c>
      <c r="B117" s="36"/>
      <c r="C117" s="37"/>
      <c r="D117" s="37"/>
      <c r="E117" s="31" t="s">
        <v>202</v>
      </c>
      <c r="F117" s="37"/>
      <c r="G117" s="37"/>
      <c r="H117" s="37"/>
      <c r="I117" s="37"/>
      <c r="J117" s="38"/>
    </row>
    <row r="118" ht="72">
      <c r="A118" s="29" t="s">
        <v>36</v>
      </c>
      <c r="B118" s="36"/>
      <c r="C118" s="37"/>
      <c r="D118" s="37"/>
      <c r="E118" s="39" t="s">
        <v>662</v>
      </c>
      <c r="F118" s="37"/>
      <c r="G118" s="37"/>
      <c r="H118" s="37"/>
      <c r="I118" s="37"/>
      <c r="J118" s="38"/>
    </row>
    <row r="119" ht="115.2">
      <c r="A119" s="29" t="s">
        <v>38</v>
      </c>
      <c r="B119" s="36"/>
      <c r="C119" s="37"/>
      <c r="D119" s="37"/>
      <c r="E119" s="31" t="s">
        <v>203</v>
      </c>
      <c r="F119" s="37"/>
      <c r="G119" s="37"/>
      <c r="H119" s="37"/>
      <c r="I119" s="37"/>
      <c r="J119" s="38"/>
    </row>
    <row r="120">
      <c r="A120" s="23" t="s">
        <v>26</v>
      </c>
      <c r="B120" s="24"/>
      <c r="C120" s="25" t="s">
        <v>244</v>
      </c>
      <c r="D120" s="26"/>
      <c r="E120" s="23" t="s">
        <v>245</v>
      </c>
      <c r="F120" s="26"/>
      <c r="G120" s="26"/>
      <c r="H120" s="26"/>
      <c r="I120" s="27">
        <f>SUMIFS(I121:I144,A121:A144,"P")</f>
        <v>0</v>
      </c>
      <c r="J120" s="28"/>
    </row>
    <row r="121">
      <c r="A121" s="29" t="s">
        <v>29</v>
      </c>
      <c r="B121" s="29">
        <v>28</v>
      </c>
      <c r="C121" s="30" t="s">
        <v>251</v>
      </c>
      <c r="D121" s="29" t="s">
        <v>31</v>
      </c>
      <c r="E121" s="31" t="s">
        <v>252</v>
      </c>
      <c r="F121" s="32" t="s">
        <v>115</v>
      </c>
      <c r="G121" s="33">
        <v>1010.5</v>
      </c>
      <c r="H121" s="34">
        <v>0</v>
      </c>
      <c r="I121" s="34">
        <f>ROUND(G121*H121,P4)</f>
        <v>0</v>
      </c>
      <c r="J121" s="29"/>
      <c r="O121" s="35">
        <f>I121*0.21</f>
        <v>0</v>
      </c>
      <c r="P121">
        <v>3</v>
      </c>
    </row>
    <row r="122">
      <c r="A122" s="29" t="s">
        <v>34</v>
      </c>
      <c r="B122" s="36"/>
      <c r="C122" s="37"/>
      <c r="D122" s="37"/>
      <c r="E122" s="31" t="s">
        <v>663</v>
      </c>
      <c r="F122" s="37"/>
      <c r="G122" s="37"/>
      <c r="H122" s="37"/>
      <c r="I122" s="37"/>
      <c r="J122" s="38"/>
    </row>
    <row r="123" ht="72">
      <c r="A123" s="29" t="s">
        <v>36</v>
      </c>
      <c r="B123" s="36"/>
      <c r="C123" s="37"/>
      <c r="D123" s="37"/>
      <c r="E123" s="39" t="s">
        <v>664</v>
      </c>
      <c r="F123" s="37"/>
      <c r="G123" s="37"/>
      <c r="H123" s="37"/>
      <c r="I123" s="37"/>
      <c r="J123" s="38"/>
    </row>
    <row r="124" ht="57.6">
      <c r="A124" s="29" t="s">
        <v>38</v>
      </c>
      <c r="B124" s="36"/>
      <c r="C124" s="37"/>
      <c r="D124" s="37"/>
      <c r="E124" s="31" t="s">
        <v>250</v>
      </c>
      <c r="F124" s="37"/>
      <c r="G124" s="37"/>
      <c r="H124" s="37"/>
      <c r="I124" s="37"/>
      <c r="J124" s="38"/>
    </row>
    <row r="125">
      <c r="A125" s="29" t="s">
        <v>29</v>
      </c>
      <c r="B125" s="29">
        <v>29</v>
      </c>
      <c r="C125" s="30" t="s">
        <v>665</v>
      </c>
      <c r="D125" s="29" t="s">
        <v>31</v>
      </c>
      <c r="E125" s="31" t="s">
        <v>666</v>
      </c>
      <c r="F125" s="32" t="s">
        <v>115</v>
      </c>
      <c r="G125" s="33">
        <v>25.5</v>
      </c>
      <c r="H125" s="34">
        <v>0</v>
      </c>
      <c r="I125" s="34">
        <f>ROUND(G125*H125,P4)</f>
        <v>0</v>
      </c>
      <c r="J125" s="29"/>
      <c r="O125" s="35">
        <f>I125*0.21</f>
        <v>0</v>
      </c>
      <c r="P125">
        <v>3</v>
      </c>
    </row>
    <row r="126">
      <c r="A126" s="29" t="s">
        <v>34</v>
      </c>
      <c r="B126" s="36"/>
      <c r="C126" s="37"/>
      <c r="D126" s="37"/>
      <c r="E126" s="31" t="s">
        <v>667</v>
      </c>
      <c r="F126" s="37"/>
      <c r="G126" s="37"/>
      <c r="H126" s="37"/>
      <c r="I126" s="37"/>
      <c r="J126" s="38"/>
    </row>
    <row r="127" ht="28.8">
      <c r="A127" s="29" t="s">
        <v>36</v>
      </c>
      <c r="B127" s="36"/>
      <c r="C127" s="37"/>
      <c r="D127" s="37"/>
      <c r="E127" s="39" t="s">
        <v>668</v>
      </c>
      <c r="F127" s="37"/>
      <c r="G127" s="37"/>
      <c r="H127" s="37"/>
      <c r="I127" s="37"/>
      <c r="J127" s="38"/>
    </row>
    <row r="128" ht="57.6">
      <c r="A128" s="29" t="s">
        <v>38</v>
      </c>
      <c r="B128" s="36"/>
      <c r="C128" s="37"/>
      <c r="D128" s="37"/>
      <c r="E128" s="31" t="s">
        <v>250</v>
      </c>
      <c r="F128" s="37"/>
      <c r="G128" s="37"/>
      <c r="H128" s="37"/>
      <c r="I128" s="37"/>
      <c r="J128" s="38"/>
    </row>
    <row r="129">
      <c r="A129" s="29" t="s">
        <v>29</v>
      </c>
      <c r="B129" s="29">
        <v>30</v>
      </c>
      <c r="C129" s="30" t="s">
        <v>264</v>
      </c>
      <c r="D129" s="29" t="s">
        <v>318</v>
      </c>
      <c r="E129" s="31" t="s">
        <v>265</v>
      </c>
      <c r="F129" s="32" t="s">
        <v>115</v>
      </c>
      <c r="G129" s="33">
        <v>1039.5</v>
      </c>
      <c r="H129" s="34">
        <v>0</v>
      </c>
      <c r="I129" s="34">
        <f>ROUND(G129*H129,P4)</f>
        <v>0</v>
      </c>
      <c r="J129" s="29"/>
      <c r="O129" s="35">
        <f>I129*0.21</f>
        <v>0</v>
      </c>
      <c r="P129">
        <v>3</v>
      </c>
    </row>
    <row r="130" ht="28.8">
      <c r="A130" s="29" t="s">
        <v>34</v>
      </c>
      <c r="B130" s="36"/>
      <c r="C130" s="37"/>
      <c r="D130" s="37"/>
      <c r="E130" s="31" t="s">
        <v>669</v>
      </c>
      <c r="F130" s="37"/>
      <c r="G130" s="37"/>
      <c r="H130" s="37"/>
      <c r="I130" s="37"/>
      <c r="J130" s="38"/>
    </row>
    <row r="131" ht="129.6">
      <c r="A131" s="29" t="s">
        <v>36</v>
      </c>
      <c r="B131" s="36"/>
      <c r="C131" s="37"/>
      <c r="D131" s="37"/>
      <c r="E131" s="39" t="s">
        <v>670</v>
      </c>
      <c r="F131" s="37"/>
      <c r="G131" s="37"/>
      <c r="H131" s="37"/>
      <c r="I131" s="37"/>
      <c r="J131" s="38"/>
    </row>
    <row r="132" ht="72">
      <c r="A132" s="29" t="s">
        <v>38</v>
      </c>
      <c r="B132" s="36"/>
      <c r="C132" s="37"/>
      <c r="D132" s="37"/>
      <c r="E132" s="31" t="s">
        <v>268</v>
      </c>
      <c r="F132" s="37"/>
      <c r="G132" s="37"/>
      <c r="H132" s="37"/>
      <c r="I132" s="37"/>
      <c r="J132" s="38"/>
    </row>
    <row r="133">
      <c r="A133" s="29" t="s">
        <v>29</v>
      </c>
      <c r="B133" s="29">
        <v>31</v>
      </c>
      <c r="C133" s="30" t="s">
        <v>671</v>
      </c>
      <c r="D133" s="29" t="s">
        <v>46</v>
      </c>
      <c r="E133" s="31" t="s">
        <v>672</v>
      </c>
      <c r="F133" s="32" t="s">
        <v>115</v>
      </c>
      <c r="G133" s="33">
        <v>861</v>
      </c>
      <c r="H133" s="34">
        <v>0</v>
      </c>
      <c r="I133" s="34">
        <f>ROUND(G133*H133,P4)</f>
        <v>0</v>
      </c>
      <c r="J133" s="29"/>
      <c r="O133" s="35">
        <f>I133*0.21</f>
        <v>0</v>
      </c>
      <c r="P133">
        <v>3</v>
      </c>
    </row>
    <row r="134" ht="28.8">
      <c r="A134" s="29" t="s">
        <v>34</v>
      </c>
      <c r="B134" s="36"/>
      <c r="C134" s="37"/>
      <c r="D134" s="37"/>
      <c r="E134" s="31" t="s">
        <v>673</v>
      </c>
      <c r="F134" s="37"/>
      <c r="G134" s="37"/>
      <c r="H134" s="37"/>
      <c r="I134" s="37"/>
      <c r="J134" s="38"/>
    </row>
    <row r="135" ht="72">
      <c r="A135" s="29" t="s">
        <v>36</v>
      </c>
      <c r="B135" s="36"/>
      <c r="C135" s="37"/>
      <c r="D135" s="37"/>
      <c r="E135" s="39" t="s">
        <v>674</v>
      </c>
      <c r="F135" s="37"/>
      <c r="G135" s="37"/>
      <c r="H135" s="37"/>
      <c r="I135" s="37"/>
      <c r="J135" s="38"/>
    </row>
    <row r="136" ht="187.2">
      <c r="A136" s="29" t="s">
        <v>38</v>
      </c>
      <c r="B136" s="36"/>
      <c r="C136" s="37"/>
      <c r="D136" s="37"/>
      <c r="E136" s="31" t="s">
        <v>675</v>
      </c>
      <c r="F136" s="37"/>
      <c r="G136" s="37"/>
      <c r="H136" s="37"/>
      <c r="I136" s="37"/>
      <c r="J136" s="38"/>
    </row>
    <row r="137">
      <c r="A137" s="29" t="s">
        <v>29</v>
      </c>
      <c r="B137" s="29">
        <v>32</v>
      </c>
      <c r="C137" s="30" t="s">
        <v>671</v>
      </c>
      <c r="D137" s="29" t="s">
        <v>49</v>
      </c>
      <c r="E137" s="31" t="s">
        <v>672</v>
      </c>
      <c r="F137" s="32" t="s">
        <v>115</v>
      </c>
      <c r="G137" s="33">
        <v>177</v>
      </c>
      <c r="H137" s="34">
        <v>0</v>
      </c>
      <c r="I137" s="34">
        <f>ROUND(G137*H137,P4)</f>
        <v>0</v>
      </c>
      <c r="J137" s="29"/>
      <c r="O137" s="35">
        <f>I137*0.21</f>
        <v>0</v>
      </c>
      <c r="P137">
        <v>3</v>
      </c>
    </row>
    <row r="138">
      <c r="A138" s="29" t="s">
        <v>34</v>
      </c>
      <c r="B138" s="36"/>
      <c r="C138" s="37"/>
      <c r="D138" s="37"/>
      <c r="E138" s="31" t="s">
        <v>676</v>
      </c>
      <c r="F138" s="37"/>
      <c r="G138" s="37"/>
      <c r="H138" s="37"/>
      <c r="I138" s="37"/>
      <c r="J138" s="38"/>
    </row>
    <row r="139" ht="28.8">
      <c r="A139" s="29" t="s">
        <v>36</v>
      </c>
      <c r="B139" s="36"/>
      <c r="C139" s="37"/>
      <c r="D139" s="37"/>
      <c r="E139" s="39" t="s">
        <v>677</v>
      </c>
      <c r="F139" s="37"/>
      <c r="G139" s="37"/>
      <c r="H139" s="37"/>
      <c r="I139" s="37"/>
      <c r="J139" s="38"/>
    </row>
    <row r="140" ht="158.4">
      <c r="A140" s="29" t="s">
        <v>38</v>
      </c>
      <c r="B140" s="36"/>
      <c r="C140" s="37"/>
      <c r="D140" s="37"/>
      <c r="E140" s="31" t="s">
        <v>275</v>
      </c>
      <c r="F140" s="37"/>
      <c r="G140" s="37"/>
      <c r="H140" s="37"/>
      <c r="I140" s="37"/>
      <c r="J140" s="38"/>
    </row>
    <row r="141">
      <c r="A141" s="29" t="s">
        <v>29</v>
      </c>
      <c r="B141" s="29">
        <v>33</v>
      </c>
      <c r="C141" s="30" t="s">
        <v>678</v>
      </c>
      <c r="D141" s="29" t="s">
        <v>31</v>
      </c>
      <c r="E141" s="31" t="s">
        <v>679</v>
      </c>
      <c r="F141" s="32" t="s">
        <v>115</v>
      </c>
      <c r="G141" s="33">
        <v>1037.5</v>
      </c>
      <c r="H141" s="34">
        <v>0</v>
      </c>
      <c r="I141" s="34">
        <f>ROUND(G141*H141,P4)</f>
        <v>0</v>
      </c>
      <c r="J141" s="29"/>
      <c r="O141" s="35">
        <f>I141*0.21</f>
        <v>0</v>
      </c>
      <c r="P141">
        <v>3</v>
      </c>
    </row>
    <row r="142">
      <c r="A142" s="29" t="s">
        <v>34</v>
      </c>
      <c r="B142" s="36"/>
      <c r="C142" s="37"/>
      <c r="D142" s="37"/>
      <c r="E142" s="31" t="s">
        <v>680</v>
      </c>
      <c r="F142" s="37"/>
      <c r="G142" s="37"/>
      <c r="H142" s="37"/>
      <c r="I142" s="37"/>
      <c r="J142" s="38"/>
    </row>
    <row r="143" ht="100.8">
      <c r="A143" s="29" t="s">
        <v>36</v>
      </c>
      <c r="B143" s="36"/>
      <c r="C143" s="37"/>
      <c r="D143" s="37"/>
      <c r="E143" s="39" t="s">
        <v>681</v>
      </c>
      <c r="F143" s="37"/>
      <c r="G143" s="37"/>
      <c r="H143" s="37"/>
      <c r="I143" s="37"/>
      <c r="J143" s="38"/>
    </row>
    <row r="144" ht="158.4">
      <c r="A144" s="29" t="s">
        <v>38</v>
      </c>
      <c r="B144" s="36"/>
      <c r="C144" s="37"/>
      <c r="D144" s="37"/>
      <c r="E144" s="31" t="s">
        <v>275</v>
      </c>
      <c r="F144" s="37"/>
      <c r="G144" s="37"/>
      <c r="H144" s="37"/>
      <c r="I144" s="37"/>
      <c r="J144" s="38"/>
    </row>
    <row r="145">
      <c r="A145" s="23" t="s">
        <v>26</v>
      </c>
      <c r="B145" s="24"/>
      <c r="C145" s="25" t="s">
        <v>393</v>
      </c>
      <c r="D145" s="26"/>
      <c r="E145" s="23" t="s">
        <v>394</v>
      </c>
      <c r="F145" s="26"/>
      <c r="G145" s="26"/>
      <c r="H145" s="26"/>
      <c r="I145" s="27">
        <f>SUMIFS(I146:I201,A146:A201,"P")</f>
        <v>0</v>
      </c>
      <c r="J145" s="28"/>
    </row>
    <row r="146" ht="28.8">
      <c r="A146" s="29" t="s">
        <v>29</v>
      </c>
      <c r="B146" s="29">
        <v>34</v>
      </c>
      <c r="C146" s="30" t="s">
        <v>682</v>
      </c>
      <c r="D146" s="29" t="s">
        <v>31</v>
      </c>
      <c r="E146" s="31" t="s">
        <v>683</v>
      </c>
      <c r="F146" s="32" t="s">
        <v>72</v>
      </c>
      <c r="G146" s="33">
        <v>13</v>
      </c>
      <c r="H146" s="34">
        <v>0</v>
      </c>
      <c r="I146" s="34">
        <f>ROUND(G146*H146,P4)</f>
        <v>0</v>
      </c>
      <c r="J146" s="29"/>
      <c r="O146" s="35">
        <f>I146*0.21</f>
        <v>0</v>
      </c>
      <c r="P146">
        <v>3</v>
      </c>
    </row>
    <row r="147" ht="28.8">
      <c r="A147" s="29" t="s">
        <v>34</v>
      </c>
      <c r="B147" s="36"/>
      <c r="C147" s="37"/>
      <c r="D147" s="37"/>
      <c r="E147" s="31" t="s">
        <v>684</v>
      </c>
      <c r="F147" s="37"/>
      <c r="G147" s="37"/>
      <c r="H147" s="37"/>
      <c r="I147" s="37"/>
      <c r="J147" s="38"/>
    </row>
    <row r="148" ht="86.4">
      <c r="A148" s="29" t="s">
        <v>36</v>
      </c>
      <c r="B148" s="36"/>
      <c r="C148" s="37"/>
      <c r="D148" s="37"/>
      <c r="E148" s="39" t="s">
        <v>685</v>
      </c>
      <c r="F148" s="37"/>
      <c r="G148" s="37"/>
      <c r="H148" s="37"/>
      <c r="I148" s="37"/>
      <c r="J148" s="38"/>
    </row>
    <row r="149" ht="57.6">
      <c r="A149" s="29" t="s">
        <v>38</v>
      </c>
      <c r="B149" s="36"/>
      <c r="C149" s="37"/>
      <c r="D149" s="37"/>
      <c r="E149" s="31" t="s">
        <v>421</v>
      </c>
      <c r="F149" s="37"/>
      <c r="G149" s="37"/>
      <c r="H149" s="37"/>
      <c r="I149" s="37"/>
      <c r="J149" s="38"/>
    </row>
    <row r="150" ht="28.8">
      <c r="A150" s="29" t="s">
        <v>29</v>
      </c>
      <c r="B150" s="29">
        <v>35</v>
      </c>
      <c r="C150" s="30" t="s">
        <v>404</v>
      </c>
      <c r="D150" s="29" t="s">
        <v>31</v>
      </c>
      <c r="E150" s="31" t="s">
        <v>405</v>
      </c>
      <c r="F150" s="32" t="s">
        <v>72</v>
      </c>
      <c r="G150" s="33">
        <v>1</v>
      </c>
      <c r="H150" s="34">
        <v>0</v>
      </c>
      <c r="I150" s="34">
        <f>ROUND(G150*H150,P4)</f>
        <v>0</v>
      </c>
      <c r="J150" s="29"/>
      <c r="O150" s="35">
        <f>I150*0.21</f>
        <v>0</v>
      </c>
      <c r="P150">
        <v>3</v>
      </c>
    </row>
    <row r="151">
      <c r="A151" s="29" t="s">
        <v>34</v>
      </c>
      <c r="B151" s="36"/>
      <c r="C151" s="37"/>
      <c r="D151" s="37"/>
      <c r="E151" s="40" t="s">
        <v>31</v>
      </c>
      <c r="F151" s="37"/>
      <c r="G151" s="37"/>
      <c r="H151" s="37"/>
      <c r="I151" s="37"/>
      <c r="J151" s="38"/>
    </row>
    <row r="152" ht="28.8">
      <c r="A152" s="29" t="s">
        <v>36</v>
      </c>
      <c r="B152" s="36"/>
      <c r="C152" s="37"/>
      <c r="D152" s="37"/>
      <c r="E152" s="39" t="s">
        <v>686</v>
      </c>
      <c r="F152" s="37"/>
      <c r="G152" s="37"/>
      <c r="H152" s="37"/>
      <c r="I152" s="37"/>
      <c r="J152" s="38"/>
    </row>
    <row r="153" ht="86.4">
      <c r="A153" s="29" t="s">
        <v>38</v>
      </c>
      <c r="B153" s="36"/>
      <c r="C153" s="37"/>
      <c r="D153" s="37"/>
      <c r="E153" s="31" t="s">
        <v>407</v>
      </c>
      <c r="F153" s="37"/>
      <c r="G153" s="37"/>
      <c r="H153" s="37"/>
      <c r="I153" s="37"/>
      <c r="J153" s="38"/>
    </row>
    <row r="154">
      <c r="A154" s="29" t="s">
        <v>29</v>
      </c>
      <c r="B154" s="29">
        <v>36</v>
      </c>
      <c r="C154" s="30" t="s">
        <v>408</v>
      </c>
      <c r="D154" s="29" t="s">
        <v>31</v>
      </c>
      <c r="E154" s="31" t="s">
        <v>409</v>
      </c>
      <c r="F154" s="32" t="s">
        <v>72</v>
      </c>
      <c r="G154" s="33">
        <v>3</v>
      </c>
      <c r="H154" s="34">
        <v>0</v>
      </c>
      <c r="I154" s="34">
        <f>ROUND(G154*H154,P4)</f>
        <v>0</v>
      </c>
      <c r="J154" s="29"/>
      <c r="O154" s="35">
        <f>I154*0.21</f>
        <v>0</v>
      </c>
      <c r="P154">
        <v>3</v>
      </c>
    </row>
    <row r="155" ht="28.8">
      <c r="A155" s="29" t="s">
        <v>34</v>
      </c>
      <c r="B155" s="36"/>
      <c r="C155" s="37"/>
      <c r="D155" s="37"/>
      <c r="E155" s="31" t="s">
        <v>402</v>
      </c>
      <c r="F155" s="37"/>
      <c r="G155" s="37"/>
      <c r="H155" s="37"/>
      <c r="I155" s="37"/>
      <c r="J155" s="38"/>
    </row>
    <row r="156" ht="86.4">
      <c r="A156" s="29" t="s">
        <v>36</v>
      </c>
      <c r="B156" s="36"/>
      <c r="C156" s="37"/>
      <c r="D156" s="37"/>
      <c r="E156" s="39" t="s">
        <v>687</v>
      </c>
      <c r="F156" s="37"/>
      <c r="G156" s="37"/>
      <c r="H156" s="37"/>
      <c r="I156" s="37"/>
      <c r="J156" s="38"/>
    </row>
    <row r="157" ht="28.8">
      <c r="A157" s="29" t="s">
        <v>38</v>
      </c>
      <c r="B157" s="36"/>
      <c r="C157" s="37"/>
      <c r="D157" s="37"/>
      <c r="E157" s="31" t="s">
        <v>411</v>
      </c>
      <c r="F157" s="37"/>
      <c r="G157" s="37"/>
      <c r="H157" s="37"/>
      <c r="I157" s="37"/>
      <c r="J157" s="38"/>
    </row>
    <row r="158" ht="28.8">
      <c r="A158" s="29" t="s">
        <v>29</v>
      </c>
      <c r="B158" s="29">
        <v>37</v>
      </c>
      <c r="C158" s="30" t="s">
        <v>429</v>
      </c>
      <c r="D158" s="29" t="s">
        <v>31</v>
      </c>
      <c r="E158" s="31" t="s">
        <v>430</v>
      </c>
      <c r="F158" s="32" t="s">
        <v>72</v>
      </c>
      <c r="G158" s="33">
        <v>12</v>
      </c>
      <c r="H158" s="34">
        <v>0</v>
      </c>
      <c r="I158" s="34">
        <f>ROUND(G158*H158,P4)</f>
        <v>0</v>
      </c>
      <c r="J158" s="29"/>
      <c r="O158" s="35">
        <f>I158*0.21</f>
        <v>0</v>
      </c>
      <c r="P158">
        <v>3</v>
      </c>
    </row>
    <row r="159">
      <c r="A159" s="29" t="s">
        <v>34</v>
      </c>
      <c r="B159" s="36"/>
      <c r="C159" s="37"/>
      <c r="D159" s="37"/>
      <c r="E159" s="31" t="s">
        <v>431</v>
      </c>
      <c r="F159" s="37"/>
      <c r="G159" s="37"/>
      <c r="H159" s="37"/>
      <c r="I159" s="37"/>
      <c r="J159" s="38"/>
    </row>
    <row r="160" ht="100.8">
      <c r="A160" s="29" t="s">
        <v>36</v>
      </c>
      <c r="B160" s="36"/>
      <c r="C160" s="37"/>
      <c r="D160" s="37"/>
      <c r="E160" s="39" t="s">
        <v>688</v>
      </c>
      <c r="F160" s="37"/>
      <c r="G160" s="37"/>
      <c r="H160" s="37"/>
      <c r="I160" s="37"/>
      <c r="J160" s="38"/>
    </row>
    <row r="161" ht="86.4">
      <c r="A161" s="29" t="s">
        <v>38</v>
      </c>
      <c r="B161" s="36"/>
      <c r="C161" s="37"/>
      <c r="D161" s="37"/>
      <c r="E161" s="31" t="s">
        <v>433</v>
      </c>
      <c r="F161" s="37"/>
      <c r="G161" s="37"/>
      <c r="H161" s="37"/>
      <c r="I161" s="37"/>
      <c r="J161" s="38"/>
    </row>
    <row r="162">
      <c r="A162" s="29" t="s">
        <v>29</v>
      </c>
      <c r="B162" s="29">
        <v>38</v>
      </c>
      <c r="C162" s="30" t="s">
        <v>434</v>
      </c>
      <c r="D162" s="29" t="s">
        <v>31</v>
      </c>
      <c r="E162" s="31" t="s">
        <v>435</v>
      </c>
      <c r="F162" s="32" t="s">
        <v>72</v>
      </c>
      <c r="G162" s="33">
        <v>2</v>
      </c>
      <c r="H162" s="34">
        <v>0</v>
      </c>
      <c r="I162" s="34">
        <f>ROUND(G162*H162,P4)</f>
        <v>0</v>
      </c>
      <c r="J162" s="29"/>
      <c r="O162" s="35">
        <f>I162*0.21</f>
        <v>0</v>
      </c>
      <c r="P162">
        <v>3</v>
      </c>
    </row>
    <row r="163" ht="28.8">
      <c r="A163" s="29" t="s">
        <v>34</v>
      </c>
      <c r="B163" s="36"/>
      <c r="C163" s="37"/>
      <c r="D163" s="37"/>
      <c r="E163" s="31" t="s">
        <v>436</v>
      </c>
      <c r="F163" s="37"/>
      <c r="G163" s="37"/>
      <c r="H163" s="37"/>
      <c r="I163" s="37"/>
      <c r="J163" s="38"/>
    </row>
    <row r="164" ht="43.2">
      <c r="A164" s="29" t="s">
        <v>36</v>
      </c>
      <c r="B164" s="36"/>
      <c r="C164" s="37"/>
      <c r="D164" s="37"/>
      <c r="E164" s="39" t="s">
        <v>689</v>
      </c>
      <c r="F164" s="37"/>
      <c r="G164" s="37"/>
      <c r="H164" s="37"/>
      <c r="I164" s="37"/>
      <c r="J164" s="38"/>
    </row>
    <row r="165" ht="28.8">
      <c r="A165" s="29" t="s">
        <v>38</v>
      </c>
      <c r="B165" s="36"/>
      <c r="C165" s="37"/>
      <c r="D165" s="37"/>
      <c r="E165" s="31" t="s">
        <v>411</v>
      </c>
      <c r="F165" s="37"/>
      <c r="G165" s="37"/>
      <c r="H165" s="37"/>
      <c r="I165" s="37"/>
      <c r="J165" s="38"/>
    </row>
    <row r="166" ht="28.8">
      <c r="A166" s="29" t="s">
        <v>29</v>
      </c>
      <c r="B166" s="29">
        <v>39</v>
      </c>
      <c r="C166" s="30" t="s">
        <v>690</v>
      </c>
      <c r="D166" s="29" t="s">
        <v>31</v>
      </c>
      <c r="E166" s="31" t="s">
        <v>691</v>
      </c>
      <c r="F166" s="32" t="s">
        <v>115</v>
      </c>
      <c r="G166" s="33">
        <v>25.5</v>
      </c>
      <c r="H166" s="34">
        <v>0</v>
      </c>
      <c r="I166" s="34">
        <f>ROUND(G166*H166,P4)</f>
        <v>0</v>
      </c>
      <c r="J166" s="29"/>
      <c r="O166" s="35">
        <f>I166*0.21</f>
        <v>0</v>
      </c>
      <c r="P166">
        <v>3</v>
      </c>
    </row>
    <row r="167">
      <c r="A167" s="29" t="s">
        <v>34</v>
      </c>
      <c r="B167" s="36"/>
      <c r="C167" s="37"/>
      <c r="D167" s="37"/>
      <c r="E167" s="31" t="s">
        <v>692</v>
      </c>
      <c r="F167" s="37"/>
      <c r="G167" s="37"/>
      <c r="H167" s="37"/>
      <c r="I167" s="37"/>
      <c r="J167" s="38"/>
    </row>
    <row r="168">
      <c r="A168" s="29" t="s">
        <v>36</v>
      </c>
      <c r="B168" s="36"/>
      <c r="C168" s="37"/>
      <c r="D168" s="37"/>
      <c r="E168" s="39" t="s">
        <v>693</v>
      </c>
      <c r="F168" s="37"/>
      <c r="G168" s="37"/>
      <c r="H168" s="37"/>
      <c r="I168" s="37"/>
      <c r="J168" s="38"/>
    </row>
    <row r="169" ht="43.2">
      <c r="A169" s="29" t="s">
        <v>38</v>
      </c>
      <c r="B169" s="36"/>
      <c r="C169" s="37"/>
      <c r="D169" s="37"/>
      <c r="E169" s="31" t="s">
        <v>694</v>
      </c>
      <c r="F169" s="37"/>
      <c r="G169" s="37"/>
      <c r="H169" s="37"/>
      <c r="I169" s="37"/>
      <c r="J169" s="38"/>
    </row>
    <row r="170" ht="28.8">
      <c r="A170" s="29" t="s">
        <v>29</v>
      </c>
      <c r="B170" s="29">
        <v>40</v>
      </c>
      <c r="C170" s="30" t="s">
        <v>695</v>
      </c>
      <c r="D170" s="29" t="s">
        <v>31</v>
      </c>
      <c r="E170" s="31" t="s">
        <v>696</v>
      </c>
      <c r="F170" s="32" t="s">
        <v>115</v>
      </c>
      <c r="G170" s="33">
        <v>25.5</v>
      </c>
      <c r="H170" s="34">
        <v>0</v>
      </c>
      <c r="I170" s="34">
        <f>ROUND(G170*H170,P4)</f>
        <v>0</v>
      </c>
      <c r="J170" s="29"/>
      <c r="O170" s="35">
        <f>I170*0.21</f>
        <v>0</v>
      </c>
      <c r="P170">
        <v>3</v>
      </c>
    </row>
    <row r="171">
      <c r="A171" s="29" t="s">
        <v>34</v>
      </c>
      <c r="B171" s="36"/>
      <c r="C171" s="37"/>
      <c r="D171" s="37"/>
      <c r="E171" s="31" t="s">
        <v>697</v>
      </c>
      <c r="F171" s="37"/>
      <c r="G171" s="37"/>
      <c r="H171" s="37"/>
      <c r="I171" s="37"/>
      <c r="J171" s="38"/>
    </row>
    <row r="172">
      <c r="A172" s="29" t="s">
        <v>36</v>
      </c>
      <c r="B172" s="36"/>
      <c r="C172" s="37"/>
      <c r="D172" s="37"/>
      <c r="E172" s="39" t="s">
        <v>693</v>
      </c>
      <c r="F172" s="37"/>
      <c r="G172" s="37"/>
      <c r="H172" s="37"/>
      <c r="I172" s="37"/>
      <c r="J172" s="38"/>
    </row>
    <row r="173" ht="100.8">
      <c r="A173" s="29" t="s">
        <v>38</v>
      </c>
      <c r="B173" s="36"/>
      <c r="C173" s="37"/>
      <c r="D173" s="37"/>
      <c r="E173" s="31" t="s">
        <v>698</v>
      </c>
      <c r="F173" s="37"/>
      <c r="G173" s="37"/>
      <c r="H173" s="37"/>
      <c r="I173" s="37"/>
      <c r="J173" s="38"/>
    </row>
    <row r="174">
      <c r="A174" s="29" t="s">
        <v>29</v>
      </c>
      <c r="B174" s="29">
        <v>41</v>
      </c>
      <c r="C174" s="30" t="s">
        <v>699</v>
      </c>
      <c r="D174" s="29" t="s">
        <v>103</v>
      </c>
      <c r="E174" s="31" t="s">
        <v>700</v>
      </c>
      <c r="F174" s="32" t="s">
        <v>72</v>
      </c>
      <c r="G174" s="33">
        <v>23</v>
      </c>
      <c r="H174" s="34">
        <v>0</v>
      </c>
      <c r="I174" s="34">
        <f>ROUND(G174*H174,P4)</f>
        <v>0</v>
      </c>
      <c r="J174" s="29"/>
      <c r="O174" s="35">
        <f>I174*0.21</f>
        <v>0</v>
      </c>
      <c r="P174">
        <v>3</v>
      </c>
    </row>
    <row r="175">
      <c r="A175" s="29" t="s">
        <v>34</v>
      </c>
      <c r="B175" s="36"/>
      <c r="C175" s="37"/>
      <c r="D175" s="37"/>
      <c r="E175" s="31" t="s">
        <v>701</v>
      </c>
      <c r="F175" s="37"/>
      <c r="G175" s="37"/>
      <c r="H175" s="37"/>
      <c r="I175" s="37"/>
      <c r="J175" s="38"/>
    </row>
    <row r="176">
      <c r="A176" s="29" t="s">
        <v>36</v>
      </c>
      <c r="B176" s="36"/>
      <c r="C176" s="37"/>
      <c r="D176" s="37"/>
      <c r="E176" s="39" t="s">
        <v>702</v>
      </c>
      <c r="F176" s="37"/>
      <c r="G176" s="37"/>
      <c r="H176" s="37"/>
      <c r="I176" s="37"/>
      <c r="J176" s="38"/>
    </row>
    <row r="177" ht="72">
      <c r="A177" s="29" t="s">
        <v>38</v>
      </c>
      <c r="B177" s="36"/>
      <c r="C177" s="37"/>
      <c r="D177" s="37"/>
      <c r="E177" s="31" t="s">
        <v>703</v>
      </c>
      <c r="F177" s="37"/>
      <c r="G177" s="37"/>
      <c r="H177" s="37"/>
      <c r="I177" s="37"/>
      <c r="J177" s="38"/>
    </row>
    <row r="178">
      <c r="A178" s="29" t="s">
        <v>29</v>
      </c>
      <c r="B178" s="29">
        <v>42</v>
      </c>
      <c r="C178" s="30" t="s">
        <v>443</v>
      </c>
      <c r="D178" s="29" t="s">
        <v>31</v>
      </c>
      <c r="E178" s="31" t="s">
        <v>444</v>
      </c>
      <c r="F178" s="32" t="s">
        <v>149</v>
      </c>
      <c r="G178" s="33">
        <v>330</v>
      </c>
      <c r="H178" s="34">
        <v>0</v>
      </c>
      <c r="I178" s="34">
        <f>ROUND(G178*H178,P4)</f>
        <v>0</v>
      </c>
      <c r="J178" s="29"/>
      <c r="O178" s="35">
        <f>I178*0.21</f>
        <v>0</v>
      </c>
      <c r="P178">
        <v>3</v>
      </c>
    </row>
    <row r="179">
      <c r="A179" s="29" t="s">
        <v>34</v>
      </c>
      <c r="B179" s="36"/>
      <c r="C179" s="37"/>
      <c r="D179" s="37"/>
      <c r="E179" s="31" t="s">
        <v>445</v>
      </c>
      <c r="F179" s="37"/>
      <c r="G179" s="37"/>
      <c r="H179" s="37"/>
      <c r="I179" s="37"/>
      <c r="J179" s="38"/>
    </row>
    <row r="180">
      <c r="A180" s="29" t="s">
        <v>36</v>
      </c>
      <c r="B180" s="36"/>
      <c r="C180" s="37"/>
      <c r="D180" s="37"/>
      <c r="E180" s="39" t="s">
        <v>704</v>
      </c>
      <c r="F180" s="37"/>
      <c r="G180" s="37"/>
      <c r="H180" s="37"/>
      <c r="I180" s="37"/>
      <c r="J180" s="38"/>
    </row>
    <row r="181" ht="57.6">
      <c r="A181" s="29" t="s">
        <v>38</v>
      </c>
      <c r="B181" s="36"/>
      <c r="C181" s="37"/>
      <c r="D181" s="37"/>
      <c r="E181" s="31" t="s">
        <v>447</v>
      </c>
      <c r="F181" s="37"/>
      <c r="G181" s="37"/>
      <c r="H181" s="37"/>
      <c r="I181" s="37"/>
      <c r="J181" s="38"/>
    </row>
    <row r="182">
      <c r="A182" s="29" t="s">
        <v>29</v>
      </c>
      <c r="B182" s="29">
        <v>43</v>
      </c>
      <c r="C182" s="30" t="s">
        <v>448</v>
      </c>
      <c r="D182" s="29" t="s">
        <v>31</v>
      </c>
      <c r="E182" s="31" t="s">
        <v>449</v>
      </c>
      <c r="F182" s="32" t="s">
        <v>149</v>
      </c>
      <c r="G182" s="33">
        <v>4</v>
      </c>
      <c r="H182" s="34">
        <v>0</v>
      </c>
      <c r="I182" s="34">
        <f>ROUND(G182*H182,P4)</f>
        <v>0</v>
      </c>
      <c r="J182" s="29"/>
      <c r="O182" s="35">
        <f>I182*0.21</f>
        <v>0</v>
      </c>
      <c r="P182">
        <v>3</v>
      </c>
    </row>
    <row r="183">
      <c r="A183" s="29" t="s">
        <v>34</v>
      </c>
      <c r="B183" s="36"/>
      <c r="C183" s="37"/>
      <c r="D183" s="37"/>
      <c r="E183" s="31" t="s">
        <v>620</v>
      </c>
      <c r="F183" s="37"/>
      <c r="G183" s="37"/>
      <c r="H183" s="37"/>
      <c r="I183" s="37"/>
      <c r="J183" s="38"/>
    </row>
    <row r="184">
      <c r="A184" s="29" t="s">
        <v>36</v>
      </c>
      <c r="B184" s="36"/>
      <c r="C184" s="37"/>
      <c r="D184" s="37"/>
      <c r="E184" s="39" t="s">
        <v>705</v>
      </c>
      <c r="F184" s="37"/>
      <c r="G184" s="37"/>
      <c r="H184" s="37"/>
      <c r="I184" s="37"/>
      <c r="J184" s="38"/>
    </row>
    <row r="185" ht="57.6">
      <c r="A185" s="29" t="s">
        <v>38</v>
      </c>
      <c r="B185" s="36"/>
      <c r="C185" s="37"/>
      <c r="D185" s="37"/>
      <c r="E185" s="31" t="s">
        <v>447</v>
      </c>
      <c r="F185" s="37"/>
      <c r="G185" s="37"/>
      <c r="H185" s="37"/>
      <c r="I185" s="37"/>
      <c r="J185" s="38"/>
    </row>
    <row r="186">
      <c r="A186" s="29" t="s">
        <v>29</v>
      </c>
      <c r="B186" s="29">
        <v>44</v>
      </c>
      <c r="C186" s="30" t="s">
        <v>706</v>
      </c>
      <c r="D186" s="29" t="s">
        <v>103</v>
      </c>
      <c r="E186" s="31" t="s">
        <v>707</v>
      </c>
      <c r="F186" s="32" t="s">
        <v>149</v>
      </c>
      <c r="G186" s="33">
        <v>398.30000000000001</v>
      </c>
      <c r="H186" s="34">
        <v>0</v>
      </c>
      <c r="I186" s="34">
        <f>ROUND(G186*H186,P4)</f>
        <v>0</v>
      </c>
      <c r="J186" s="29"/>
      <c r="O186" s="35">
        <f>I186*0.21</f>
        <v>0</v>
      </c>
      <c r="P186">
        <v>3</v>
      </c>
    </row>
    <row r="187" ht="28.8">
      <c r="A187" s="29" t="s">
        <v>34</v>
      </c>
      <c r="B187" s="36"/>
      <c r="C187" s="37"/>
      <c r="D187" s="37"/>
      <c r="E187" s="31" t="s">
        <v>468</v>
      </c>
      <c r="F187" s="37"/>
      <c r="G187" s="37"/>
      <c r="H187" s="37"/>
      <c r="I187" s="37"/>
      <c r="J187" s="38"/>
    </row>
    <row r="188" ht="43.2">
      <c r="A188" s="29" t="s">
        <v>36</v>
      </c>
      <c r="B188" s="36"/>
      <c r="C188" s="37"/>
      <c r="D188" s="37"/>
      <c r="E188" s="39" t="s">
        <v>708</v>
      </c>
      <c r="F188" s="37"/>
      <c r="G188" s="37"/>
      <c r="H188" s="37"/>
      <c r="I188" s="37"/>
      <c r="J188" s="38"/>
    </row>
    <row r="189" ht="86.4">
      <c r="A189" s="29" t="s">
        <v>38</v>
      </c>
      <c r="B189" s="36"/>
      <c r="C189" s="37"/>
      <c r="D189" s="37"/>
      <c r="E189" s="31" t="s">
        <v>709</v>
      </c>
      <c r="F189" s="37"/>
      <c r="G189" s="37"/>
      <c r="H189" s="37"/>
      <c r="I189" s="37"/>
      <c r="J189" s="38"/>
    </row>
    <row r="190">
      <c r="A190" s="29" t="s">
        <v>29</v>
      </c>
      <c r="B190" s="29">
        <v>45</v>
      </c>
      <c r="C190" s="30" t="s">
        <v>710</v>
      </c>
      <c r="D190" s="29" t="s">
        <v>46</v>
      </c>
      <c r="E190" s="31" t="s">
        <v>457</v>
      </c>
      <c r="F190" s="32" t="s">
        <v>149</v>
      </c>
      <c r="G190" s="33">
        <v>11.699999999999999</v>
      </c>
      <c r="H190" s="34">
        <v>0</v>
      </c>
      <c r="I190" s="34">
        <f>ROUND(G190*H190,P4)</f>
        <v>0</v>
      </c>
      <c r="J190" s="29"/>
      <c r="O190" s="35">
        <f>I190*0.21</f>
        <v>0</v>
      </c>
      <c r="P190">
        <v>3</v>
      </c>
    </row>
    <row r="191" ht="28.8">
      <c r="A191" s="29" t="s">
        <v>34</v>
      </c>
      <c r="B191" s="36"/>
      <c r="C191" s="37"/>
      <c r="D191" s="37"/>
      <c r="E191" s="31" t="s">
        <v>711</v>
      </c>
      <c r="F191" s="37"/>
      <c r="G191" s="37"/>
      <c r="H191" s="37"/>
      <c r="I191" s="37"/>
      <c r="J191" s="38"/>
    </row>
    <row r="192" ht="28.8">
      <c r="A192" s="29" t="s">
        <v>36</v>
      </c>
      <c r="B192" s="36"/>
      <c r="C192" s="37"/>
      <c r="D192" s="37"/>
      <c r="E192" s="39" t="s">
        <v>712</v>
      </c>
      <c r="F192" s="37"/>
      <c r="G192" s="37"/>
      <c r="H192" s="37"/>
      <c r="I192" s="37"/>
      <c r="J192" s="38"/>
    </row>
    <row r="193" ht="86.4">
      <c r="A193" s="29" t="s">
        <v>38</v>
      </c>
      <c r="B193" s="36"/>
      <c r="C193" s="37"/>
      <c r="D193" s="37"/>
      <c r="E193" s="31" t="s">
        <v>709</v>
      </c>
      <c r="F193" s="37"/>
      <c r="G193" s="37"/>
      <c r="H193" s="37"/>
      <c r="I193" s="37"/>
      <c r="J193" s="38"/>
    </row>
    <row r="194">
      <c r="A194" s="29" t="s">
        <v>29</v>
      </c>
      <c r="B194" s="29">
        <v>46</v>
      </c>
      <c r="C194" s="30" t="s">
        <v>474</v>
      </c>
      <c r="D194" s="29" t="s">
        <v>31</v>
      </c>
      <c r="E194" s="31" t="s">
        <v>475</v>
      </c>
      <c r="F194" s="32" t="s">
        <v>149</v>
      </c>
      <c r="G194" s="33">
        <v>53.5</v>
      </c>
      <c r="H194" s="34">
        <v>0</v>
      </c>
      <c r="I194" s="34">
        <f>ROUND(G194*H194,P4)</f>
        <v>0</v>
      </c>
      <c r="J194" s="29"/>
      <c r="O194" s="35">
        <f>I194*0.21</f>
        <v>0</v>
      </c>
      <c r="P194">
        <v>3</v>
      </c>
    </row>
    <row r="195">
      <c r="A195" s="29" t="s">
        <v>34</v>
      </c>
      <c r="B195" s="36"/>
      <c r="C195" s="37"/>
      <c r="D195" s="37"/>
      <c r="E195" s="40" t="s">
        <v>31</v>
      </c>
      <c r="F195" s="37"/>
      <c r="G195" s="37"/>
      <c r="H195" s="37"/>
      <c r="I195" s="37"/>
      <c r="J195" s="38"/>
    </row>
    <row r="196" ht="28.8">
      <c r="A196" s="29" t="s">
        <v>36</v>
      </c>
      <c r="B196" s="36"/>
      <c r="C196" s="37"/>
      <c r="D196" s="37"/>
      <c r="E196" s="39" t="s">
        <v>713</v>
      </c>
      <c r="F196" s="37"/>
      <c r="G196" s="37"/>
      <c r="H196" s="37"/>
      <c r="I196" s="37"/>
      <c r="J196" s="38"/>
    </row>
    <row r="197" ht="28.8">
      <c r="A197" s="29" t="s">
        <v>38</v>
      </c>
      <c r="B197" s="36"/>
      <c r="C197" s="37"/>
      <c r="D197" s="37"/>
      <c r="E197" s="31" t="s">
        <v>477</v>
      </c>
      <c r="F197" s="37"/>
      <c r="G197" s="37"/>
      <c r="H197" s="37"/>
      <c r="I197" s="37"/>
      <c r="J197" s="38"/>
    </row>
    <row r="198">
      <c r="A198" s="29" t="s">
        <v>29</v>
      </c>
      <c r="B198" s="29">
        <v>47</v>
      </c>
      <c r="C198" s="30" t="s">
        <v>478</v>
      </c>
      <c r="D198" s="29" t="s">
        <v>31</v>
      </c>
      <c r="E198" s="31" t="s">
        <v>479</v>
      </c>
      <c r="F198" s="32" t="s">
        <v>149</v>
      </c>
      <c r="G198" s="33">
        <v>3</v>
      </c>
      <c r="H198" s="34">
        <v>0</v>
      </c>
      <c r="I198" s="34">
        <f>ROUND(G198*H198,P4)</f>
        <v>0</v>
      </c>
      <c r="J198" s="29"/>
      <c r="O198" s="35">
        <f>I198*0.21</f>
        <v>0</v>
      </c>
      <c r="P198">
        <v>3</v>
      </c>
    </row>
    <row r="199">
      <c r="A199" s="29" t="s">
        <v>34</v>
      </c>
      <c r="B199" s="36"/>
      <c r="C199" s="37"/>
      <c r="D199" s="37"/>
      <c r="E199" s="31" t="s">
        <v>480</v>
      </c>
      <c r="F199" s="37"/>
      <c r="G199" s="37"/>
      <c r="H199" s="37"/>
      <c r="I199" s="37"/>
      <c r="J199" s="38"/>
    </row>
    <row r="200">
      <c r="A200" s="29" t="s">
        <v>36</v>
      </c>
      <c r="B200" s="36"/>
      <c r="C200" s="37"/>
      <c r="D200" s="37"/>
      <c r="E200" s="39" t="s">
        <v>653</v>
      </c>
      <c r="F200" s="37"/>
      <c r="G200" s="37"/>
      <c r="H200" s="37"/>
      <c r="I200" s="37"/>
      <c r="J200" s="38"/>
    </row>
    <row r="201" ht="86.4">
      <c r="A201" s="29" t="s">
        <v>38</v>
      </c>
      <c r="B201" s="41"/>
      <c r="C201" s="42"/>
      <c r="D201" s="42"/>
      <c r="E201" s="31" t="s">
        <v>481</v>
      </c>
      <c r="F201" s="42"/>
      <c r="G201" s="42"/>
      <c r="H201" s="42"/>
      <c r="I201" s="42"/>
      <c r="J201"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2031</v>
      </c>
      <c r="I3" s="16">
        <f>SUMIFS(I10:I87,A10:A87,"SD")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2031</v>
      </c>
      <c r="D6" s="13"/>
      <c r="E6" s="14" t="s">
        <v>2032</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184.52600000000001</v>
      </c>
      <c r="H11" s="34">
        <v>0</v>
      </c>
      <c r="I11" s="34">
        <f>ROUND(G11*H11,P4)</f>
        <v>0</v>
      </c>
      <c r="J11" s="29"/>
      <c r="O11" s="35">
        <f>I11*0.21</f>
        <v>0</v>
      </c>
      <c r="P11">
        <v>3</v>
      </c>
    </row>
    <row r="12" ht="43.2">
      <c r="A12" s="29" t="s">
        <v>34</v>
      </c>
      <c r="B12" s="36"/>
      <c r="C12" s="37"/>
      <c r="D12" s="37"/>
      <c r="E12" s="31" t="s">
        <v>91</v>
      </c>
      <c r="F12" s="37"/>
      <c r="G12" s="37"/>
      <c r="H12" s="37"/>
      <c r="I12" s="37"/>
      <c r="J12" s="38"/>
    </row>
    <row r="13">
      <c r="A13" s="29" t="s">
        <v>36</v>
      </c>
      <c r="B13" s="36"/>
      <c r="C13" s="37"/>
      <c r="D13" s="37"/>
      <c r="E13" s="39" t="s">
        <v>2033</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210.422</v>
      </c>
      <c r="H15" s="34">
        <v>0</v>
      </c>
      <c r="I15" s="34">
        <f>ROUND(G15*H15,P4)</f>
        <v>0</v>
      </c>
      <c r="J15" s="29"/>
      <c r="O15" s="35">
        <f>I15*0.21</f>
        <v>0</v>
      </c>
      <c r="P15">
        <v>3</v>
      </c>
    </row>
    <row r="16" ht="43.2">
      <c r="A16" s="29" t="s">
        <v>34</v>
      </c>
      <c r="B16" s="36"/>
      <c r="C16" s="37"/>
      <c r="D16" s="37"/>
      <c r="E16" s="31" t="s">
        <v>91</v>
      </c>
      <c r="F16" s="37"/>
      <c r="G16" s="37"/>
      <c r="H16" s="37"/>
      <c r="I16" s="37"/>
      <c r="J16" s="38"/>
    </row>
    <row r="17" ht="43.2">
      <c r="A17" s="29" t="s">
        <v>36</v>
      </c>
      <c r="B17" s="36"/>
      <c r="C17" s="37"/>
      <c r="D17" s="37"/>
      <c r="E17" s="39" t="s">
        <v>2034</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SUMIFS(I20:I43,A20:A43,"P")</f>
        <v>0</v>
      </c>
      <c r="J19" s="28"/>
    </row>
    <row r="20">
      <c r="A20" s="29" t="s">
        <v>29</v>
      </c>
      <c r="B20" s="29">
        <v>3</v>
      </c>
      <c r="C20" s="30" t="s">
        <v>1390</v>
      </c>
      <c r="D20" s="29" t="s">
        <v>31</v>
      </c>
      <c r="E20" s="31" t="s">
        <v>1391</v>
      </c>
      <c r="F20" s="32" t="s">
        <v>84</v>
      </c>
      <c r="G20" s="33">
        <v>12.948</v>
      </c>
      <c r="H20" s="34">
        <v>0</v>
      </c>
      <c r="I20" s="34">
        <f>ROUND(G20*H20,P4)</f>
        <v>0</v>
      </c>
      <c r="J20" s="29"/>
      <c r="O20" s="35">
        <f>I20*0.21</f>
        <v>0</v>
      </c>
      <c r="P20">
        <v>3</v>
      </c>
    </row>
    <row r="21" ht="43.2">
      <c r="A21" s="29" t="s">
        <v>34</v>
      </c>
      <c r="B21" s="36"/>
      <c r="C21" s="37"/>
      <c r="D21" s="37"/>
      <c r="E21" s="31" t="s">
        <v>1392</v>
      </c>
      <c r="F21" s="37"/>
      <c r="G21" s="37"/>
      <c r="H21" s="37"/>
      <c r="I21" s="37"/>
      <c r="J21" s="38"/>
    </row>
    <row r="22">
      <c r="A22" s="29" t="s">
        <v>36</v>
      </c>
      <c r="B22" s="36"/>
      <c r="C22" s="37"/>
      <c r="D22" s="37"/>
      <c r="E22" s="39" t="s">
        <v>2035</v>
      </c>
      <c r="F22" s="37"/>
      <c r="G22" s="37"/>
      <c r="H22" s="37"/>
      <c r="I22" s="37"/>
      <c r="J22" s="38"/>
    </row>
    <row r="23" ht="409.5">
      <c r="A23" s="29" t="s">
        <v>38</v>
      </c>
      <c r="B23" s="36"/>
      <c r="C23" s="37"/>
      <c r="D23" s="37"/>
      <c r="E23" s="31" t="s">
        <v>1394</v>
      </c>
      <c r="F23" s="37"/>
      <c r="G23" s="37"/>
      <c r="H23" s="37"/>
      <c r="I23" s="37"/>
      <c r="J23" s="38"/>
    </row>
    <row r="24">
      <c r="A24" s="29" t="s">
        <v>29</v>
      </c>
      <c r="B24" s="29">
        <v>4</v>
      </c>
      <c r="C24" s="30" t="s">
        <v>1297</v>
      </c>
      <c r="D24" s="29" t="s">
        <v>31</v>
      </c>
      <c r="E24" s="31" t="s">
        <v>1298</v>
      </c>
      <c r="F24" s="32" t="s">
        <v>84</v>
      </c>
      <c r="G24" s="33">
        <v>92.263000000000005</v>
      </c>
      <c r="H24" s="34">
        <v>0</v>
      </c>
      <c r="I24" s="34">
        <f>ROUND(G24*H24,P4)</f>
        <v>0</v>
      </c>
      <c r="J24" s="29"/>
      <c r="O24" s="35">
        <f>I24*0.21</f>
        <v>0</v>
      </c>
      <c r="P24">
        <v>3</v>
      </c>
    </row>
    <row r="25" ht="72">
      <c r="A25" s="29" t="s">
        <v>34</v>
      </c>
      <c r="B25" s="36"/>
      <c r="C25" s="37"/>
      <c r="D25" s="37"/>
      <c r="E25" s="31" t="s">
        <v>1400</v>
      </c>
      <c r="F25" s="37"/>
      <c r="G25" s="37"/>
      <c r="H25" s="37"/>
      <c r="I25" s="37"/>
      <c r="J25" s="38"/>
    </row>
    <row r="26" ht="28.8">
      <c r="A26" s="29" t="s">
        <v>36</v>
      </c>
      <c r="B26" s="36"/>
      <c r="C26" s="37"/>
      <c r="D26" s="37"/>
      <c r="E26" s="39" t="s">
        <v>2036</v>
      </c>
      <c r="F26" s="37"/>
      <c r="G26" s="37"/>
      <c r="H26" s="37"/>
      <c r="I26" s="37"/>
      <c r="J26" s="38"/>
    </row>
    <row r="27" ht="409.5">
      <c r="A27" s="29" t="s">
        <v>38</v>
      </c>
      <c r="B27" s="36"/>
      <c r="C27" s="37"/>
      <c r="D27" s="37"/>
      <c r="E27" s="31" t="s">
        <v>1120</v>
      </c>
      <c r="F27" s="37"/>
      <c r="G27" s="37"/>
      <c r="H27" s="37"/>
      <c r="I27" s="37"/>
      <c r="J27" s="38"/>
    </row>
    <row r="28">
      <c r="A28" s="29" t="s">
        <v>29</v>
      </c>
      <c r="B28" s="29">
        <v>5</v>
      </c>
      <c r="C28" s="30" t="s">
        <v>1301</v>
      </c>
      <c r="D28" s="29" t="s">
        <v>31</v>
      </c>
      <c r="E28" s="31" t="s">
        <v>1302</v>
      </c>
      <c r="F28" s="32" t="s">
        <v>84</v>
      </c>
      <c r="G28" s="33">
        <v>92.263000000000005</v>
      </c>
      <c r="H28" s="34">
        <v>0</v>
      </c>
      <c r="I28" s="34">
        <f>ROUND(G28*H28,P4)</f>
        <v>0</v>
      </c>
      <c r="J28" s="29"/>
      <c r="O28" s="35">
        <f>I28*0.21</f>
        <v>0</v>
      </c>
      <c r="P28">
        <v>3</v>
      </c>
    </row>
    <row r="29" ht="72">
      <c r="A29" s="29" t="s">
        <v>34</v>
      </c>
      <c r="B29" s="36"/>
      <c r="C29" s="37"/>
      <c r="D29" s="37"/>
      <c r="E29" s="31" t="s">
        <v>1400</v>
      </c>
      <c r="F29" s="37"/>
      <c r="G29" s="37"/>
      <c r="H29" s="37"/>
      <c r="I29" s="37"/>
      <c r="J29" s="38"/>
    </row>
    <row r="30" ht="28.8">
      <c r="A30" s="29" t="s">
        <v>36</v>
      </c>
      <c r="B30" s="36"/>
      <c r="C30" s="37"/>
      <c r="D30" s="37"/>
      <c r="E30" s="39" t="s">
        <v>2036</v>
      </c>
      <c r="F30" s="37"/>
      <c r="G30" s="37"/>
      <c r="H30" s="37"/>
      <c r="I30" s="37"/>
      <c r="J30" s="38"/>
    </row>
    <row r="31" ht="409.5">
      <c r="A31" s="29" t="s">
        <v>38</v>
      </c>
      <c r="B31" s="36"/>
      <c r="C31" s="37"/>
      <c r="D31" s="37"/>
      <c r="E31" s="31" t="s">
        <v>1120</v>
      </c>
      <c r="F31" s="37"/>
      <c r="G31" s="37"/>
      <c r="H31" s="37"/>
      <c r="I31" s="37"/>
      <c r="J31" s="38"/>
    </row>
    <row r="32">
      <c r="A32" s="29" t="s">
        <v>29</v>
      </c>
      <c r="B32" s="29">
        <v>6</v>
      </c>
      <c r="C32" s="30" t="s">
        <v>168</v>
      </c>
      <c r="D32" s="29" t="s">
        <v>31</v>
      </c>
      <c r="E32" s="31" t="s">
        <v>169</v>
      </c>
      <c r="F32" s="32" t="s">
        <v>84</v>
      </c>
      <c r="G32" s="33">
        <v>44.186999999999998</v>
      </c>
      <c r="H32" s="34">
        <v>0</v>
      </c>
      <c r="I32" s="34">
        <f>ROUND(G32*H32,P4)</f>
        <v>0</v>
      </c>
      <c r="J32" s="29"/>
      <c r="O32" s="35">
        <f>I32*0.21</f>
        <v>0</v>
      </c>
      <c r="P32">
        <v>3</v>
      </c>
    </row>
    <row r="33">
      <c r="A33" s="29" t="s">
        <v>34</v>
      </c>
      <c r="B33" s="36"/>
      <c r="C33" s="37"/>
      <c r="D33" s="37"/>
      <c r="E33" s="40" t="s">
        <v>31</v>
      </c>
      <c r="F33" s="37"/>
      <c r="G33" s="37"/>
      <c r="H33" s="37"/>
      <c r="I33" s="37"/>
      <c r="J33" s="38"/>
    </row>
    <row r="34">
      <c r="A34" s="29" t="s">
        <v>36</v>
      </c>
      <c r="B34" s="36"/>
      <c r="C34" s="37"/>
      <c r="D34" s="37"/>
      <c r="E34" s="39" t="s">
        <v>1968</v>
      </c>
      <c r="F34" s="37"/>
      <c r="G34" s="37"/>
      <c r="H34" s="37"/>
      <c r="I34" s="37"/>
      <c r="J34" s="38"/>
    </row>
    <row r="35" ht="216">
      <c r="A35" s="29" t="s">
        <v>38</v>
      </c>
      <c r="B35" s="36"/>
      <c r="C35" s="37"/>
      <c r="D35" s="37"/>
      <c r="E35" s="31" t="s">
        <v>171</v>
      </c>
      <c r="F35" s="37"/>
      <c r="G35" s="37"/>
      <c r="H35" s="37"/>
      <c r="I35" s="37"/>
      <c r="J35" s="38"/>
    </row>
    <row r="36">
      <c r="A36" s="29" t="s">
        <v>29</v>
      </c>
      <c r="B36" s="29">
        <v>7</v>
      </c>
      <c r="C36" s="30" t="s">
        <v>731</v>
      </c>
      <c r="D36" s="29" t="s">
        <v>31</v>
      </c>
      <c r="E36" s="31" t="s">
        <v>732</v>
      </c>
      <c r="F36" s="32" t="s">
        <v>84</v>
      </c>
      <c r="G36" s="33">
        <v>7.7439999999999998</v>
      </c>
      <c r="H36" s="34">
        <v>0</v>
      </c>
      <c r="I36" s="34">
        <f>ROUND(G36*H36,P4)</f>
        <v>0</v>
      </c>
      <c r="J36" s="29"/>
      <c r="O36" s="35">
        <f>I36*0.21</f>
        <v>0</v>
      </c>
      <c r="P36">
        <v>3</v>
      </c>
    </row>
    <row r="37">
      <c r="A37" s="29" t="s">
        <v>34</v>
      </c>
      <c r="B37" s="36"/>
      <c r="C37" s="37"/>
      <c r="D37" s="37"/>
      <c r="E37" s="31" t="s">
        <v>733</v>
      </c>
      <c r="F37" s="37"/>
      <c r="G37" s="37"/>
      <c r="H37" s="37"/>
      <c r="I37" s="37"/>
      <c r="J37" s="38"/>
    </row>
    <row r="38" ht="28.8">
      <c r="A38" s="29" t="s">
        <v>36</v>
      </c>
      <c r="B38" s="36"/>
      <c r="C38" s="37"/>
      <c r="D38" s="37"/>
      <c r="E38" s="39" t="s">
        <v>2037</v>
      </c>
      <c r="F38" s="37"/>
      <c r="G38" s="37"/>
      <c r="H38" s="37"/>
      <c r="I38" s="37"/>
      <c r="J38" s="38"/>
    </row>
    <row r="39" ht="273.6">
      <c r="A39" s="29" t="s">
        <v>38</v>
      </c>
      <c r="B39" s="36"/>
      <c r="C39" s="37"/>
      <c r="D39" s="37"/>
      <c r="E39" s="31" t="s">
        <v>735</v>
      </c>
      <c r="F39" s="37"/>
      <c r="G39" s="37"/>
      <c r="H39" s="37"/>
      <c r="I39" s="37"/>
      <c r="J39" s="38"/>
    </row>
    <row r="40">
      <c r="A40" s="29" t="s">
        <v>29</v>
      </c>
      <c r="B40" s="29">
        <v>8</v>
      </c>
      <c r="C40" s="30" t="s">
        <v>1316</v>
      </c>
      <c r="D40" s="29" t="s">
        <v>31</v>
      </c>
      <c r="E40" s="31" t="s">
        <v>1317</v>
      </c>
      <c r="F40" s="32" t="s">
        <v>84</v>
      </c>
      <c r="G40" s="33">
        <v>79.777000000000001</v>
      </c>
      <c r="H40" s="34">
        <v>0</v>
      </c>
      <c r="I40" s="34">
        <f>ROUND(G40*H40,P4)</f>
        <v>0</v>
      </c>
      <c r="J40" s="29"/>
      <c r="O40" s="35">
        <f>I40*0.21</f>
        <v>0</v>
      </c>
      <c r="P40">
        <v>3</v>
      </c>
    </row>
    <row r="41">
      <c r="A41" s="29" t="s">
        <v>34</v>
      </c>
      <c r="B41" s="36"/>
      <c r="C41" s="37"/>
      <c r="D41" s="37"/>
      <c r="E41" s="31" t="s">
        <v>1318</v>
      </c>
      <c r="F41" s="37"/>
      <c r="G41" s="37"/>
      <c r="H41" s="37"/>
      <c r="I41" s="37"/>
      <c r="J41" s="38"/>
    </row>
    <row r="42">
      <c r="A42" s="29" t="s">
        <v>36</v>
      </c>
      <c r="B42" s="36"/>
      <c r="C42" s="37"/>
      <c r="D42" s="37"/>
      <c r="E42" s="39" t="s">
        <v>2038</v>
      </c>
      <c r="F42" s="37"/>
      <c r="G42" s="37"/>
      <c r="H42" s="37"/>
      <c r="I42" s="37"/>
      <c r="J42" s="38"/>
    </row>
    <row r="43" ht="360">
      <c r="A43" s="29" t="s">
        <v>38</v>
      </c>
      <c r="B43" s="36"/>
      <c r="C43" s="37"/>
      <c r="D43" s="37"/>
      <c r="E43" s="31" t="s">
        <v>1320</v>
      </c>
      <c r="F43" s="37"/>
      <c r="G43" s="37"/>
      <c r="H43" s="37"/>
      <c r="I43" s="37"/>
      <c r="J43" s="38"/>
    </row>
    <row r="44">
      <c r="A44" s="23" t="s">
        <v>26</v>
      </c>
      <c r="B44" s="24"/>
      <c r="C44" s="25" t="s">
        <v>193</v>
      </c>
      <c r="D44" s="26"/>
      <c r="E44" s="23" t="s">
        <v>194</v>
      </c>
      <c r="F44" s="26"/>
      <c r="G44" s="26"/>
      <c r="H44" s="26"/>
      <c r="I44" s="27">
        <f>SUMIFS(I45:I48,A45:A48,"P")</f>
        <v>0</v>
      </c>
      <c r="J44" s="28"/>
    </row>
    <row r="45">
      <c r="A45" s="29" t="s">
        <v>29</v>
      </c>
      <c r="B45" s="29">
        <v>9</v>
      </c>
      <c r="C45" s="30" t="s">
        <v>1416</v>
      </c>
      <c r="D45" s="29" t="s">
        <v>31</v>
      </c>
      <c r="E45" s="31" t="s">
        <v>1417</v>
      </c>
      <c r="F45" s="32" t="s">
        <v>149</v>
      </c>
      <c r="G45" s="33">
        <v>73.150000000000006</v>
      </c>
      <c r="H45" s="34">
        <v>0</v>
      </c>
      <c r="I45" s="34">
        <f>ROUND(G45*H45,P4)</f>
        <v>0</v>
      </c>
      <c r="J45" s="29"/>
      <c r="O45" s="35">
        <f>I45*0.21</f>
        <v>0</v>
      </c>
      <c r="P45">
        <v>3</v>
      </c>
    </row>
    <row r="46">
      <c r="A46" s="29" t="s">
        <v>34</v>
      </c>
      <c r="B46" s="36"/>
      <c r="C46" s="37"/>
      <c r="D46" s="37"/>
      <c r="E46" s="31" t="s">
        <v>1418</v>
      </c>
      <c r="F46" s="37"/>
      <c r="G46" s="37"/>
      <c r="H46" s="37"/>
      <c r="I46" s="37"/>
      <c r="J46" s="38"/>
    </row>
    <row r="47">
      <c r="A47" s="29" t="s">
        <v>36</v>
      </c>
      <c r="B47" s="36"/>
      <c r="C47" s="37"/>
      <c r="D47" s="37"/>
      <c r="E47" s="39" t="s">
        <v>2039</v>
      </c>
      <c r="F47" s="37"/>
      <c r="G47" s="37"/>
      <c r="H47" s="37"/>
      <c r="I47" s="37"/>
      <c r="J47" s="38"/>
    </row>
    <row r="48" ht="187.2">
      <c r="A48" s="29" t="s">
        <v>38</v>
      </c>
      <c r="B48" s="36"/>
      <c r="C48" s="37"/>
      <c r="D48" s="37"/>
      <c r="E48" s="31" t="s">
        <v>741</v>
      </c>
      <c r="F48" s="37"/>
      <c r="G48" s="37"/>
      <c r="H48" s="37"/>
      <c r="I48" s="37"/>
      <c r="J48" s="38"/>
    </row>
    <row r="49">
      <c r="A49" s="23" t="s">
        <v>26</v>
      </c>
      <c r="B49" s="24"/>
      <c r="C49" s="25" t="s">
        <v>216</v>
      </c>
      <c r="D49" s="26"/>
      <c r="E49" s="23" t="s">
        <v>217</v>
      </c>
      <c r="F49" s="26"/>
      <c r="G49" s="26"/>
      <c r="H49" s="26"/>
      <c r="I49" s="27">
        <f>SUMIFS(I50:I57,A50:A57,"P")</f>
        <v>0</v>
      </c>
      <c r="J49" s="28"/>
    </row>
    <row r="50">
      <c r="A50" s="29" t="s">
        <v>29</v>
      </c>
      <c r="B50" s="29">
        <v>10</v>
      </c>
      <c r="C50" s="30" t="s">
        <v>234</v>
      </c>
      <c r="D50" s="29" t="s">
        <v>31</v>
      </c>
      <c r="E50" s="31" t="s">
        <v>235</v>
      </c>
      <c r="F50" s="32" t="s">
        <v>84</v>
      </c>
      <c r="G50" s="33">
        <v>60.496000000000002</v>
      </c>
      <c r="H50" s="34">
        <v>0</v>
      </c>
      <c r="I50" s="34">
        <f>ROUND(G50*H50,P4)</f>
        <v>0</v>
      </c>
      <c r="J50" s="29"/>
      <c r="O50" s="35">
        <f>I50*0.21</f>
        <v>0</v>
      </c>
      <c r="P50">
        <v>3</v>
      </c>
    </row>
    <row r="51">
      <c r="A51" s="29" t="s">
        <v>34</v>
      </c>
      <c r="B51" s="36"/>
      <c r="C51" s="37"/>
      <c r="D51" s="37"/>
      <c r="E51" s="31" t="s">
        <v>1442</v>
      </c>
      <c r="F51" s="37"/>
      <c r="G51" s="37"/>
      <c r="H51" s="37"/>
      <c r="I51" s="37"/>
      <c r="J51" s="38"/>
    </row>
    <row r="52" ht="43.2">
      <c r="A52" s="29" t="s">
        <v>36</v>
      </c>
      <c r="B52" s="36"/>
      <c r="C52" s="37"/>
      <c r="D52" s="37"/>
      <c r="E52" s="39" t="s">
        <v>2040</v>
      </c>
      <c r="F52" s="37"/>
      <c r="G52" s="37"/>
      <c r="H52" s="37"/>
      <c r="I52" s="37"/>
      <c r="J52" s="38"/>
    </row>
    <row r="53" ht="409.5">
      <c r="A53" s="29" t="s">
        <v>38</v>
      </c>
      <c r="B53" s="36"/>
      <c r="C53" s="37"/>
      <c r="D53" s="37"/>
      <c r="E53" s="31" t="s">
        <v>238</v>
      </c>
      <c r="F53" s="37"/>
      <c r="G53" s="37"/>
      <c r="H53" s="37"/>
      <c r="I53" s="37"/>
      <c r="J53" s="38"/>
    </row>
    <row r="54">
      <c r="A54" s="29" t="s">
        <v>29</v>
      </c>
      <c r="B54" s="29">
        <v>11</v>
      </c>
      <c r="C54" s="30" t="s">
        <v>1325</v>
      </c>
      <c r="D54" s="29" t="s">
        <v>31</v>
      </c>
      <c r="E54" s="31" t="s">
        <v>1326</v>
      </c>
      <c r="F54" s="32" t="s">
        <v>84</v>
      </c>
      <c r="G54" s="33">
        <v>0.45000000000000001</v>
      </c>
      <c r="H54" s="34">
        <v>0</v>
      </c>
      <c r="I54" s="34">
        <f>ROUND(G54*H54,P4)</f>
        <v>0</v>
      </c>
      <c r="J54" s="29"/>
      <c r="O54" s="35">
        <f>I54*0.21</f>
        <v>0</v>
      </c>
      <c r="P54">
        <v>3</v>
      </c>
    </row>
    <row r="55">
      <c r="A55" s="29" t="s">
        <v>34</v>
      </c>
      <c r="B55" s="36"/>
      <c r="C55" s="37"/>
      <c r="D55" s="37"/>
      <c r="E55" s="31" t="s">
        <v>1327</v>
      </c>
      <c r="F55" s="37"/>
      <c r="G55" s="37"/>
      <c r="H55" s="37"/>
      <c r="I55" s="37"/>
      <c r="J55" s="38"/>
    </row>
    <row r="56">
      <c r="A56" s="29" t="s">
        <v>36</v>
      </c>
      <c r="B56" s="36"/>
      <c r="C56" s="37"/>
      <c r="D56" s="37"/>
      <c r="E56" s="39" t="s">
        <v>2041</v>
      </c>
      <c r="F56" s="37"/>
      <c r="G56" s="37"/>
      <c r="H56" s="37"/>
      <c r="I56" s="37"/>
      <c r="J56" s="38"/>
    </row>
    <row r="57" ht="57.6">
      <c r="A57" s="29" t="s">
        <v>38</v>
      </c>
      <c r="B57" s="36"/>
      <c r="C57" s="37"/>
      <c r="D57" s="37"/>
      <c r="E57" s="31" t="s">
        <v>199</v>
      </c>
      <c r="F57" s="37"/>
      <c r="G57" s="37"/>
      <c r="H57" s="37"/>
      <c r="I57" s="37"/>
      <c r="J57" s="38"/>
    </row>
    <row r="58">
      <c r="A58" s="23" t="s">
        <v>26</v>
      </c>
      <c r="B58" s="24"/>
      <c r="C58" s="25" t="s">
        <v>372</v>
      </c>
      <c r="D58" s="26"/>
      <c r="E58" s="23" t="s">
        <v>373</v>
      </c>
      <c r="F58" s="26"/>
      <c r="G58" s="26"/>
      <c r="H58" s="26"/>
      <c r="I58" s="27">
        <f>SUMIFS(I59:I62,A59:A62,"P")</f>
        <v>0</v>
      </c>
      <c r="J58" s="28"/>
    </row>
    <row r="59" ht="28.8">
      <c r="A59" s="29" t="s">
        <v>29</v>
      </c>
      <c r="B59" s="29">
        <v>12</v>
      </c>
      <c r="C59" s="30" t="s">
        <v>1199</v>
      </c>
      <c r="D59" s="29" t="s">
        <v>31</v>
      </c>
      <c r="E59" s="31" t="s">
        <v>1200</v>
      </c>
      <c r="F59" s="32" t="s">
        <v>115</v>
      </c>
      <c r="G59" s="33">
        <v>9.593</v>
      </c>
      <c r="H59" s="34">
        <v>0</v>
      </c>
      <c r="I59" s="34">
        <f>ROUND(G59*H59,P4)</f>
        <v>0</v>
      </c>
      <c r="J59" s="29"/>
      <c r="O59" s="35">
        <f>I59*0.21</f>
        <v>0</v>
      </c>
      <c r="P59">
        <v>3</v>
      </c>
    </row>
    <row r="60">
      <c r="A60" s="29" t="s">
        <v>34</v>
      </c>
      <c r="B60" s="36"/>
      <c r="C60" s="37"/>
      <c r="D60" s="37"/>
      <c r="E60" s="31" t="s">
        <v>1478</v>
      </c>
      <c r="F60" s="37"/>
      <c r="G60" s="37"/>
      <c r="H60" s="37"/>
      <c r="I60" s="37"/>
      <c r="J60" s="38"/>
    </row>
    <row r="61">
      <c r="A61" s="29" t="s">
        <v>36</v>
      </c>
      <c r="B61" s="36"/>
      <c r="C61" s="37"/>
      <c r="D61" s="37"/>
      <c r="E61" s="39" t="s">
        <v>2042</v>
      </c>
      <c r="F61" s="37"/>
      <c r="G61" s="37"/>
      <c r="H61" s="37"/>
      <c r="I61" s="37"/>
      <c r="J61" s="38"/>
    </row>
    <row r="62" ht="259.2">
      <c r="A62" s="29" t="s">
        <v>38</v>
      </c>
      <c r="B62" s="36"/>
      <c r="C62" s="37"/>
      <c r="D62" s="37"/>
      <c r="E62" s="31" t="s">
        <v>1203</v>
      </c>
      <c r="F62" s="37"/>
      <c r="G62" s="37"/>
      <c r="H62" s="37"/>
      <c r="I62" s="37"/>
      <c r="J62" s="38"/>
    </row>
    <row r="63">
      <c r="A63" s="23" t="s">
        <v>26</v>
      </c>
      <c r="B63" s="24"/>
      <c r="C63" s="25" t="s">
        <v>379</v>
      </c>
      <c r="D63" s="26"/>
      <c r="E63" s="23" t="s">
        <v>380</v>
      </c>
      <c r="F63" s="26"/>
      <c r="G63" s="26"/>
      <c r="H63" s="26"/>
      <c r="I63" s="27">
        <f>SUMIFS(I64:I87,A64:A87,"P")</f>
        <v>0</v>
      </c>
      <c r="J63" s="28"/>
    </row>
    <row r="64">
      <c r="A64" s="29" t="s">
        <v>29</v>
      </c>
      <c r="B64" s="29">
        <v>13</v>
      </c>
      <c r="C64" s="30" t="s">
        <v>1485</v>
      </c>
      <c r="D64" s="29" t="s">
        <v>31</v>
      </c>
      <c r="E64" s="31" t="s">
        <v>1486</v>
      </c>
      <c r="F64" s="32" t="s">
        <v>149</v>
      </c>
      <c r="G64" s="33">
        <v>73.150000000000006</v>
      </c>
      <c r="H64" s="34">
        <v>0</v>
      </c>
      <c r="I64" s="34">
        <f>ROUND(G64*H64,P4)</f>
        <v>0</v>
      </c>
      <c r="J64" s="29"/>
      <c r="O64" s="35">
        <f>I64*0.21</f>
        <v>0</v>
      </c>
      <c r="P64">
        <v>3</v>
      </c>
    </row>
    <row r="65">
      <c r="A65" s="29" t="s">
        <v>34</v>
      </c>
      <c r="B65" s="36"/>
      <c r="C65" s="37"/>
      <c r="D65" s="37"/>
      <c r="E65" s="31" t="s">
        <v>1614</v>
      </c>
      <c r="F65" s="37"/>
      <c r="G65" s="37"/>
      <c r="H65" s="37"/>
      <c r="I65" s="37"/>
      <c r="J65" s="38"/>
    </row>
    <row r="66">
      <c r="A66" s="29" t="s">
        <v>36</v>
      </c>
      <c r="B66" s="36"/>
      <c r="C66" s="37"/>
      <c r="D66" s="37"/>
      <c r="E66" s="39" t="s">
        <v>2039</v>
      </c>
      <c r="F66" s="37"/>
      <c r="G66" s="37"/>
      <c r="H66" s="37"/>
      <c r="I66" s="37"/>
      <c r="J66" s="38"/>
    </row>
    <row r="67" ht="316.8">
      <c r="A67" s="29" t="s">
        <v>38</v>
      </c>
      <c r="B67" s="36"/>
      <c r="C67" s="37"/>
      <c r="D67" s="37"/>
      <c r="E67" s="31" t="s">
        <v>1484</v>
      </c>
      <c r="F67" s="37"/>
      <c r="G67" s="37"/>
      <c r="H67" s="37"/>
      <c r="I67" s="37"/>
      <c r="J67" s="38"/>
    </row>
    <row r="68">
      <c r="A68" s="29" t="s">
        <v>29</v>
      </c>
      <c r="B68" s="29">
        <v>14</v>
      </c>
      <c r="C68" s="30" t="s">
        <v>1503</v>
      </c>
      <c r="D68" s="29" t="s">
        <v>31</v>
      </c>
      <c r="E68" s="31" t="s">
        <v>1504</v>
      </c>
      <c r="F68" s="32" t="s">
        <v>72</v>
      </c>
      <c r="G68" s="33">
        <v>2</v>
      </c>
      <c r="H68" s="34">
        <v>0</v>
      </c>
      <c r="I68" s="34">
        <f>ROUND(G68*H68,P4)</f>
        <v>0</v>
      </c>
      <c r="J68" s="29"/>
      <c r="O68" s="35">
        <f>I68*0.21</f>
        <v>0</v>
      </c>
      <c r="P68">
        <v>3</v>
      </c>
    </row>
    <row r="69" ht="28.8">
      <c r="A69" s="29" t="s">
        <v>34</v>
      </c>
      <c r="B69" s="36"/>
      <c r="C69" s="37"/>
      <c r="D69" s="37"/>
      <c r="E69" s="31" t="s">
        <v>2043</v>
      </c>
      <c r="F69" s="37"/>
      <c r="G69" s="37"/>
      <c r="H69" s="37"/>
      <c r="I69" s="37"/>
      <c r="J69" s="38"/>
    </row>
    <row r="70">
      <c r="A70" s="29" t="s">
        <v>36</v>
      </c>
      <c r="B70" s="36"/>
      <c r="C70" s="37"/>
      <c r="D70" s="37"/>
      <c r="E70" s="39" t="s">
        <v>74</v>
      </c>
      <c r="F70" s="37"/>
      <c r="G70" s="37"/>
      <c r="H70" s="37"/>
      <c r="I70" s="37"/>
      <c r="J70" s="38"/>
    </row>
    <row r="71" ht="316.8">
      <c r="A71" s="29" t="s">
        <v>38</v>
      </c>
      <c r="B71" s="36"/>
      <c r="C71" s="37"/>
      <c r="D71" s="37"/>
      <c r="E71" s="31" t="s">
        <v>1502</v>
      </c>
      <c r="F71" s="37"/>
      <c r="G71" s="37"/>
      <c r="H71" s="37"/>
      <c r="I71" s="37"/>
      <c r="J71" s="38"/>
    </row>
    <row r="72">
      <c r="A72" s="29" t="s">
        <v>29</v>
      </c>
      <c r="B72" s="29">
        <v>15</v>
      </c>
      <c r="C72" s="30" t="s">
        <v>1507</v>
      </c>
      <c r="D72" s="29" t="s">
        <v>31</v>
      </c>
      <c r="E72" s="31" t="s">
        <v>1508</v>
      </c>
      <c r="F72" s="32" t="s">
        <v>149</v>
      </c>
      <c r="G72" s="33">
        <v>73.150000000000006</v>
      </c>
      <c r="H72" s="34">
        <v>0</v>
      </c>
      <c r="I72" s="34">
        <f>ROUND(G72*H72,P4)</f>
        <v>0</v>
      </c>
      <c r="J72" s="29"/>
      <c r="O72" s="35">
        <f>I72*0.21</f>
        <v>0</v>
      </c>
      <c r="P72">
        <v>3</v>
      </c>
    </row>
    <row r="73">
      <c r="A73" s="29" t="s">
        <v>34</v>
      </c>
      <c r="B73" s="36"/>
      <c r="C73" s="37"/>
      <c r="D73" s="37"/>
      <c r="E73" s="40" t="s">
        <v>31</v>
      </c>
      <c r="F73" s="37"/>
      <c r="G73" s="37"/>
      <c r="H73" s="37"/>
      <c r="I73" s="37"/>
      <c r="J73" s="38"/>
    </row>
    <row r="74">
      <c r="A74" s="29" t="s">
        <v>36</v>
      </c>
      <c r="B74" s="36"/>
      <c r="C74" s="37"/>
      <c r="D74" s="37"/>
      <c r="E74" s="39" t="s">
        <v>2039</v>
      </c>
      <c r="F74" s="37"/>
      <c r="G74" s="37"/>
      <c r="H74" s="37"/>
      <c r="I74" s="37"/>
      <c r="J74" s="38"/>
    </row>
    <row r="75" ht="86.4">
      <c r="A75" s="29" t="s">
        <v>38</v>
      </c>
      <c r="B75" s="36"/>
      <c r="C75" s="37"/>
      <c r="D75" s="37"/>
      <c r="E75" s="31" t="s">
        <v>1509</v>
      </c>
      <c r="F75" s="37"/>
      <c r="G75" s="37"/>
      <c r="H75" s="37"/>
      <c r="I75" s="37"/>
      <c r="J75" s="38"/>
    </row>
    <row r="76">
      <c r="A76" s="29" t="s">
        <v>29</v>
      </c>
      <c r="B76" s="29">
        <v>16</v>
      </c>
      <c r="C76" s="30" t="s">
        <v>1514</v>
      </c>
      <c r="D76" s="29" t="s">
        <v>31</v>
      </c>
      <c r="E76" s="31" t="s">
        <v>1515</v>
      </c>
      <c r="F76" s="32" t="s">
        <v>149</v>
      </c>
      <c r="G76" s="33">
        <v>73.150000000000006</v>
      </c>
      <c r="H76" s="34">
        <v>0</v>
      </c>
      <c r="I76" s="34">
        <f>ROUND(G76*H76,P4)</f>
        <v>0</v>
      </c>
      <c r="J76" s="29"/>
      <c r="O76" s="35">
        <f>I76*0.21</f>
        <v>0</v>
      </c>
      <c r="P76">
        <v>3</v>
      </c>
    </row>
    <row r="77">
      <c r="A77" s="29" t="s">
        <v>34</v>
      </c>
      <c r="B77" s="36"/>
      <c r="C77" s="37"/>
      <c r="D77" s="37"/>
      <c r="E77" s="31" t="s">
        <v>1516</v>
      </c>
      <c r="F77" s="37"/>
      <c r="G77" s="37"/>
      <c r="H77" s="37"/>
      <c r="I77" s="37"/>
      <c r="J77" s="38"/>
    </row>
    <row r="78">
      <c r="A78" s="29" t="s">
        <v>36</v>
      </c>
      <c r="B78" s="36"/>
      <c r="C78" s="37"/>
      <c r="D78" s="37"/>
      <c r="E78" s="39" t="s">
        <v>2039</v>
      </c>
      <c r="F78" s="37"/>
      <c r="G78" s="37"/>
      <c r="H78" s="37"/>
      <c r="I78" s="37"/>
      <c r="J78" s="38"/>
    </row>
    <row r="79" ht="129.6">
      <c r="A79" s="29" t="s">
        <v>38</v>
      </c>
      <c r="B79" s="36"/>
      <c r="C79" s="37"/>
      <c r="D79" s="37"/>
      <c r="E79" s="31" t="s">
        <v>1627</v>
      </c>
      <c r="F79" s="37"/>
      <c r="G79" s="37"/>
      <c r="H79" s="37"/>
      <c r="I79" s="37"/>
      <c r="J79" s="38"/>
    </row>
    <row r="80">
      <c r="A80" s="29" t="s">
        <v>29</v>
      </c>
      <c r="B80" s="29">
        <v>17</v>
      </c>
      <c r="C80" s="30" t="s">
        <v>1519</v>
      </c>
      <c r="D80" s="29" t="s">
        <v>31</v>
      </c>
      <c r="E80" s="31" t="s">
        <v>1520</v>
      </c>
      <c r="F80" s="32" t="s">
        <v>72</v>
      </c>
      <c r="G80" s="33">
        <v>2</v>
      </c>
      <c r="H80" s="34">
        <v>0</v>
      </c>
      <c r="I80" s="34">
        <f>ROUND(G80*H80,P4)</f>
        <v>0</v>
      </c>
      <c r="J80" s="29"/>
      <c r="O80" s="35">
        <f>I80*0.21</f>
        <v>0</v>
      </c>
      <c r="P80">
        <v>3</v>
      </c>
    </row>
    <row r="81">
      <c r="A81" s="29" t="s">
        <v>34</v>
      </c>
      <c r="B81" s="36"/>
      <c r="C81" s="37"/>
      <c r="D81" s="37"/>
      <c r="E81" s="31" t="s">
        <v>1516</v>
      </c>
      <c r="F81" s="37"/>
      <c r="G81" s="37"/>
      <c r="H81" s="37"/>
      <c r="I81" s="37"/>
      <c r="J81" s="38"/>
    </row>
    <row r="82">
      <c r="A82" s="29" t="s">
        <v>36</v>
      </c>
      <c r="B82" s="36"/>
      <c r="C82" s="37"/>
      <c r="D82" s="37"/>
      <c r="E82" s="39" t="s">
        <v>74</v>
      </c>
      <c r="F82" s="37"/>
      <c r="G82" s="37"/>
      <c r="H82" s="37"/>
      <c r="I82" s="37"/>
      <c r="J82" s="38"/>
    </row>
    <row r="83" ht="129.6">
      <c r="A83" s="29" t="s">
        <v>38</v>
      </c>
      <c r="B83" s="36"/>
      <c r="C83" s="37"/>
      <c r="D83" s="37"/>
      <c r="E83" s="31" t="s">
        <v>1627</v>
      </c>
      <c r="F83" s="37"/>
      <c r="G83" s="37"/>
      <c r="H83" s="37"/>
      <c r="I83" s="37"/>
      <c r="J83" s="38"/>
    </row>
    <row r="84">
      <c r="A84" s="29" t="s">
        <v>29</v>
      </c>
      <c r="B84" s="29">
        <v>18</v>
      </c>
      <c r="C84" s="30" t="s">
        <v>1521</v>
      </c>
      <c r="D84" s="29" t="s">
        <v>31</v>
      </c>
      <c r="E84" s="31" t="s">
        <v>1522</v>
      </c>
      <c r="F84" s="32" t="s">
        <v>149</v>
      </c>
      <c r="G84" s="33">
        <v>73.150000000000006</v>
      </c>
      <c r="H84" s="34">
        <v>0</v>
      </c>
      <c r="I84" s="34">
        <f>ROUND(G84*H84,P4)</f>
        <v>0</v>
      </c>
      <c r="J84" s="29"/>
      <c r="O84" s="35">
        <f>I84*0.21</f>
        <v>0</v>
      </c>
      <c r="P84">
        <v>3</v>
      </c>
    </row>
    <row r="85">
      <c r="A85" s="29" t="s">
        <v>34</v>
      </c>
      <c r="B85" s="36"/>
      <c r="C85" s="37"/>
      <c r="D85" s="37"/>
      <c r="E85" s="31" t="s">
        <v>1523</v>
      </c>
      <c r="F85" s="37"/>
      <c r="G85" s="37"/>
      <c r="H85" s="37"/>
      <c r="I85" s="37"/>
      <c r="J85" s="38"/>
    </row>
    <row r="86">
      <c r="A86" s="29" t="s">
        <v>36</v>
      </c>
      <c r="B86" s="36"/>
      <c r="C86" s="37"/>
      <c r="D86" s="37"/>
      <c r="E86" s="39" t="s">
        <v>2039</v>
      </c>
      <c r="F86" s="37"/>
      <c r="G86" s="37"/>
      <c r="H86" s="37"/>
      <c r="I86" s="37"/>
      <c r="J86" s="38"/>
    </row>
    <row r="87" ht="28.8">
      <c r="A87" s="29" t="s">
        <v>38</v>
      </c>
      <c r="B87" s="41"/>
      <c r="C87" s="42"/>
      <c r="D87" s="42"/>
      <c r="E87" s="31" t="s">
        <v>1525</v>
      </c>
      <c r="F87" s="42"/>
      <c r="G87" s="42"/>
      <c r="H87" s="42"/>
      <c r="I87" s="42"/>
      <c r="J87"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2044</v>
      </c>
      <c r="I3" s="16">
        <f>SUMIFS(I10:I69,A10:A69,"SD")</f>
        <v>0</v>
      </c>
      <c r="J3" s="9"/>
      <c r="O3">
        <v>0</v>
      </c>
      <c r="P3">
        <v>2</v>
      </c>
    </row>
    <row r="4">
      <c r="A4" s="10" t="s">
        <v>8</v>
      </c>
      <c r="B4" s="11" t="s">
        <v>9</v>
      </c>
      <c r="C4" s="12" t="s">
        <v>10</v>
      </c>
      <c r="D4" s="13"/>
      <c r="E4" s="14" t="s">
        <v>11</v>
      </c>
      <c r="F4" s="7"/>
      <c r="G4" s="7"/>
      <c r="H4" s="7"/>
      <c r="I4" s="7"/>
      <c r="J4" s="9"/>
      <c r="O4">
        <v>0.12</v>
      </c>
      <c r="P4">
        <v>2</v>
      </c>
    </row>
    <row r="5">
      <c r="A5" s="10" t="s">
        <v>12</v>
      </c>
      <c r="B5" s="11" t="s">
        <v>9</v>
      </c>
      <c r="C5" s="12" t="s">
        <v>1280</v>
      </c>
      <c r="D5" s="13"/>
      <c r="E5" s="14" t="s">
        <v>1281</v>
      </c>
      <c r="F5" s="7"/>
      <c r="G5" s="7"/>
      <c r="H5" s="7"/>
      <c r="I5" s="7"/>
      <c r="J5" s="9"/>
      <c r="O5">
        <v>0.20999999999999999</v>
      </c>
    </row>
    <row r="6">
      <c r="A6" s="10" t="s">
        <v>1282</v>
      </c>
      <c r="B6" s="11" t="s">
        <v>13</v>
      </c>
      <c r="C6" s="12" t="s">
        <v>2044</v>
      </c>
      <c r="D6" s="13"/>
      <c r="E6" s="14" t="s">
        <v>2045</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28.8">
      <c r="A11" s="29" t="s">
        <v>29</v>
      </c>
      <c r="B11" s="29">
        <v>1</v>
      </c>
      <c r="C11" s="30" t="s">
        <v>88</v>
      </c>
      <c r="D11" s="29" t="s">
        <v>31</v>
      </c>
      <c r="E11" s="31" t="s">
        <v>89</v>
      </c>
      <c r="F11" s="32" t="s">
        <v>90</v>
      </c>
      <c r="G11" s="33">
        <v>25.879999999999999</v>
      </c>
      <c r="H11" s="34">
        <v>0</v>
      </c>
      <c r="I11" s="34">
        <f>ROUND(G11*H11,P4)</f>
        <v>0</v>
      </c>
      <c r="J11" s="29"/>
      <c r="O11" s="35">
        <f>I11*0.21</f>
        <v>0</v>
      </c>
      <c r="P11">
        <v>3</v>
      </c>
    </row>
    <row r="12" ht="43.2">
      <c r="A12" s="29" t="s">
        <v>34</v>
      </c>
      <c r="B12" s="36"/>
      <c r="C12" s="37"/>
      <c r="D12" s="37"/>
      <c r="E12" s="31" t="s">
        <v>91</v>
      </c>
      <c r="F12" s="37"/>
      <c r="G12" s="37"/>
      <c r="H12" s="37"/>
      <c r="I12" s="37"/>
      <c r="J12" s="38"/>
    </row>
    <row r="13" ht="43.2">
      <c r="A13" s="29" t="s">
        <v>36</v>
      </c>
      <c r="B13" s="36"/>
      <c r="C13" s="37"/>
      <c r="D13" s="37"/>
      <c r="E13" s="39" t="s">
        <v>2046</v>
      </c>
      <c r="F13" s="37"/>
      <c r="G13" s="37"/>
      <c r="H13" s="37"/>
      <c r="I13" s="37"/>
      <c r="J13" s="38"/>
    </row>
    <row r="14" ht="158.4">
      <c r="A14" s="29" t="s">
        <v>38</v>
      </c>
      <c r="B14" s="36"/>
      <c r="C14" s="37"/>
      <c r="D14" s="37"/>
      <c r="E14" s="31" t="s">
        <v>93</v>
      </c>
      <c r="F14" s="37"/>
      <c r="G14" s="37"/>
      <c r="H14" s="37"/>
      <c r="I14" s="37"/>
      <c r="J14" s="38"/>
    </row>
    <row r="15" ht="28.8">
      <c r="A15" s="29" t="s">
        <v>29</v>
      </c>
      <c r="B15" s="29">
        <v>2</v>
      </c>
      <c r="C15" s="30" t="s">
        <v>1094</v>
      </c>
      <c r="D15" s="29" t="s">
        <v>31</v>
      </c>
      <c r="E15" s="31" t="s">
        <v>1095</v>
      </c>
      <c r="F15" s="32" t="s">
        <v>90</v>
      </c>
      <c r="G15" s="33">
        <v>6.4699999999999998</v>
      </c>
      <c r="H15" s="34">
        <v>0</v>
      </c>
      <c r="I15" s="34">
        <f>ROUND(G15*H15,P4)</f>
        <v>0</v>
      </c>
      <c r="J15" s="29"/>
      <c r="O15" s="35">
        <f>I15*0.21</f>
        <v>0</v>
      </c>
      <c r="P15">
        <v>3</v>
      </c>
    </row>
    <row r="16" ht="43.2">
      <c r="A16" s="29" t="s">
        <v>34</v>
      </c>
      <c r="B16" s="36"/>
      <c r="C16" s="37"/>
      <c r="D16" s="37"/>
      <c r="E16" s="31" t="s">
        <v>91</v>
      </c>
      <c r="F16" s="37"/>
      <c r="G16" s="37"/>
      <c r="H16" s="37"/>
      <c r="I16" s="37"/>
      <c r="J16" s="38"/>
    </row>
    <row r="17" ht="43.2">
      <c r="A17" s="29" t="s">
        <v>36</v>
      </c>
      <c r="B17" s="36"/>
      <c r="C17" s="37"/>
      <c r="D17" s="37"/>
      <c r="E17" s="39" t="s">
        <v>2047</v>
      </c>
      <c r="F17" s="37"/>
      <c r="G17" s="37"/>
      <c r="H17" s="37"/>
      <c r="I17" s="37"/>
      <c r="J17" s="38"/>
    </row>
    <row r="18" ht="158.4">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SUMIFS(I20:I51,A20:A51,"P")</f>
        <v>0</v>
      </c>
      <c r="J19" s="28"/>
    </row>
    <row r="20">
      <c r="A20" s="29" t="s">
        <v>29</v>
      </c>
      <c r="B20" s="29">
        <v>3</v>
      </c>
      <c r="C20" s="30" t="s">
        <v>1297</v>
      </c>
      <c r="D20" s="29" t="s">
        <v>31</v>
      </c>
      <c r="E20" s="31" t="s">
        <v>1298</v>
      </c>
      <c r="F20" s="32" t="s">
        <v>84</v>
      </c>
      <c r="G20" s="33">
        <v>7.2160000000000002</v>
      </c>
      <c r="H20" s="34">
        <v>0</v>
      </c>
      <c r="I20" s="34">
        <f>ROUND(G20*H20,P4)</f>
        <v>0</v>
      </c>
      <c r="J20" s="29"/>
      <c r="O20" s="35">
        <f>I20*0.21</f>
        <v>0</v>
      </c>
      <c r="P20">
        <v>3</v>
      </c>
    </row>
    <row r="21" ht="72">
      <c r="A21" s="29" t="s">
        <v>34</v>
      </c>
      <c r="B21" s="36"/>
      <c r="C21" s="37"/>
      <c r="D21" s="37"/>
      <c r="E21" s="31" t="s">
        <v>1638</v>
      </c>
      <c r="F21" s="37"/>
      <c r="G21" s="37"/>
      <c r="H21" s="37"/>
      <c r="I21" s="37"/>
      <c r="J21" s="38"/>
    </row>
    <row r="22" ht="28.8">
      <c r="A22" s="29" t="s">
        <v>36</v>
      </c>
      <c r="B22" s="36"/>
      <c r="C22" s="37"/>
      <c r="D22" s="37"/>
      <c r="E22" s="39" t="s">
        <v>2048</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1.804</v>
      </c>
      <c r="H24" s="34">
        <v>0</v>
      </c>
      <c r="I24" s="34">
        <f>ROUND(G24*H24,P4)</f>
        <v>0</v>
      </c>
      <c r="J24" s="29"/>
      <c r="O24" s="35">
        <f>I24*0.21</f>
        <v>0</v>
      </c>
      <c r="P24">
        <v>3</v>
      </c>
    </row>
    <row r="25" ht="72">
      <c r="A25" s="29" t="s">
        <v>34</v>
      </c>
      <c r="B25" s="36"/>
      <c r="C25" s="37"/>
      <c r="D25" s="37"/>
      <c r="E25" s="31" t="s">
        <v>1640</v>
      </c>
      <c r="F25" s="37"/>
      <c r="G25" s="37"/>
      <c r="H25" s="37"/>
      <c r="I25" s="37"/>
      <c r="J25" s="38"/>
    </row>
    <row r="26" ht="28.8">
      <c r="A26" s="29" t="s">
        <v>36</v>
      </c>
      <c r="B26" s="36"/>
      <c r="C26" s="37"/>
      <c r="D26" s="37"/>
      <c r="E26" s="39" t="s">
        <v>2049</v>
      </c>
      <c r="F26" s="37"/>
      <c r="G26" s="37"/>
      <c r="H26" s="37"/>
      <c r="I26" s="37"/>
      <c r="J26" s="38"/>
    </row>
    <row r="27" ht="409.5">
      <c r="A27" s="29" t="s">
        <v>38</v>
      </c>
      <c r="B27" s="36"/>
      <c r="C27" s="37"/>
      <c r="D27" s="37"/>
      <c r="E27" s="31" t="s">
        <v>1120</v>
      </c>
      <c r="F27" s="37"/>
      <c r="G27" s="37"/>
      <c r="H27" s="37"/>
      <c r="I27" s="37"/>
      <c r="J27" s="38"/>
    </row>
    <row r="28">
      <c r="A28" s="29" t="s">
        <v>29</v>
      </c>
      <c r="B28" s="29">
        <v>5</v>
      </c>
      <c r="C28" s="30" t="s">
        <v>1305</v>
      </c>
      <c r="D28" s="29" t="s">
        <v>31</v>
      </c>
      <c r="E28" s="31" t="s">
        <v>1306</v>
      </c>
      <c r="F28" s="32" t="s">
        <v>84</v>
      </c>
      <c r="G28" s="33">
        <v>5.7240000000000002</v>
      </c>
      <c r="H28" s="34">
        <v>0</v>
      </c>
      <c r="I28" s="34">
        <f>ROUND(G28*H28,P4)</f>
        <v>0</v>
      </c>
      <c r="J28" s="29"/>
      <c r="O28" s="35">
        <f>I28*0.21</f>
        <v>0</v>
      </c>
      <c r="P28">
        <v>3</v>
      </c>
    </row>
    <row r="29" ht="57.6">
      <c r="A29" s="29" t="s">
        <v>34</v>
      </c>
      <c r="B29" s="36"/>
      <c r="C29" s="37"/>
      <c r="D29" s="37"/>
      <c r="E29" s="31" t="s">
        <v>1307</v>
      </c>
      <c r="F29" s="37"/>
      <c r="G29" s="37"/>
      <c r="H29" s="37"/>
      <c r="I29" s="37"/>
      <c r="J29" s="38"/>
    </row>
    <row r="30" ht="28.8">
      <c r="A30" s="29" t="s">
        <v>36</v>
      </c>
      <c r="B30" s="36"/>
      <c r="C30" s="37"/>
      <c r="D30" s="37"/>
      <c r="E30" s="39" t="s">
        <v>2050</v>
      </c>
      <c r="F30" s="37"/>
      <c r="G30" s="37"/>
      <c r="H30" s="37"/>
      <c r="I30" s="37"/>
      <c r="J30" s="38"/>
    </row>
    <row r="31" ht="374.4">
      <c r="A31" s="29" t="s">
        <v>38</v>
      </c>
      <c r="B31" s="36"/>
      <c r="C31" s="37"/>
      <c r="D31" s="37"/>
      <c r="E31" s="31" t="s">
        <v>1116</v>
      </c>
      <c r="F31" s="37"/>
      <c r="G31" s="37"/>
      <c r="H31" s="37"/>
      <c r="I31" s="37"/>
      <c r="J31" s="38"/>
    </row>
    <row r="32">
      <c r="A32" s="29" t="s">
        <v>29</v>
      </c>
      <c r="B32" s="29">
        <v>6</v>
      </c>
      <c r="C32" s="30" t="s">
        <v>1309</v>
      </c>
      <c r="D32" s="29" t="s">
        <v>31</v>
      </c>
      <c r="E32" s="31" t="s">
        <v>1310</v>
      </c>
      <c r="F32" s="32" t="s">
        <v>84</v>
      </c>
      <c r="G32" s="33">
        <v>1.431</v>
      </c>
      <c r="H32" s="34">
        <v>0</v>
      </c>
      <c r="I32" s="34">
        <f>ROUND(G32*H32,P4)</f>
        <v>0</v>
      </c>
      <c r="J32" s="29"/>
      <c r="O32" s="35">
        <f>I32*0.21</f>
        <v>0</v>
      </c>
      <c r="P32">
        <v>3</v>
      </c>
    </row>
    <row r="33" ht="57.6">
      <c r="A33" s="29" t="s">
        <v>34</v>
      </c>
      <c r="B33" s="36"/>
      <c r="C33" s="37"/>
      <c r="D33" s="37"/>
      <c r="E33" s="31" t="s">
        <v>1311</v>
      </c>
      <c r="F33" s="37"/>
      <c r="G33" s="37"/>
      <c r="H33" s="37"/>
      <c r="I33" s="37"/>
      <c r="J33" s="38"/>
    </row>
    <row r="34" ht="28.8">
      <c r="A34" s="29" t="s">
        <v>36</v>
      </c>
      <c r="B34" s="36"/>
      <c r="C34" s="37"/>
      <c r="D34" s="37"/>
      <c r="E34" s="39" t="s">
        <v>2051</v>
      </c>
      <c r="F34" s="37"/>
      <c r="G34" s="37"/>
      <c r="H34" s="37"/>
      <c r="I34" s="37"/>
      <c r="J34" s="38"/>
    </row>
    <row r="35" ht="409.5">
      <c r="A35" s="29" t="s">
        <v>38</v>
      </c>
      <c r="B35" s="36"/>
      <c r="C35" s="37"/>
      <c r="D35" s="37"/>
      <c r="E35" s="31" t="s">
        <v>1120</v>
      </c>
      <c r="F35" s="37"/>
      <c r="G35" s="37"/>
      <c r="H35" s="37"/>
      <c r="I35" s="37"/>
      <c r="J35" s="38"/>
    </row>
    <row r="36">
      <c r="A36" s="29" t="s">
        <v>29</v>
      </c>
      <c r="B36" s="29">
        <v>7</v>
      </c>
      <c r="C36" s="30" t="s">
        <v>168</v>
      </c>
      <c r="D36" s="29" t="s">
        <v>31</v>
      </c>
      <c r="E36" s="31" t="s">
        <v>169</v>
      </c>
      <c r="F36" s="32" t="s">
        <v>84</v>
      </c>
      <c r="G36" s="33">
        <v>16.175000000000001</v>
      </c>
      <c r="H36" s="34">
        <v>0</v>
      </c>
      <c r="I36" s="34">
        <f>ROUND(G36*H36,P4)</f>
        <v>0</v>
      </c>
      <c r="J36" s="29"/>
      <c r="O36" s="35">
        <f>I36*0.21</f>
        <v>0</v>
      </c>
      <c r="P36">
        <v>3</v>
      </c>
    </row>
    <row r="37">
      <c r="A37" s="29" t="s">
        <v>34</v>
      </c>
      <c r="B37" s="36"/>
      <c r="C37" s="37"/>
      <c r="D37" s="37"/>
      <c r="E37" s="40" t="s">
        <v>31</v>
      </c>
      <c r="F37" s="37"/>
      <c r="G37" s="37"/>
      <c r="H37" s="37"/>
      <c r="I37" s="37"/>
      <c r="J37" s="38"/>
    </row>
    <row r="38" ht="28.8">
      <c r="A38" s="29" t="s">
        <v>36</v>
      </c>
      <c r="B38" s="36"/>
      <c r="C38" s="37"/>
      <c r="D38" s="37"/>
      <c r="E38" s="39" t="s">
        <v>2052</v>
      </c>
      <c r="F38" s="37"/>
      <c r="G38" s="37"/>
      <c r="H38" s="37"/>
      <c r="I38" s="37"/>
      <c r="J38" s="38"/>
    </row>
    <row r="39" ht="216">
      <c r="A39" s="29" t="s">
        <v>38</v>
      </c>
      <c r="B39" s="36"/>
      <c r="C39" s="37"/>
      <c r="D39" s="37"/>
      <c r="E39" s="31" t="s">
        <v>171</v>
      </c>
      <c r="F39" s="37"/>
      <c r="G39" s="37"/>
      <c r="H39" s="37"/>
      <c r="I39" s="37"/>
      <c r="J39" s="38"/>
    </row>
    <row r="40">
      <c r="A40" s="29" t="s">
        <v>29</v>
      </c>
      <c r="B40" s="29">
        <v>8</v>
      </c>
      <c r="C40" s="30" t="s">
        <v>731</v>
      </c>
      <c r="D40" s="29" t="s">
        <v>31</v>
      </c>
      <c r="E40" s="31" t="s">
        <v>732</v>
      </c>
      <c r="F40" s="32" t="s">
        <v>84</v>
      </c>
      <c r="G40" s="33">
        <v>1.5580000000000001</v>
      </c>
      <c r="H40" s="34">
        <v>0</v>
      </c>
      <c r="I40" s="34">
        <f>ROUND(G40*H40,P4)</f>
        <v>0</v>
      </c>
      <c r="J40" s="29"/>
      <c r="O40" s="35">
        <f>I40*0.21</f>
        <v>0</v>
      </c>
      <c r="P40">
        <v>3</v>
      </c>
    </row>
    <row r="41">
      <c r="A41" s="29" t="s">
        <v>34</v>
      </c>
      <c r="B41" s="36"/>
      <c r="C41" s="37"/>
      <c r="D41" s="37"/>
      <c r="E41" s="31" t="s">
        <v>733</v>
      </c>
      <c r="F41" s="37"/>
      <c r="G41" s="37"/>
      <c r="H41" s="37"/>
      <c r="I41" s="37"/>
      <c r="J41" s="38"/>
    </row>
    <row r="42" ht="28.8">
      <c r="A42" s="29" t="s">
        <v>36</v>
      </c>
      <c r="B42" s="36"/>
      <c r="C42" s="37"/>
      <c r="D42" s="37"/>
      <c r="E42" s="39" t="s">
        <v>2053</v>
      </c>
      <c r="F42" s="37"/>
      <c r="G42" s="37"/>
      <c r="H42" s="37"/>
      <c r="I42" s="37"/>
      <c r="J42" s="38"/>
    </row>
    <row r="43" ht="273.6">
      <c r="A43" s="29" t="s">
        <v>38</v>
      </c>
      <c r="B43" s="36"/>
      <c r="C43" s="37"/>
      <c r="D43" s="37"/>
      <c r="E43" s="31" t="s">
        <v>735</v>
      </c>
      <c r="F43" s="37"/>
      <c r="G43" s="37"/>
      <c r="H43" s="37"/>
      <c r="I43" s="37"/>
      <c r="J43" s="38"/>
    </row>
    <row r="44">
      <c r="A44" s="29" t="s">
        <v>29</v>
      </c>
      <c r="B44" s="29">
        <v>9</v>
      </c>
      <c r="C44" s="30" t="s">
        <v>1316</v>
      </c>
      <c r="D44" s="29" t="s">
        <v>46</v>
      </c>
      <c r="E44" s="31" t="s">
        <v>1317</v>
      </c>
      <c r="F44" s="32" t="s">
        <v>84</v>
      </c>
      <c r="G44" s="33">
        <v>5.2329999999999997</v>
      </c>
      <c r="H44" s="34">
        <v>0</v>
      </c>
      <c r="I44" s="34">
        <f>ROUND(G44*H44,P4)</f>
        <v>0</v>
      </c>
      <c r="J44" s="29"/>
      <c r="O44" s="35">
        <f>I44*0.21</f>
        <v>0</v>
      </c>
      <c r="P44">
        <v>3</v>
      </c>
    </row>
    <row r="45">
      <c r="A45" s="29" t="s">
        <v>34</v>
      </c>
      <c r="B45" s="36"/>
      <c r="C45" s="37"/>
      <c r="D45" s="37"/>
      <c r="E45" s="31" t="s">
        <v>1318</v>
      </c>
      <c r="F45" s="37"/>
      <c r="G45" s="37"/>
      <c r="H45" s="37"/>
      <c r="I45" s="37"/>
      <c r="J45" s="38"/>
    </row>
    <row r="46" ht="28.8">
      <c r="A46" s="29" t="s">
        <v>36</v>
      </c>
      <c r="B46" s="36"/>
      <c r="C46" s="37"/>
      <c r="D46" s="37"/>
      <c r="E46" s="39" t="s">
        <v>2054</v>
      </c>
      <c r="F46" s="37"/>
      <c r="G46" s="37"/>
      <c r="H46" s="37"/>
      <c r="I46" s="37"/>
      <c r="J46" s="38"/>
    </row>
    <row r="47" ht="360">
      <c r="A47" s="29" t="s">
        <v>38</v>
      </c>
      <c r="B47" s="36"/>
      <c r="C47" s="37"/>
      <c r="D47" s="37"/>
      <c r="E47" s="31" t="s">
        <v>1320</v>
      </c>
      <c r="F47" s="37"/>
      <c r="G47" s="37"/>
      <c r="H47" s="37"/>
      <c r="I47" s="37"/>
      <c r="J47" s="38"/>
    </row>
    <row r="48">
      <c r="A48" s="29" t="s">
        <v>29</v>
      </c>
      <c r="B48" s="29">
        <v>10</v>
      </c>
      <c r="C48" s="30" t="s">
        <v>1316</v>
      </c>
      <c r="D48" s="29" t="s">
        <v>52</v>
      </c>
      <c r="E48" s="31" t="s">
        <v>1317</v>
      </c>
      <c r="F48" s="32" t="s">
        <v>84</v>
      </c>
      <c r="G48" s="33">
        <v>6.3600000000000003</v>
      </c>
      <c r="H48" s="34">
        <v>0</v>
      </c>
      <c r="I48" s="34">
        <f>ROUND(G48*H48,P4)</f>
        <v>0</v>
      </c>
      <c r="J48" s="29"/>
      <c r="O48" s="35">
        <f>I48*0.21</f>
        <v>0</v>
      </c>
      <c r="P48">
        <v>3</v>
      </c>
    </row>
    <row r="49">
      <c r="A49" s="29" t="s">
        <v>34</v>
      </c>
      <c r="B49" s="36"/>
      <c r="C49" s="37"/>
      <c r="D49" s="37"/>
      <c r="E49" s="31" t="s">
        <v>1321</v>
      </c>
      <c r="F49" s="37"/>
      <c r="G49" s="37"/>
      <c r="H49" s="37"/>
      <c r="I49" s="37"/>
      <c r="J49" s="38"/>
    </row>
    <row r="50" ht="28.8">
      <c r="A50" s="29" t="s">
        <v>36</v>
      </c>
      <c r="B50" s="36"/>
      <c r="C50" s="37"/>
      <c r="D50" s="37"/>
      <c r="E50" s="39" t="s">
        <v>2055</v>
      </c>
      <c r="F50" s="37"/>
      <c r="G50" s="37"/>
      <c r="H50" s="37"/>
      <c r="I50" s="37"/>
      <c r="J50" s="38"/>
    </row>
    <row r="51" ht="388.8">
      <c r="A51" s="29" t="s">
        <v>38</v>
      </c>
      <c r="B51" s="36"/>
      <c r="C51" s="37"/>
      <c r="D51" s="37"/>
      <c r="E51" s="31" t="s">
        <v>1323</v>
      </c>
      <c r="F51" s="37"/>
      <c r="G51" s="37"/>
      <c r="H51" s="37"/>
      <c r="I51" s="37"/>
      <c r="J51" s="38"/>
    </row>
    <row r="52">
      <c r="A52" s="23" t="s">
        <v>26</v>
      </c>
      <c r="B52" s="24"/>
      <c r="C52" s="25" t="s">
        <v>216</v>
      </c>
      <c r="D52" s="26"/>
      <c r="E52" s="23" t="s">
        <v>217</v>
      </c>
      <c r="F52" s="26"/>
      <c r="G52" s="26"/>
      <c r="H52" s="26"/>
      <c r="I52" s="27">
        <f>SUMIFS(I53:I60,A53:A60,"P")</f>
        <v>0</v>
      </c>
      <c r="J52" s="28"/>
    </row>
    <row r="53">
      <c r="A53" s="29" t="s">
        <v>29</v>
      </c>
      <c r="B53" s="29">
        <v>11</v>
      </c>
      <c r="C53" s="30" t="s">
        <v>234</v>
      </c>
      <c r="D53" s="29" t="s">
        <v>31</v>
      </c>
      <c r="E53" s="31" t="s">
        <v>235</v>
      </c>
      <c r="F53" s="32" t="s">
        <v>84</v>
      </c>
      <c r="G53" s="33">
        <v>1.0129999999999999</v>
      </c>
      <c r="H53" s="34">
        <v>0</v>
      </c>
      <c r="I53" s="34">
        <f>ROUND(G53*H53,P4)</f>
        <v>0</v>
      </c>
      <c r="J53" s="29"/>
      <c r="O53" s="35">
        <f>I53*0.21</f>
        <v>0</v>
      </c>
      <c r="P53">
        <v>3</v>
      </c>
    </row>
    <row r="54">
      <c r="A54" s="29" t="s">
        <v>34</v>
      </c>
      <c r="B54" s="36"/>
      <c r="C54" s="37"/>
      <c r="D54" s="37"/>
      <c r="E54" s="31" t="s">
        <v>1850</v>
      </c>
      <c r="F54" s="37"/>
      <c r="G54" s="37"/>
      <c r="H54" s="37"/>
      <c r="I54" s="37"/>
      <c r="J54" s="38"/>
    </row>
    <row r="55" ht="28.8">
      <c r="A55" s="29" t="s">
        <v>36</v>
      </c>
      <c r="B55" s="36"/>
      <c r="C55" s="37"/>
      <c r="D55" s="37"/>
      <c r="E55" s="39" t="s">
        <v>2056</v>
      </c>
      <c r="F55" s="37"/>
      <c r="G55" s="37"/>
      <c r="H55" s="37"/>
      <c r="I55" s="37"/>
      <c r="J55" s="38"/>
    </row>
    <row r="56" ht="409.5">
      <c r="A56" s="29" t="s">
        <v>38</v>
      </c>
      <c r="B56" s="36"/>
      <c r="C56" s="37"/>
      <c r="D56" s="37"/>
      <c r="E56" s="31" t="s">
        <v>238</v>
      </c>
      <c r="F56" s="37"/>
      <c r="G56" s="37"/>
      <c r="H56" s="37"/>
      <c r="I56" s="37"/>
      <c r="J56" s="38"/>
    </row>
    <row r="57">
      <c r="A57" s="29" t="s">
        <v>29</v>
      </c>
      <c r="B57" s="29">
        <v>12</v>
      </c>
      <c r="C57" s="30" t="s">
        <v>1325</v>
      </c>
      <c r="D57" s="29" t="s">
        <v>31</v>
      </c>
      <c r="E57" s="31" t="s">
        <v>1326</v>
      </c>
      <c r="F57" s="32" t="s">
        <v>84</v>
      </c>
      <c r="G57" s="33">
        <v>2.0150000000000001</v>
      </c>
      <c r="H57" s="34">
        <v>0</v>
      </c>
      <c r="I57" s="34">
        <f>ROUND(G57*H57,P4)</f>
        <v>0</v>
      </c>
      <c r="J57" s="29"/>
      <c r="O57" s="35">
        <f>I57*0.21</f>
        <v>0</v>
      </c>
      <c r="P57">
        <v>3</v>
      </c>
    </row>
    <row r="58">
      <c r="A58" s="29" t="s">
        <v>34</v>
      </c>
      <c r="B58" s="36"/>
      <c r="C58" s="37"/>
      <c r="D58" s="37"/>
      <c r="E58" s="31" t="s">
        <v>1327</v>
      </c>
      <c r="F58" s="37"/>
      <c r="G58" s="37"/>
      <c r="H58" s="37"/>
      <c r="I58" s="37"/>
      <c r="J58" s="38"/>
    </row>
    <row r="59">
      <c r="A59" s="29" t="s">
        <v>36</v>
      </c>
      <c r="B59" s="36"/>
      <c r="C59" s="37"/>
      <c r="D59" s="37"/>
      <c r="E59" s="39" t="s">
        <v>2057</v>
      </c>
      <c r="F59" s="37"/>
      <c r="G59" s="37"/>
      <c r="H59" s="37"/>
      <c r="I59" s="37"/>
      <c r="J59" s="38"/>
    </row>
    <row r="60" ht="57.6">
      <c r="A60" s="29" t="s">
        <v>38</v>
      </c>
      <c r="B60" s="36"/>
      <c r="C60" s="37"/>
      <c r="D60" s="37"/>
      <c r="E60" s="31" t="s">
        <v>199</v>
      </c>
      <c r="F60" s="37"/>
      <c r="G60" s="37"/>
      <c r="H60" s="37"/>
      <c r="I60" s="37"/>
      <c r="J60" s="38"/>
    </row>
    <row r="61">
      <c r="A61" s="23" t="s">
        <v>26</v>
      </c>
      <c r="B61" s="24"/>
      <c r="C61" s="25" t="s">
        <v>379</v>
      </c>
      <c r="D61" s="26"/>
      <c r="E61" s="23" t="s">
        <v>380</v>
      </c>
      <c r="F61" s="26"/>
      <c r="G61" s="26"/>
      <c r="H61" s="26"/>
      <c r="I61" s="27">
        <f>SUMIFS(I62:I69,A62:A69,"P")</f>
        <v>0</v>
      </c>
      <c r="J61" s="28"/>
    </row>
    <row r="62">
      <c r="A62" s="29" t="s">
        <v>29</v>
      </c>
      <c r="B62" s="29">
        <v>13</v>
      </c>
      <c r="C62" s="30" t="s">
        <v>1337</v>
      </c>
      <c r="D62" s="29" t="s">
        <v>31</v>
      </c>
      <c r="E62" s="31" t="s">
        <v>1338</v>
      </c>
      <c r="F62" s="32" t="s">
        <v>149</v>
      </c>
      <c r="G62" s="33">
        <v>12.449999999999999</v>
      </c>
      <c r="H62" s="34">
        <v>0</v>
      </c>
      <c r="I62" s="34">
        <f>ROUND(G62*H62,P4)</f>
        <v>0</v>
      </c>
      <c r="J62" s="29"/>
      <c r="O62" s="35">
        <f>I62*0.21</f>
        <v>0</v>
      </c>
      <c r="P62">
        <v>3</v>
      </c>
    </row>
    <row r="63">
      <c r="A63" s="29" t="s">
        <v>34</v>
      </c>
      <c r="B63" s="36"/>
      <c r="C63" s="37"/>
      <c r="D63" s="37"/>
      <c r="E63" s="31" t="s">
        <v>1339</v>
      </c>
      <c r="F63" s="37"/>
      <c r="G63" s="37"/>
      <c r="H63" s="37"/>
      <c r="I63" s="37"/>
      <c r="J63" s="38"/>
    </row>
    <row r="64">
      <c r="A64" s="29" t="s">
        <v>36</v>
      </c>
      <c r="B64" s="36"/>
      <c r="C64" s="37"/>
      <c r="D64" s="37"/>
      <c r="E64" s="39" t="s">
        <v>2058</v>
      </c>
      <c r="F64" s="37"/>
      <c r="G64" s="37"/>
      <c r="H64" s="37"/>
      <c r="I64" s="37"/>
      <c r="J64" s="38"/>
    </row>
    <row r="65" ht="316.8">
      <c r="A65" s="29" t="s">
        <v>38</v>
      </c>
      <c r="B65" s="36"/>
      <c r="C65" s="37"/>
      <c r="D65" s="37"/>
      <c r="E65" s="31" t="s">
        <v>1484</v>
      </c>
      <c r="F65" s="37"/>
      <c r="G65" s="37"/>
      <c r="H65" s="37"/>
      <c r="I65" s="37"/>
      <c r="J65" s="38"/>
    </row>
    <row r="66">
      <c r="A66" s="29" t="s">
        <v>29</v>
      </c>
      <c r="B66" s="29">
        <v>14</v>
      </c>
      <c r="C66" s="30" t="s">
        <v>1343</v>
      </c>
      <c r="D66" s="29" t="s">
        <v>31</v>
      </c>
      <c r="E66" s="31" t="s">
        <v>1344</v>
      </c>
      <c r="F66" s="32" t="s">
        <v>72</v>
      </c>
      <c r="G66" s="33">
        <v>3</v>
      </c>
      <c r="H66" s="34">
        <v>0</v>
      </c>
      <c r="I66" s="34">
        <f>ROUND(G66*H66,P4)</f>
        <v>0</v>
      </c>
      <c r="J66" s="29"/>
      <c r="O66" s="35">
        <f>I66*0.21</f>
        <v>0</v>
      </c>
      <c r="P66">
        <v>3</v>
      </c>
    </row>
    <row r="67" ht="28.8">
      <c r="A67" s="29" t="s">
        <v>34</v>
      </c>
      <c r="B67" s="36"/>
      <c r="C67" s="37"/>
      <c r="D67" s="37"/>
      <c r="E67" s="31" t="s">
        <v>1345</v>
      </c>
      <c r="F67" s="37"/>
      <c r="G67" s="37"/>
      <c r="H67" s="37"/>
      <c r="I67" s="37"/>
      <c r="J67" s="38"/>
    </row>
    <row r="68">
      <c r="A68" s="29" t="s">
        <v>36</v>
      </c>
      <c r="B68" s="36"/>
      <c r="C68" s="37"/>
      <c r="D68" s="37"/>
      <c r="E68" s="39" t="s">
        <v>1248</v>
      </c>
      <c r="F68" s="37"/>
      <c r="G68" s="37"/>
      <c r="H68" s="37"/>
      <c r="I68" s="37"/>
      <c r="J68" s="38"/>
    </row>
    <row r="69" ht="86.4">
      <c r="A69" s="29" t="s">
        <v>38</v>
      </c>
      <c r="B69" s="41"/>
      <c r="C69" s="42"/>
      <c r="D69" s="42"/>
      <c r="E69" s="31" t="s">
        <v>1347</v>
      </c>
      <c r="F69" s="42"/>
      <c r="G69" s="42"/>
      <c r="H69" s="42"/>
      <c r="I69" s="42"/>
      <c r="J6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2059</v>
      </c>
      <c r="I3" s="16">
        <f>SUMIFS(I9:I111,A9:A111,"SD")</f>
        <v>0</v>
      </c>
      <c r="J3" s="9"/>
      <c r="O3">
        <v>0</v>
      </c>
      <c r="P3">
        <v>2</v>
      </c>
    </row>
    <row r="4">
      <c r="A4" s="10" t="s">
        <v>8</v>
      </c>
      <c r="B4" s="11" t="s">
        <v>9</v>
      </c>
      <c r="C4" s="12" t="s">
        <v>10</v>
      </c>
      <c r="D4" s="13"/>
      <c r="E4" s="14" t="s">
        <v>11</v>
      </c>
      <c r="F4" s="7"/>
      <c r="G4" s="7"/>
      <c r="H4" s="7"/>
      <c r="I4" s="7"/>
      <c r="J4" s="9"/>
      <c r="O4">
        <v>0.12</v>
      </c>
      <c r="P4">
        <v>2</v>
      </c>
    </row>
    <row r="5">
      <c r="A5" s="10" t="s">
        <v>12</v>
      </c>
      <c r="B5" s="11" t="s">
        <v>13</v>
      </c>
      <c r="C5" s="12" t="s">
        <v>2059</v>
      </c>
      <c r="D5" s="13"/>
      <c r="E5" s="14" t="s">
        <v>2060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ht="28.8">
      <c r="A10" s="29" t="s">
        <v>29</v>
      </c>
      <c r="B10" s="29">
        <v>1</v>
      </c>
      <c r="C10" s="30" t="s">
        <v>88</v>
      </c>
      <c r="D10" s="29" t="s">
        <v>31</v>
      </c>
      <c r="E10" s="31" t="s">
        <v>89</v>
      </c>
      <c r="F10" s="32" t="s">
        <v>90</v>
      </c>
      <c r="G10" s="33">
        <v>444.21199999999999</v>
      </c>
      <c r="H10" s="34">
        <v>0</v>
      </c>
      <c r="I10" s="34">
        <f>ROUND(G10*H10,P4)</f>
        <v>0</v>
      </c>
      <c r="J10" s="29"/>
      <c r="O10" s="35">
        <f>I10*0.21</f>
        <v>0</v>
      </c>
      <c r="P10">
        <v>3</v>
      </c>
    </row>
    <row r="11">
      <c r="A11" s="29" t="s">
        <v>34</v>
      </c>
      <c r="B11" s="36"/>
      <c r="C11" s="37"/>
      <c r="D11" s="37"/>
      <c r="E11" s="31" t="s">
        <v>2061</v>
      </c>
      <c r="F11" s="37"/>
      <c r="G11" s="37"/>
      <c r="H11" s="37"/>
      <c r="I11" s="37"/>
      <c r="J11" s="38"/>
    </row>
    <row r="12" ht="57.6">
      <c r="A12" s="29" t="s">
        <v>36</v>
      </c>
      <c r="B12" s="36"/>
      <c r="C12" s="37"/>
      <c r="D12" s="37"/>
      <c r="E12" s="39" t="s">
        <v>2062</v>
      </c>
      <c r="F12" s="37"/>
      <c r="G12" s="37"/>
      <c r="H12" s="37"/>
      <c r="I12" s="37"/>
      <c r="J12" s="38"/>
    </row>
    <row r="13" ht="158.4">
      <c r="A13" s="29" t="s">
        <v>38</v>
      </c>
      <c r="B13" s="36"/>
      <c r="C13" s="37"/>
      <c r="D13" s="37"/>
      <c r="E13" s="31" t="s">
        <v>93</v>
      </c>
      <c r="F13" s="37"/>
      <c r="G13" s="37"/>
      <c r="H13" s="37"/>
      <c r="I13" s="37"/>
      <c r="J13" s="38"/>
    </row>
    <row r="14" ht="28.8">
      <c r="A14" s="29" t="s">
        <v>29</v>
      </c>
      <c r="B14" s="29">
        <v>2</v>
      </c>
      <c r="C14" s="30" t="s">
        <v>98</v>
      </c>
      <c r="D14" s="29" t="s">
        <v>31</v>
      </c>
      <c r="E14" s="31" t="s">
        <v>99</v>
      </c>
      <c r="F14" s="32" t="s">
        <v>90</v>
      </c>
      <c r="G14" s="33">
        <v>2.2999999999999998</v>
      </c>
      <c r="H14" s="34">
        <v>0</v>
      </c>
      <c r="I14" s="34">
        <f>ROUND(G14*H14,P4)</f>
        <v>0</v>
      </c>
      <c r="J14" s="29"/>
      <c r="O14" s="35">
        <f>I14*0.21</f>
        <v>0</v>
      </c>
      <c r="P14">
        <v>3</v>
      </c>
    </row>
    <row r="15" ht="43.2">
      <c r="A15" s="29" t="s">
        <v>34</v>
      </c>
      <c r="B15" s="36"/>
      <c r="C15" s="37"/>
      <c r="D15" s="37"/>
      <c r="E15" s="31" t="s">
        <v>2063</v>
      </c>
      <c r="F15" s="37"/>
      <c r="G15" s="37"/>
      <c r="H15" s="37"/>
      <c r="I15" s="37"/>
      <c r="J15" s="38"/>
    </row>
    <row r="16">
      <c r="A16" s="29" t="s">
        <v>36</v>
      </c>
      <c r="B16" s="36"/>
      <c r="C16" s="37"/>
      <c r="D16" s="37"/>
      <c r="E16" s="39" t="s">
        <v>2064</v>
      </c>
      <c r="F16" s="37"/>
      <c r="G16" s="37"/>
      <c r="H16" s="37"/>
      <c r="I16" s="37"/>
      <c r="J16" s="38"/>
    </row>
    <row r="17" ht="158.4">
      <c r="A17" s="29" t="s">
        <v>38</v>
      </c>
      <c r="B17" s="36"/>
      <c r="C17" s="37"/>
      <c r="D17" s="37"/>
      <c r="E17" s="31" t="s">
        <v>93</v>
      </c>
      <c r="F17" s="37"/>
      <c r="G17" s="37"/>
      <c r="H17" s="37"/>
      <c r="I17" s="37"/>
      <c r="J17" s="38"/>
    </row>
    <row r="18">
      <c r="A18" s="23" t="s">
        <v>26</v>
      </c>
      <c r="B18" s="24"/>
      <c r="C18" s="25" t="s">
        <v>111</v>
      </c>
      <c r="D18" s="26"/>
      <c r="E18" s="23" t="s">
        <v>112</v>
      </c>
      <c r="F18" s="26"/>
      <c r="G18" s="26"/>
      <c r="H18" s="26"/>
      <c r="I18" s="27">
        <f>SUMIFS(I19:I38,A19:A38,"P")</f>
        <v>0</v>
      </c>
      <c r="J18" s="28"/>
    </row>
    <row r="19">
      <c r="A19" s="29" t="s">
        <v>29</v>
      </c>
      <c r="B19" s="29">
        <v>3</v>
      </c>
      <c r="C19" s="30" t="s">
        <v>1112</v>
      </c>
      <c r="D19" s="29" t="s">
        <v>31</v>
      </c>
      <c r="E19" s="31" t="s">
        <v>1113</v>
      </c>
      <c r="F19" s="32" t="s">
        <v>84</v>
      </c>
      <c r="G19" s="33">
        <v>2.8079999999999998</v>
      </c>
      <c r="H19" s="34">
        <v>0</v>
      </c>
      <c r="I19" s="34">
        <f>ROUND(G19*H19,P4)</f>
        <v>0</v>
      </c>
      <c r="J19" s="29"/>
      <c r="O19" s="35">
        <f>I19*0.21</f>
        <v>0</v>
      </c>
      <c r="P19">
        <v>3</v>
      </c>
    </row>
    <row r="20" ht="43.2">
      <c r="A20" s="29" t="s">
        <v>34</v>
      </c>
      <c r="B20" s="36"/>
      <c r="C20" s="37"/>
      <c r="D20" s="37"/>
      <c r="E20" s="31" t="s">
        <v>134</v>
      </c>
      <c r="F20" s="37"/>
      <c r="G20" s="37"/>
      <c r="H20" s="37"/>
      <c r="I20" s="37"/>
      <c r="J20" s="38"/>
    </row>
    <row r="21" ht="43.2">
      <c r="A21" s="29" t="s">
        <v>36</v>
      </c>
      <c r="B21" s="36"/>
      <c r="C21" s="37"/>
      <c r="D21" s="37"/>
      <c r="E21" s="39" t="s">
        <v>2065</v>
      </c>
      <c r="F21" s="37"/>
      <c r="G21" s="37"/>
      <c r="H21" s="37"/>
      <c r="I21" s="37"/>
      <c r="J21" s="38"/>
    </row>
    <row r="22" ht="374.4">
      <c r="A22" s="29" t="s">
        <v>38</v>
      </c>
      <c r="B22" s="36"/>
      <c r="C22" s="37"/>
      <c r="D22" s="37"/>
      <c r="E22" s="31" t="s">
        <v>1116</v>
      </c>
      <c r="F22" s="37"/>
      <c r="G22" s="37"/>
      <c r="H22" s="37"/>
      <c r="I22" s="37"/>
      <c r="J22" s="38"/>
    </row>
    <row r="23">
      <c r="A23" s="29" t="s">
        <v>29</v>
      </c>
      <c r="B23" s="29">
        <v>4</v>
      </c>
      <c r="C23" s="30" t="s">
        <v>1297</v>
      </c>
      <c r="D23" s="29" t="s">
        <v>31</v>
      </c>
      <c r="E23" s="31" t="s">
        <v>1298</v>
      </c>
      <c r="F23" s="32" t="s">
        <v>84</v>
      </c>
      <c r="G23" s="33">
        <v>260.51100000000002</v>
      </c>
      <c r="H23" s="34">
        <v>0</v>
      </c>
      <c r="I23" s="34">
        <f>ROUND(G23*H23,P4)</f>
        <v>0</v>
      </c>
      <c r="J23" s="29"/>
      <c r="O23" s="35">
        <f>I23*0.21</f>
        <v>0</v>
      </c>
      <c r="P23">
        <v>3</v>
      </c>
    </row>
    <row r="24" ht="43.2">
      <c r="A24" s="29" t="s">
        <v>34</v>
      </c>
      <c r="B24" s="36"/>
      <c r="C24" s="37"/>
      <c r="D24" s="37"/>
      <c r="E24" s="31" t="s">
        <v>121</v>
      </c>
      <c r="F24" s="37"/>
      <c r="G24" s="37"/>
      <c r="H24" s="37"/>
      <c r="I24" s="37"/>
      <c r="J24" s="38"/>
    </row>
    <row r="25" ht="129.6">
      <c r="A25" s="29" t="s">
        <v>36</v>
      </c>
      <c r="B25" s="36"/>
      <c r="C25" s="37"/>
      <c r="D25" s="37"/>
      <c r="E25" s="39" t="s">
        <v>2066</v>
      </c>
      <c r="F25" s="37"/>
      <c r="G25" s="37"/>
      <c r="H25" s="37"/>
      <c r="I25" s="37"/>
      <c r="J25" s="38"/>
    </row>
    <row r="26" ht="374.4">
      <c r="A26" s="29" t="s">
        <v>38</v>
      </c>
      <c r="B26" s="36"/>
      <c r="C26" s="37"/>
      <c r="D26" s="37"/>
      <c r="E26" s="31" t="s">
        <v>1116</v>
      </c>
      <c r="F26" s="37"/>
      <c r="G26" s="37"/>
      <c r="H26" s="37"/>
      <c r="I26" s="37"/>
      <c r="J26" s="38"/>
    </row>
    <row r="27">
      <c r="A27" s="29" t="s">
        <v>29</v>
      </c>
      <c r="B27" s="29">
        <v>5</v>
      </c>
      <c r="C27" s="30" t="s">
        <v>1122</v>
      </c>
      <c r="D27" s="29" t="s">
        <v>31</v>
      </c>
      <c r="E27" s="31" t="s">
        <v>1123</v>
      </c>
      <c r="F27" s="32" t="s">
        <v>84</v>
      </c>
      <c r="G27" s="33">
        <v>41.213000000000001</v>
      </c>
      <c r="H27" s="34">
        <v>0</v>
      </c>
      <c r="I27" s="34">
        <f>ROUND(G27*H27,P4)</f>
        <v>0</v>
      </c>
      <c r="J27" s="29"/>
      <c r="O27" s="35">
        <f>I27*0.21</f>
        <v>0</v>
      </c>
      <c r="P27">
        <v>3</v>
      </c>
    </row>
    <row r="28" ht="28.8">
      <c r="A28" s="29" t="s">
        <v>34</v>
      </c>
      <c r="B28" s="36"/>
      <c r="C28" s="37"/>
      <c r="D28" s="37"/>
      <c r="E28" s="31" t="s">
        <v>2067</v>
      </c>
      <c r="F28" s="37"/>
      <c r="G28" s="37"/>
      <c r="H28" s="37"/>
      <c r="I28" s="37"/>
      <c r="J28" s="38"/>
    </row>
    <row r="29" ht="86.4">
      <c r="A29" s="29" t="s">
        <v>36</v>
      </c>
      <c r="B29" s="36"/>
      <c r="C29" s="37"/>
      <c r="D29" s="37"/>
      <c r="E29" s="39" t="s">
        <v>2068</v>
      </c>
      <c r="F29" s="37"/>
      <c r="G29" s="37"/>
      <c r="H29" s="37"/>
      <c r="I29" s="37"/>
      <c r="J29" s="38"/>
    </row>
    <row r="30" ht="273.6">
      <c r="A30" s="29" t="s">
        <v>38</v>
      </c>
      <c r="B30" s="36"/>
      <c r="C30" s="37"/>
      <c r="D30" s="37"/>
      <c r="E30" s="31" t="s">
        <v>2069</v>
      </c>
      <c r="F30" s="37"/>
      <c r="G30" s="37"/>
      <c r="H30" s="37"/>
      <c r="I30" s="37"/>
      <c r="J30" s="38"/>
    </row>
    <row r="31">
      <c r="A31" s="29" t="s">
        <v>29</v>
      </c>
      <c r="B31" s="29">
        <v>6</v>
      </c>
      <c r="C31" s="30" t="s">
        <v>731</v>
      </c>
      <c r="D31" s="29" t="s">
        <v>31</v>
      </c>
      <c r="E31" s="31" t="s">
        <v>732</v>
      </c>
      <c r="F31" s="32" t="s">
        <v>84</v>
      </c>
      <c r="G31" s="33">
        <v>87.480000000000004</v>
      </c>
      <c r="H31" s="34">
        <v>0</v>
      </c>
      <c r="I31" s="34">
        <f>ROUND(G31*H31,P4)</f>
        <v>0</v>
      </c>
      <c r="J31" s="29"/>
      <c r="O31" s="35">
        <f>I31*0.21</f>
        <v>0</v>
      </c>
      <c r="P31">
        <v>3</v>
      </c>
    </row>
    <row r="32">
      <c r="A32" s="29" t="s">
        <v>34</v>
      </c>
      <c r="B32" s="36"/>
      <c r="C32" s="37"/>
      <c r="D32" s="37"/>
      <c r="E32" s="31" t="s">
        <v>1321</v>
      </c>
      <c r="F32" s="37"/>
      <c r="G32" s="37"/>
      <c r="H32" s="37"/>
      <c r="I32" s="37"/>
      <c r="J32" s="38"/>
    </row>
    <row r="33" ht="57.6">
      <c r="A33" s="29" t="s">
        <v>36</v>
      </c>
      <c r="B33" s="36"/>
      <c r="C33" s="37"/>
      <c r="D33" s="37"/>
      <c r="E33" s="39" t="s">
        <v>2070</v>
      </c>
      <c r="F33" s="37"/>
      <c r="G33" s="37"/>
      <c r="H33" s="37"/>
      <c r="I33" s="37"/>
      <c r="J33" s="38"/>
    </row>
    <row r="34" ht="273.6">
      <c r="A34" s="29" t="s">
        <v>38</v>
      </c>
      <c r="B34" s="36"/>
      <c r="C34" s="37"/>
      <c r="D34" s="37"/>
      <c r="E34" s="31" t="s">
        <v>735</v>
      </c>
      <c r="F34" s="37"/>
      <c r="G34" s="37"/>
      <c r="H34" s="37"/>
      <c r="I34" s="37"/>
      <c r="J34" s="38"/>
    </row>
    <row r="35">
      <c r="A35" s="29" t="s">
        <v>29</v>
      </c>
      <c r="B35" s="29">
        <v>7</v>
      </c>
      <c r="C35" s="30" t="s">
        <v>1316</v>
      </c>
      <c r="D35" s="29" t="s">
        <v>31</v>
      </c>
      <c r="E35" s="31" t="s">
        <v>1317</v>
      </c>
      <c r="F35" s="32" t="s">
        <v>84</v>
      </c>
      <c r="G35" s="33">
        <v>64.894999999999996</v>
      </c>
      <c r="H35" s="34">
        <v>0</v>
      </c>
      <c r="I35" s="34">
        <f>ROUND(G35*H35,P4)</f>
        <v>0</v>
      </c>
      <c r="J35" s="29"/>
      <c r="O35" s="35">
        <f>I35*0.21</f>
        <v>0</v>
      </c>
      <c r="P35">
        <v>3</v>
      </c>
    </row>
    <row r="36">
      <c r="A36" s="29" t="s">
        <v>34</v>
      </c>
      <c r="B36" s="36"/>
      <c r="C36" s="37"/>
      <c r="D36" s="37"/>
      <c r="E36" s="31" t="s">
        <v>2071</v>
      </c>
      <c r="F36" s="37"/>
      <c r="G36" s="37"/>
      <c r="H36" s="37"/>
      <c r="I36" s="37"/>
      <c r="J36" s="38"/>
    </row>
    <row r="37" ht="72">
      <c r="A37" s="29" t="s">
        <v>36</v>
      </c>
      <c r="B37" s="36"/>
      <c r="C37" s="37"/>
      <c r="D37" s="37"/>
      <c r="E37" s="39" t="s">
        <v>2072</v>
      </c>
      <c r="F37" s="37"/>
      <c r="G37" s="37"/>
      <c r="H37" s="37"/>
      <c r="I37" s="37"/>
      <c r="J37" s="38"/>
    </row>
    <row r="38" ht="360">
      <c r="A38" s="29" t="s">
        <v>38</v>
      </c>
      <c r="B38" s="36"/>
      <c r="C38" s="37"/>
      <c r="D38" s="37"/>
      <c r="E38" s="31" t="s">
        <v>1320</v>
      </c>
      <c r="F38" s="37"/>
      <c r="G38" s="37"/>
      <c r="H38" s="37"/>
      <c r="I38" s="37"/>
      <c r="J38" s="38"/>
    </row>
    <row r="39">
      <c r="A39" s="23" t="s">
        <v>26</v>
      </c>
      <c r="B39" s="24"/>
      <c r="C39" s="25" t="s">
        <v>193</v>
      </c>
      <c r="D39" s="26"/>
      <c r="E39" s="23" t="s">
        <v>194</v>
      </c>
      <c r="F39" s="26"/>
      <c r="G39" s="26"/>
      <c r="H39" s="26"/>
      <c r="I39" s="27">
        <f>SUMIFS(I40:I43,A40:A43,"P")</f>
        <v>0</v>
      </c>
      <c r="J39" s="28"/>
    </row>
    <row r="40">
      <c r="A40" s="29" t="s">
        <v>29</v>
      </c>
      <c r="B40" s="29">
        <v>8</v>
      </c>
      <c r="C40" s="30" t="s">
        <v>2073</v>
      </c>
      <c r="D40" s="29" t="s">
        <v>103</v>
      </c>
      <c r="E40" s="31" t="s">
        <v>2074</v>
      </c>
      <c r="F40" s="32" t="s">
        <v>84</v>
      </c>
      <c r="G40" s="33">
        <v>1.9510000000000001</v>
      </c>
      <c r="H40" s="34">
        <v>0</v>
      </c>
      <c r="I40" s="34">
        <f>ROUND(G40*H40,P4)</f>
        <v>0</v>
      </c>
      <c r="J40" s="29"/>
      <c r="O40" s="35">
        <f>I40*0.21</f>
        <v>0</v>
      </c>
      <c r="P40">
        <v>3</v>
      </c>
    </row>
    <row r="41" ht="57.6">
      <c r="A41" s="29" t="s">
        <v>34</v>
      </c>
      <c r="B41" s="36"/>
      <c r="C41" s="37"/>
      <c r="D41" s="37"/>
      <c r="E41" s="31" t="s">
        <v>2075</v>
      </c>
      <c r="F41" s="37"/>
      <c r="G41" s="37"/>
      <c r="H41" s="37"/>
      <c r="I41" s="37"/>
      <c r="J41" s="38"/>
    </row>
    <row r="42">
      <c r="A42" s="29" t="s">
        <v>36</v>
      </c>
      <c r="B42" s="36"/>
      <c r="C42" s="37"/>
      <c r="D42" s="37"/>
      <c r="E42" s="39" t="s">
        <v>2076</v>
      </c>
      <c r="F42" s="37"/>
      <c r="G42" s="37"/>
      <c r="H42" s="37"/>
      <c r="I42" s="37"/>
      <c r="J42" s="38"/>
    </row>
    <row r="43" ht="409.5">
      <c r="A43" s="29" t="s">
        <v>38</v>
      </c>
      <c r="B43" s="36"/>
      <c r="C43" s="37"/>
      <c r="D43" s="37"/>
      <c r="E43" s="31" t="s">
        <v>753</v>
      </c>
      <c r="F43" s="37"/>
      <c r="G43" s="37"/>
      <c r="H43" s="37"/>
      <c r="I43" s="37"/>
      <c r="J43" s="38"/>
    </row>
    <row r="44">
      <c r="A44" s="23" t="s">
        <v>26</v>
      </c>
      <c r="B44" s="24"/>
      <c r="C44" s="25" t="s">
        <v>216</v>
      </c>
      <c r="D44" s="26"/>
      <c r="E44" s="23" t="s">
        <v>217</v>
      </c>
      <c r="F44" s="26"/>
      <c r="G44" s="26"/>
      <c r="H44" s="26"/>
      <c r="I44" s="27">
        <f>SUMIFS(I45:I52,A45:A52,"P")</f>
        <v>0</v>
      </c>
      <c r="J44" s="28"/>
    </row>
    <row r="45">
      <c r="A45" s="29" t="s">
        <v>29</v>
      </c>
      <c r="B45" s="29">
        <v>9</v>
      </c>
      <c r="C45" s="30" t="s">
        <v>2077</v>
      </c>
      <c r="D45" s="29" t="s">
        <v>31</v>
      </c>
      <c r="E45" s="31" t="s">
        <v>2078</v>
      </c>
      <c r="F45" s="32" t="s">
        <v>84</v>
      </c>
      <c r="G45" s="33">
        <v>21.827999999999999</v>
      </c>
      <c r="H45" s="34">
        <v>0</v>
      </c>
      <c r="I45" s="34">
        <f>ROUND(G45*H45,P4)</f>
        <v>0</v>
      </c>
      <c r="J45" s="29"/>
      <c r="O45" s="35">
        <f>I45*0.21</f>
        <v>0</v>
      </c>
      <c r="P45">
        <v>3</v>
      </c>
    </row>
    <row r="46">
      <c r="A46" s="29" t="s">
        <v>34</v>
      </c>
      <c r="B46" s="36"/>
      <c r="C46" s="37"/>
      <c r="D46" s="37"/>
      <c r="E46" s="40" t="s">
        <v>31</v>
      </c>
      <c r="F46" s="37"/>
      <c r="G46" s="37"/>
      <c r="H46" s="37"/>
      <c r="I46" s="37"/>
      <c r="J46" s="38"/>
    </row>
    <row r="47" ht="57.6">
      <c r="A47" s="29" t="s">
        <v>36</v>
      </c>
      <c r="B47" s="36"/>
      <c r="C47" s="37"/>
      <c r="D47" s="37"/>
      <c r="E47" s="39" t="s">
        <v>2079</v>
      </c>
      <c r="F47" s="37"/>
      <c r="G47" s="37"/>
      <c r="H47" s="37"/>
      <c r="I47" s="37"/>
      <c r="J47" s="38"/>
    </row>
    <row r="48" ht="409.5">
      <c r="A48" s="29" t="s">
        <v>38</v>
      </c>
      <c r="B48" s="36"/>
      <c r="C48" s="37"/>
      <c r="D48" s="37"/>
      <c r="E48" s="31" t="s">
        <v>238</v>
      </c>
      <c r="F48" s="37"/>
      <c r="G48" s="37"/>
      <c r="H48" s="37"/>
      <c r="I48" s="37"/>
      <c r="J48" s="38"/>
    </row>
    <row r="49">
      <c r="A49" s="29" t="s">
        <v>29</v>
      </c>
      <c r="B49" s="29">
        <v>10</v>
      </c>
      <c r="C49" s="30" t="s">
        <v>1325</v>
      </c>
      <c r="D49" s="29" t="s">
        <v>31</v>
      </c>
      <c r="E49" s="31" t="s">
        <v>1326</v>
      </c>
      <c r="F49" s="32" t="s">
        <v>84</v>
      </c>
      <c r="G49" s="33">
        <v>46.094999999999999</v>
      </c>
      <c r="H49" s="34">
        <v>0</v>
      </c>
      <c r="I49" s="34">
        <f>ROUND(G49*H49,P4)</f>
        <v>0</v>
      </c>
      <c r="J49" s="29"/>
      <c r="O49" s="35">
        <f>I49*0.21</f>
        <v>0</v>
      </c>
      <c r="P49">
        <v>3</v>
      </c>
    </row>
    <row r="50">
      <c r="A50" s="29" t="s">
        <v>34</v>
      </c>
      <c r="B50" s="36"/>
      <c r="C50" s="37"/>
      <c r="D50" s="37"/>
      <c r="E50" s="31" t="s">
        <v>2080</v>
      </c>
      <c r="F50" s="37"/>
      <c r="G50" s="37"/>
      <c r="H50" s="37"/>
      <c r="I50" s="37"/>
      <c r="J50" s="38"/>
    </row>
    <row r="51" ht="43.2">
      <c r="A51" s="29" t="s">
        <v>36</v>
      </c>
      <c r="B51" s="36"/>
      <c r="C51" s="37"/>
      <c r="D51" s="37"/>
      <c r="E51" s="39" t="s">
        <v>2081</v>
      </c>
      <c r="F51" s="37"/>
      <c r="G51" s="37"/>
      <c r="H51" s="37"/>
      <c r="I51" s="37"/>
      <c r="J51" s="38"/>
    </row>
    <row r="52" ht="57.6">
      <c r="A52" s="29" t="s">
        <v>38</v>
      </c>
      <c r="B52" s="36"/>
      <c r="C52" s="37"/>
      <c r="D52" s="37"/>
      <c r="E52" s="31" t="s">
        <v>199</v>
      </c>
      <c r="F52" s="37"/>
      <c r="G52" s="37"/>
      <c r="H52" s="37"/>
      <c r="I52" s="37"/>
      <c r="J52" s="38"/>
    </row>
    <row r="53">
      <c r="A53" s="23" t="s">
        <v>26</v>
      </c>
      <c r="B53" s="24"/>
      <c r="C53" s="25" t="s">
        <v>372</v>
      </c>
      <c r="D53" s="26"/>
      <c r="E53" s="23" t="s">
        <v>373</v>
      </c>
      <c r="F53" s="26"/>
      <c r="G53" s="26"/>
      <c r="H53" s="26"/>
      <c r="I53" s="27">
        <f>SUMIFS(I54:I93,A54:A93,"P")</f>
        <v>0</v>
      </c>
      <c r="J53" s="28"/>
    </row>
    <row r="54">
      <c r="A54" s="29" t="s">
        <v>29</v>
      </c>
      <c r="B54" s="29">
        <v>11</v>
      </c>
      <c r="C54" s="30" t="s">
        <v>2082</v>
      </c>
      <c r="D54" s="29" t="s">
        <v>31</v>
      </c>
      <c r="E54" s="31" t="s">
        <v>2083</v>
      </c>
      <c r="F54" s="32" t="s">
        <v>149</v>
      </c>
      <c r="G54" s="33">
        <v>2412</v>
      </c>
      <c r="H54" s="34">
        <v>0</v>
      </c>
      <c r="I54" s="34">
        <f>ROUND(G54*H54,P4)</f>
        <v>0</v>
      </c>
      <c r="J54" s="29"/>
      <c r="O54" s="35">
        <f>I54*0.21</f>
        <v>0</v>
      </c>
      <c r="P54">
        <v>3</v>
      </c>
    </row>
    <row r="55">
      <c r="A55" s="29" t="s">
        <v>34</v>
      </c>
      <c r="B55" s="36"/>
      <c r="C55" s="37"/>
      <c r="D55" s="37"/>
      <c r="E55" s="31" t="s">
        <v>2084</v>
      </c>
      <c r="F55" s="37"/>
      <c r="G55" s="37"/>
      <c r="H55" s="37"/>
      <c r="I55" s="37"/>
      <c r="J55" s="38"/>
    </row>
    <row r="56" ht="86.4">
      <c r="A56" s="29" t="s">
        <v>36</v>
      </c>
      <c r="B56" s="36"/>
      <c r="C56" s="37"/>
      <c r="D56" s="37"/>
      <c r="E56" s="39" t="s">
        <v>2085</v>
      </c>
      <c r="F56" s="37"/>
      <c r="G56" s="37"/>
      <c r="H56" s="37"/>
      <c r="I56" s="37"/>
      <c r="J56" s="38"/>
    </row>
    <row r="57" ht="86.4">
      <c r="A57" s="29" t="s">
        <v>38</v>
      </c>
      <c r="B57" s="36"/>
      <c r="C57" s="37"/>
      <c r="D57" s="37"/>
      <c r="E57" s="31" t="s">
        <v>1477</v>
      </c>
      <c r="F57" s="37"/>
      <c r="G57" s="37"/>
      <c r="H57" s="37"/>
      <c r="I57" s="37"/>
      <c r="J57" s="38"/>
    </row>
    <row r="58">
      <c r="A58" s="29" t="s">
        <v>29</v>
      </c>
      <c r="B58" s="29">
        <v>12</v>
      </c>
      <c r="C58" s="30" t="s">
        <v>1473</v>
      </c>
      <c r="D58" s="29" t="s">
        <v>31</v>
      </c>
      <c r="E58" s="31" t="s">
        <v>1474</v>
      </c>
      <c r="F58" s="32" t="s">
        <v>149</v>
      </c>
      <c r="G58" s="33">
        <v>269</v>
      </c>
      <c r="H58" s="34">
        <v>0</v>
      </c>
      <c r="I58" s="34">
        <f>ROUND(G58*H58,P4)</f>
        <v>0</v>
      </c>
      <c r="J58" s="29"/>
      <c r="O58" s="35">
        <f>I58*0.21</f>
        <v>0</v>
      </c>
      <c r="P58">
        <v>3</v>
      </c>
    </row>
    <row r="59">
      <c r="A59" s="29" t="s">
        <v>34</v>
      </c>
      <c r="B59" s="36"/>
      <c r="C59" s="37"/>
      <c r="D59" s="37"/>
      <c r="E59" s="31" t="s">
        <v>2086</v>
      </c>
      <c r="F59" s="37"/>
      <c r="G59" s="37"/>
      <c r="H59" s="37"/>
      <c r="I59" s="37"/>
      <c r="J59" s="38"/>
    </row>
    <row r="60" ht="43.2">
      <c r="A60" s="29" t="s">
        <v>36</v>
      </c>
      <c r="B60" s="36"/>
      <c r="C60" s="37"/>
      <c r="D60" s="37"/>
      <c r="E60" s="39" t="s">
        <v>2087</v>
      </c>
      <c r="F60" s="37"/>
      <c r="G60" s="37"/>
      <c r="H60" s="37"/>
      <c r="I60" s="37"/>
      <c r="J60" s="38"/>
    </row>
    <row r="61" ht="86.4">
      <c r="A61" s="29" t="s">
        <v>38</v>
      </c>
      <c r="B61" s="36"/>
      <c r="C61" s="37"/>
      <c r="D61" s="37"/>
      <c r="E61" s="31" t="s">
        <v>1477</v>
      </c>
      <c r="F61" s="37"/>
      <c r="G61" s="37"/>
      <c r="H61" s="37"/>
      <c r="I61" s="37"/>
      <c r="J61" s="38"/>
    </row>
    <row r="62">
      <c r="A62" s="29" t="s">
        <v>29</v>
      </c>
      <c r="B62" s="29">
        <v>13</v>
      </c>
      <c r="C62" s="30" t="s">
        <v>2088</v>
      </c>
      <c r="D62" s="29" t="s">
        <v>31</v>
      </c>
      <c r="E62" s="31" t="s">
        <v>2089</v>
      </c>
      <c r="F62" s="32" t="s">
        <v>149</v>
      </c>
      <c r="G62" s="33">
        <v>2412</v>
      </c>
      <c r="H62" s="34">
        <v>0</v>
      </c>
      <c r="I62" s="34">
        <f>ROUND(G62*H62,P4)</f>
        <v>0</v>
      </c>
      <c r="J62" s="29"/>
      <c r="O62" s="35">
        <f>I62*0.21</f>
        <v>0</v>
      </c>
      <c r="P62">
        <v>3</v>
      </c>
    </row>
    <row r="63">
      <c r="A63" s="29" t="s">
        <v>34</v>
      </c>
      <c r="B63" s="36"/>
      <c r="C63" s="37"/>
      <c r="D63" s="37"/>
      <c r="E63" s="40" t="s">
        <v>31</v>
      </c>
      <c r="F63" s="37"/>
      <c r="G63" s="37"/>
      <c r="H63" s="37"/>
      <c r="I63" s="37"/>
      <c r="J63" s="38"/>
    </row>
    <row r="64" ht="86.4">
      <c r="A64" s="29" t="s">
        <v>36</v>
      </c>
      <c r="B64" s="36"/>
      <c r="C64" s="37"/>
      <c r="D64" s="37"/>
      <c r="E64" s="39" t="s">
        <v>2085</v>
      </c>
      <c r="F64" s="37"/>
      <c r="G64" s="37"/>
      <c r="H64" s="37"/>
      <c r="I64" s="37"/>
      <c r="J64" s="38"/>
    </row>
    <row r="65" ht="100.8">
      <c r="A65" s="29" t="s">
        <v>38</v>
      </c>
      <c r="B65" s="36"/>
      <c r="C65" s="37"/>
      <c r="D65" s="37"/>
      <c r="E65" s="31" t="s">
        <v>2090</v>
      </c>
      <c r="F65" s="37"/>
      <c r="G65" s="37"/>
      <c r="H65" s="37"/>
      <c r="I65" s="37"/>
      <c r="J65" s="38"/>
    </row>
    <row r="66">
      <c r="A66" s="29" t="s">
        <v>29</v>
      </c>
      <c r="B66" s="29">
        <v>14</v>
      </c>
      <c r="C66" s="30" t="s">
        <v>2091</v>
      </c>
      <c r="D66" s="29" t="s">
        <v>31</v>
      </c>
      <c r="E66" s="31" t="s">
        <v>2092</v>
      </c>
      <c r="F66" s="32" t="s">
        <v>149</v>
      </c>
      <c r="G66" s="33">
        <v>38.5</v>
      </c>
      <c r="H66" s="34">
        <v>0</v>
      </c>
      <c r="I66" s="34">
        <f>ROUND(G66*H66,P4)</f>
        <v>0</v>
      </c>
      <c r="J66" s="29"/>
      <c r="O66" s="35">
        <f>I66*0.21</f>
        <v>0</v>
      </c>
      <c r="P66">
        <v>3</v>
      </c>
    </row>
    <row r="67" ht="28.8">
      <c r="A67" s="29" t="s">
        <v>34</v>
      </c>
      <c r="B67" s="36"/>
      <c r="C67" s="37"/>
      <c r="D67" s="37"/>
      <c r="E67" s="31" t="s">
        <v>2093</v>
      </c>
      <c r="F67" s="37"/>
      <c r="G67" s="37"/>
      <c r="H67" s="37"/>
      <c r="I67" s="37"/>
      <c r="J67" s="38"/>
    </row>
    <row r="68" ht="43.2">
      <c r="A68" s="29" t="s">
        <v>36</v>
      </c>
      <c r="B68" s="36"/>
      <c r="C68" s="37"/>
      <c r="D68" s="37"/>
      <c r="E68" s="39" t="s">
        <v>2094</v>
      </c>
      <c r="F68" s="37"/>
      <c r="G68" s="37"/>
      <c r="H68" s="37"/>
      <c r="I68" s="37"/>
      <c r="J68" s="38"/>
    </row>
    <row r="69" ht="144">
      <c r="A69" s="29" t="s">
        <v>38</v>
      </c>
      <c r="B69" s="36"/>
      <c r="C69" s="37"/>
      <c r="D69" s="37"/>
      <c r="E69" s="31" t="s">
        <v>2095</v>
      </c>
      <c r="F69" s="37"/>
      <c r="G69" s="37"/>
      <c r="H69" s="37"/>
      <c r="I69" s="37"/>
      <c r="J69" s="38"/>
    </row>
    <row r="70">
      <c r="A70" s="29" t="s">
        <v>29</v>
      </c>
      <c r="B70" s="29">
        <v>15</v>
      </c>
      <c r="C70" s="30" t="s">
        <v>2096</v>
      </c>
      <c r="D70" s="29" t="s">
        <v>31</v>
      </c>
      <c r="E70" s="31" t="s">
        <v>2097</v>
      </c>
      <c r="F70" s="32" t="s">
        <v>149</v>
      </c>
      <c r="G70" s="33">
        <v>140</v>
      </c>
      <c r="H70" s="34">
        <v>0</v>
      </c>
      <c r="I70" s="34">
        <f>ROUND(G70*H70,P4)</f>
        <v>0</v>
      </c>
      <c r="J70" s="29"/>
      <c r="O70" s="35">
        <f>I70*0.21</f>
        <v>0</v>
      </c>
      <c r="P70">
        <v>3</v>
      </c>
    </row>
    <row r="71" ht="28.8">
      <c r="A71" s="29" t="s">
        <v>34</v>
      </c>
      <c r="B71" s="36"/>
      <c r="C71" s="37"/>
      <c r="D71" s="37"/>
      <c r="E71" s="31" t="s">
        <v>2098</v>
      </c>
      <c r="F71" s="37"/>
      <c r="G71" s="37"/>
      <c r="H71" s="37"/>
      <c r="I71" s="37"/>
      <c r="J71" s="38"/>
    </row>
    <row r="72" ht="28.8">
      <c r="A72" s="29" t="s">
        <v>36</v>
      </c>
      <c r="B72" s="36"/>
      <c r="C72" s="37"/>
      <c r="D72" s="37"/>
      <c r="E72" s="39" t="s">
        <v>2099</v>
      </c>
      <c r="F72" s="37"/>
      <c r="G72" s="37"/>
      <c r="H72" s="37"/>
      <c r="I72" s="37"/>
      <c r="J72" s="38"/>
    </row>
    <row r="73" ht="100.8">
      <c r="A73" s="29" t="s">
        <v>38</v>
      </c>
      <c r="B73" s="36"/>
      <c r="C73" s="37"/>
      <c r="D73" s="37"/>
      <c r="E73" s="31" t="s">
        <v>2100</v>
      </c>
      <c r="F73" s="37"/>
      <c r="G73" s="37"/>
      <c r="H73" s="37"/>
      <c r="I73" s="37"/>
      <c r="J73" s="38"/>
    </row>
    <row r="74">
      <c r="A74" s="29" t="s">
        <v>29</v>
      </c>
      <c r="B74" s="29">
        <v>16</v>
      </c>
      <c r="C74" s="30" t="s">
        <v>2101</v>
      </c>
      <c r="D74" s="29" t="s">
        <v>103</v>
      </c>
      <c r="E74" s="31" t="s">
        <v>2102</v>
      </c>
      <c r="F74" s="32" t="s">
        <v>149</v>
      </c>
      <c r="G74" s="33">
        <v>70</v>
      </c>
      <c r="H74" s="34">
        <v>0</v>
      </c>
      <c r="I74" s="34">
        <f>ROUND(G74*H74,P4)</f>
        <v>0</v>
      </c>
      <c r="J74" s="29"/>
      <c r="O74" s="35">
        <f>I74*0.21</f>
        <v>0</v>
      </c>
      <c r="P74">
        <v>3</v>
      </c>
    </row>
    <row r="75" ht="28.8">
      <c r="A75" s="29" t="s">
        <v>34</v>
      </c>
      <c r="B75" s="36"/>
      <c r="C75" s="37"/>
      <c r="D75" s="37"/>
      <c r="E75" s="31" t="s">
        <v>2103</v>
      </c>
      <c r="F75" s="37"/>
      <c r="G75" s="37"/>
      <c r="H75" s="37"/>
      <c r="I75" s="37"/>
      <c r="J75" s="38"/>
    </row>
    <row r="76">
      <c r="A76" s="29" t="s">
        <v>36</v>
      </c>
      <c r="B76" s="36"/>
      <c r="C76" s="37"/>
      <c r="D76" s="37"/>
      <c r="E76" s="39" t="s">
        <v>2104</v>
      </c>
      <c r="F76" s="37"/>
      <c r="G76" s="37"/>
      <c r="H76" s="37"/>
      <c r="I76" s="37"/>
      <c r="J76" s="38"/>
    </row>
    <row r="77" ht="100.8">
      <c r="A77" s="29" t="s">
        <v>38</v>
      </c>
      <c r="B77" s="36"/>
      <c r="C77" s="37"/>
      <c r="D77" s="37"/>
      <c r="E77" s="31" t="s">
        <v>2105</v>
      </c>
      <c r="F77" s="37"/>
      <c r="G77" s="37"/>
      <c r="H77" s="37"/>
      <c r="I77" s="37"/>
      <c r="J77" s="38"/>
    </row>
    <row r="78">
      <c r="A78" s="29" t="s">
        <v>29</v>
      </c>
      <c r="B78" s="29">
        <v>17</v>
      </c>
      <c r="C78" s="30" t="s">
        <v>2106</v>
      </c>
      <c r="D78" s="29" t="s">
        <v>31</v>
      </c>
      <c r="E78" s="31" t="s">
        <v>2107</v>
      </c>
      <c r="F78" s="32" t="s">
        <v>149</v>
      </c>
      <c r="G78" s="33">
        <v>20</v>
      </c>
      <c r="H78" s="34">
        <v>0</v>
      </c>
      <c r="I78" s="34">
        <f>ROUND(G78*H78,P4)</f>
        <v>0</v>
      </c>
      <c r="J78" s="29"/>
      <c r="O78" s="35">
        <f>I78*0.21</f>
        <v>0</v>
      </c>
      <c r="P78">
        <v>3</v>
      </c>
    </row>
    <row r="79">
      <c r="A79" s="29" t="s">
        <v>34</v>
      </c>
      <c r="B79" s="36"/>
      <c r="C79" s="37"/>
      <c r="D79" s="37"/>
      <c r="E79" s="31" t="s">
        <v>2108</v>
      </c>
      <c r="F79" s="37"/>
      <c r="G79" s="37"/>
      <c r="H79" s="37"/>
      <c r="I79" s="37"/>
      <c r="J79" s="38"/>
    </row>
    <row r="80">
      <c r="A80" s="29" t="s">
        <v>36</v>
      </c>
      <c r="B80" s="36"/>
      <c r="C80" s="37"/>
      <c r="D80" s="37"/>
      <c r="E80" s="39" t="s">
        <v>2109</v>
      </c>
      <c r="F80" s="37"/>
      <c r="G80" s="37"/>
      <c r="H80" s="37"/>
      <c r="I80" s="37"/>
      <c r="J80" s="38"/>
    </row>
    <row r="81" ht="129.6">
      <c r="A81" s="29" t="s">
        <v>38</v>
      </c>
      <c r="B81" s="36"/>
      <c r="C81" s="37"/>
      <c r="D81" s="37"/>
      <c r="E81" s="31" t="s">
        <v>2110</v>
      </c>
      <c r="F81" s="37"/>
      <c r="G81" s="37"/>
      <c r="H81" s="37"/>
      <c r="I81" s="37"/>
      <c r="J81" s="38"/>
    </row>
    <row r="82" ht="28.8">
      <c r="A82" s="29" t="s">
        <v>29</v>
      </c>
      <c r="B82" s="29">
        <v>18</v>
      </c>
      <c r="C82" s="30" t="s">
        <v>2111</v>
      </c>
      <c r="D82" s="29" t="s">
        <v>31</v>
      </c>
      <c r="E82" s="31" t="s">
        <v>2112</v>
      </c>
      <c r="F82" s="32" t="s">
        <v>72</v>
      </c>
      <c r="G82" s="33">
        <v>1</v>
      </c>
      <c r="H82" s="34">
        <v>0</v>
      </c>
      <c r="I82" s="34">
        <f>ROUND(G82*H82,P4)</f>
        <v>0</v>
      </c>
      <c r="J82" s="29"/>
      <c r="O82" s="35">
        <f>I82*0.21</f>
        <v>0</v>
      </c>
      <c r="P82">
        <v>3</v>
      </c>
    </row>
    <row r="83">
      <c r="A83" s="29" t="s">
        <v>34</v>
      </c>
      <c r="B83" s="36"/>
      <c r="C83" s="37"/>
      <c r="D83" s="37"/>
      <c r="E83" s="40" t="s">
        <v>31</v>
      </c>
      <c r="F83" s="37"/>
      <c r="G83" s="37"/>
      <c r="H83" s="37"/>
      <c r="I83" s="37"/>
      <c r="J83" s="38"/>
    </row>
    <row r="84">
      <c r="A84" s="29" t="s">
        <v>36</v>
      </c>
      <c r="B84" s="36"/>
      <c r="C84" s="37"/>
      <c r="D84" s="37"/>
      <c r="E84" s="39" t="s">
        <v>43</v>
      </c>
      <c r="F84" s="37"/>
      <c r="G84" s="37"/>
      <c r="H84" s="37"/>
      <c r="I84" s="37"/>
      <c r="J84" s="38"/>
    </row>
    <row r="85" ht="129.6">
      <c r="A85" s="29" t="s">
        <v>38</v>
      </c>
      <c r="B85" s="36"/>
      <c r="C85" s="37"/>
      <c r="D85" s="37"/>
      <c r="E85" s="31" t="s">
        <v>2113</v>
      </c>
      <c r="F85" s="37"/>
      <c r="G85" s="37"/>
      <c r="H85" s="37"/>
      <c r="I85" s="37"/>
      <c r="J85" s="38"/>
    </row>
    <row r="86">
      <c r="A86" s="29" t="s">
        <v>29</v>
      </c>
      <c r="B86" s="29">
        <v>19</v>
      </c>
      <c r="C86" s="30" t="s">
        <v>2114</v>
      </c>
      <c r="D86" s="29" t="s">
        <v>31</v>
      </c>
      <c r="E86" s="31" t="s">
        <v>2115</v>
      </c>
      <c r="F86" s="32" t="s">
        <v>72</v>
      </c>
      <c r="G86" s="33">
        <v>1</v>
      </c>
      <c r="H86" s="34">
        <v>0</v>
      </c>
      <c r="I86" s="34">
        <f>ROUND(G86*H86,P4)</f>
        <v>0</v>
      </c>
      <c r="J86" s="29"/>
      <c r="O86" s="35">
        <f>I86*0.21</f>
        <v>0</v>
      </c>
      <c r="P86">
        <v>3</v>
      </c>
    </row>
    <row r="87" ht="28.8">
      <c r="A87" s="29" t="s">
        <v>34</v>
      </c>
      <c r="B87" s="36"/>
      <c r="C87" s="37"/>
      <c r="D87" s="37"/>
      <c r="E87" s="31" t="s">
        <v>2116</v>
      </c>
      <c r="F87" s="37"/>
      <c r="G87" s="37"/>
      <c r="H87" s="37"/>
      <c r="I87" s="37"/>
      <c r="J87" s="38"/>
    </row>
    <row r="88">
      <c r="A88" s="29" t="s">
        <v>36</v>
      </c>
      <c r="B88" s="36"/>
      <c r="C88" s="37"/>
      <c r="D88" s="37"/>
      <c r="E88" s="39" t="s">
        <v>2117</v>
      </c>
      <c r="F88" s="37"/>
      <c r="G88" s="37"/>
      <c r="H88" s="37"/>
      <c r="I88" s="37"/>
      <c r="J88" s="38"/>
    </row>
    <row r="89" ht="100.8">
      <c r="A89" s="29" t="s">
        <v>38</v>
      </c>
      <c r="B89" s="36"/>
      <c r="C89" s="37"/>
      <c r="D89" s="37"/>
      <c r="E89" s="31" t="s">
        <v>2118</v>
      </c>
      <c r="F89" s="37"/>
      <c r="G89" s="37"/>
      <c r="H89" s="37"/>
      <c r="I89" s="37"/>
      <c r="J89" s="38"/>
    </row>
    <row r="90">
      <c r="A90" s="29" t="s">
        <v>29</v>
      </c>
      <c r="B90" s="29">
        <v>20</v>
      </c>
      <c r="C90" s="30" t="s">
        <v>2119</v>
      </c>
      <c r="D90" s="29" t="s">
        <v>31</v>
      </c>
      <c r="E90" s="31" t="s">
        <v>2120</v>
      </c>
      <c r="F90" s="32" t="s">
        <v>2121</v>
      </c>
      <c r="G90" s="33">
        <v>1</v>
      </c>
      <c r="H90" s="34">
        <v>0</v>
      </c>
      <c r="I90" s="34">
        <f>ROUND(G90*H90,P4)</f>
        <v>0</v>
      </c>
      <c r="J90" s="29"/>
      <c r="O90" s="35">
        <f>I90*0.21</f>
        <v>0</v>
      </c>
      <c r="P90">
        <v>3</v>
      </c>
    </row>
    <row r="91">
      <c r="A91" s="29" t="s">
        <v>34</v>
      </c>
      <c r="B91" s="36"/>
      <c r="C91" s="37"/>
      <c r="D91" s="37"/>
      <c r="E91" s="31" t="s">
        <v>2122</v>
      </c>
      <c r="F91" s="37"/>
      <c r="G91" s="37"/>
      <c r="H91" s="37"/>
      <c r="I91" s="37"/>
      <c r="J91" s="38"/>
    </row>
    <row r="92">
      <c r="A92" s="29" t="s">
        <v>36</v>
      </c>
      <c r="B92" s="36"/>
      <c r="C92" s="37"/>
      <c r="D92" s="37"/>
      <c r="E92" s="39" t="s">
        <v>2123</v>
      </c>
      <c r="F92" s="37"/>
      <c r="G92" s="37"/>
      <c r="H92" s="37"/>
      <c r="I92" s="37"/>
      <c r="J92" s="38"/>
    </row>
    <row r="93" ht="201.6">
      <c r="A93" s="29" t="s">
        <v>38</v>
      </c>
      <c r="B93" s="36"/>
      <c r="C93" s="37"/>
      <c r="D93" s="37"/>
      <c r="E93" s="31" t="s">
        <v>2124</v>
      </c>
      <c r="F93" s="37"/>
      <c r="G93" s="37"/>
      <c r="H93" s="37"/>
      <c r="I93" s="37"/>
      <c r="J93" s="38"/>
    </row>
    <row r="94">
      <c r="A94" s="23" t="s">
        <v>26</v>
      </c>
      <c r="B94" s="24"/>
      <c r="C94" s="25" t="s">
        <v>379</v>
      </c>
      <c r="D94" s="26"/>
      <c r="E94" s="23" t="s">
        <v>380</v>
      </c>
      <c r="F94" s="26"/>
      <c r="G94" s="26"/>
      <c r="H94" s="26"/>
      <c r="I94" s="27">
        <f>SUMIFS(I95:I106,A95:A106,"P")</f>
        <v>0</v>
      </c>
      <c r="J94" s="28"/>
    </row>
    <row r="95">
      <c r="A95" s="29" t="s">
        <v>29</v>
      </c>
      <c r="B95" s="29">
        <v>21</v>
      </c>
      <c r="C95" s="30" t="s">
        <v>2125</v>
      </c>
      <c r="D95" s="29" t="s">
        <v>31</v>
      </c>
      <c r="E95" s="31" t="s">
        <v>2126</v>
      </c>
      <c r="F95" s="32" t="s">
        <v>149</v>
      </c>
      <c r="G95" s="33">
        <v>173</v>
      </c>
      <c r="H95" s="34">
        <v>0</v>
      </c>
      <c r="I95" s="34">
        <f>ROUND(G95*H95,P4)</f>
        <v>0</v>
      </c>
      <c r="J95" s="29"/>
      <c r="O95" s="35">
        <f>I95*0.21</f>
        <v>0</v>
      </c>
      <c r="P95">
        <v>3</v>
      </c>
    </row>
    <row r="96">
      <c r="A96" s="29" t="s">
        <v>34</v>
      </c>
      <c r="B96" s="36"/>
      <c r="C96" s="37"/>
      <c r="D96" s="37"/>
      <c r="E96" s="31" t="s">
        <v>2127</v>
      </c>
      <c r="F96" s="37"/>
      <c r="G96" s="37"/>
      <c r="H96" s="37"/>
      <c r="I96" s="37"/>
      <c r="J96" s="38"/>
    </row>
    <row r="97" ht="28.8">
      <c r="A97" s="29" t="s">
        <v>36</v>
      </c>
      <c r="B97" s="36"/>
      <c r="C97" s="37"/>
      <c r="D97" s="37"/>
      <c r="E97" s="39" t="s">
        <v>2128</v>
      </c>
      <c r="F97" s="37"/>
      <c r="G97" s="37"/>
      <c r="H97" s="37"/>
      <c r="I97" s="37"/>
      <c r="J97" s="38"/>
    </row>
    <row r="98" ht="302.4">
      <c r="A98" s="29" t="s">
        <v>38</v>
      </c>
      <c r="B98" s="36"/>
      <c r="C98" s="37"/>
      <c r="D98" s="37"/>
      <c r="E98" s="31" t="s">
        <v>1238</v>
      </c>
      <c r="F98" s="37"/>
      <c r="G98" s="37"/>
      <c r="H98" s="37"/>
      <c r="I98" s="37"/>
      <c r="J98" s="38"/>
    </row>
    <row r="99">
      <c r="A99" s="29" t="s">
        <v>29</v>
      </c>
      <c r="B99" s="29">
        <v>22</v>
      </c>
      <c r="C99" s="30" t="s">
        <v>1245</v>
      </c>
      <c r="D99" s="29" t="s">
        <v>31</v>
      </c>
      <c r="E99" s="31" t="s">
        <v>1246</v>
      </c>
      <c r="F99" s="32" t="s">
        <v>149</v>
      </c>
      <c r="G99" s="33">
        <v>2.2000000000000002</v>
      </c>
      <c r="H99" s="34">
        <v>0</v>
      </c>
      <c r="I99" s="34">
        <f>ROUND(G99*H99,P4)</f>
        <v>0</v>
      </c>
      <c r="J99" s="29"/>
      <c r="O99" s="35">
        <f>I99*0.21</f>
        <v>0</v>
      </c>
      <c r="P99">
        <v>3</v>
      </c>
    </row>
    <row r="100">
      <c r="A100" s="29" t="s">
        <v>34</v>
      </c>
      <c r="B100" s="36"/>
      <c r="C100" s="37"/>
      <c r="D100" s="37"/>
      <c r="E100" s="31" t="s">
        <v>2129</v>
      </c>
      <c r="F100" s="37"/>
      <c r="G100" s="37"/>
      <c r="H100" s="37"/>
      <c r="I100" s="37"/>
      <c r="J100" s="38"/>
    </row>
    <row r="101">
      <c r="A101" s="29" t="s">
        <v>36</v>
      </c>
      <c r="B101" s="36"/>
      <c r="C101" s="37"/>
      <c r="D101" s="37"/>
      <c r="E101" s="39" t="s">
        <v>2130</v>
      </c>
      <c r="F101" s="37"/>
      <c r="G101" s="37"/>
      <c r="H101" s="37"/>
      <c r="I101" s="37"/>
      <c r="J101" s="38"/>
    </row>
    <row r="102" ht="302.4">
      <c r="A102" s="29" t="s">
        <v>38</v>
      </c>
      <c r="B102" s="36"/>
      <c r="C102" s="37"/>
      <c r="D102" s="37"/>
      <c r="E102" s="31" t="s">
        <v>1238</v>
      </c>
      <c r="F102" s="37"/>
      <c r="G102" s="37"/>
      <c r="H102" s="37"/>
      <c r="I102" s="37"/>
      <c r="J102" s="38"/>
    </row>
    <row r="103">
      <c r="A103" s="29" t="s">
        <v>29</v>
      </c>
      <c r="B103" s="29">
        <v>23</v>
      </c>
      <c r="C103" s="30" t="s">
        <v>2131</v>
      </c>
      <c r="D103" s="29" t="s">
        <v>31</v>
      </c>
      <c r="E103" s="31" t="s">
        <v>2132</v>
      </c>
      <c r="F103" s="32" t="s">
        <v>84</v>
      </c>
      <c r="G103" s="33">
        <v>5.2489999999999997</v>
      </c>
      <c r="H103" s="34">
        <v>0</v>
      </c>
      <c r="I103" s="34">
        <f>ROUND(G103*H103,P4)</f>
        <v>0</v>
      </c>
      <c r="J103" s="29"/>
      <c r="O103" s="35">
        <f>I103*0.21</f>
        <v>0</v>
      </c>
      <c r="P103">
        <v>3</v>
      </c>
    </row>
    <row r="104">
      <c r="A104" s="29" t="s">
        <v>34</v>
      </c>
      <c r="B104" s="36"/>
      <c r="C104" s="37"/>
      <c r="D104" s="37"/>
      <c r="E104" s="40" t="s">
        <v>31</v>
      </c>
      <c r="F104" s="37"/>
      <c r="G104" s="37"/>
      <c r="H104" s="37"/>
      <c r="I104" s="37"/>
      <c r="J104" s="38"/>
    </row>
    <row r="105" ht="28.8">
      <c r="A105" s="29" t="s">
        <v>36</v>
      </c>
      <c r="B105" s="36"/>
      <c r="C105" s="37"/>
      <c r="D105" s="37"/>
      <c r="E105" s="39" t="s">
        <v>2133</v>
      </c>
      <c r="F105" s="37"/>
      <c r="G105" s="37"/>
      <c r="H105" s="37"/>
      <c r="I105" s="37"/>
      <c r="J105" s="38"/>
    </row>
    <row r="106" ht="409.5">
      <c r="A106" s="29" t="s">
        <v>38</v>
      </c>
      <c r="B106" s="36"/>
      <c r="C106" s="37"/>
      <c r="D106" s="37"/>
      <c r="E106" s="31" t="s">
        <v>238</v>
      </c>
      <c r="F106" s="37"/>
      <c r="G106" s="37"/>
      <c r="H106" s="37"/>
      <c r="I106" s="37"/>
      <c r="J106" s="38"/>
    </row>
    <row r="107">
      <c r="A107" s="23" t="s">
        <v>26</v>
      </c>
      <c r="B107" s="24"/>
      <c r="C107" s="25" t="s">
        <v>393</v>
      </c>
      <c r="D107" s="26"/>
      <c r="E107" s="23" t="s">
        <v>394</v>
      </c>
      <c r="F107" s="26"/>
      <c r="G107" s="26"/>
      <c r="H107" s="26"/>
      <c r="I107" s="27">
        <f>SUMIFS(I108:I111,A108:A111,"P")</f>
        <v>0</v>
      </c>
      <c r="J107" s="28"/>
    </row>
    <row r="108">
      <c r="A108" s="29" t="s">
        <v>29</v>
      </c>
      <c r="B108" s="29">
        <v>24</v>
      </c>
      <c r="C108" s="30" t="s">
        <v>2134</v>
      </c>
      <c r="D108" s="29" t="s">
        <v>31</v>
      </c>
      <c r="E108" s="31" t="s">
        <v>2135</v>
      </c>
      <c r="F108" s="32" t="s">
        <v>84</v>
      </c>
      <c r="G108" s="33">
        <v>1</v>
      </c>
      <c r="H108" s="34">
        <v>0</v>
      </c>
      <c r="I108" s="34">
        <f>ROUND(G108*H108,P4)</f>
        <v>0</v>
      </c>
      <c r="J108" s="29"/>
      <c r="O108" s="35">
        <f>I108*0.21</f>
        <v>0</v>
      </c>
      <c r="P108">
        <v>3</v>
      </c>
    </row>
    <row r="109" ht="43.2">
      <c r="A109" s="29" t="s">
        <v>34</v>
      </c>
      <c r="B109" s="36"/>
      <c r="C109" s="37"/>
      <c r="D109" s="37"/>
      <c r="E109" s="31" t="s">
        <v>2136</v>
      </c>
      <c r="F109" s="37"/>
      <c r="G109" s="37"/>
      <c r="H109" s="37"/>
      <c r="I109" s="37"/>
      <c r="J109" s="38"/>
    </row>
    <row r="110" ht="28.8">
      <c r="A110" s="29" t="s">
        <v>36</v>
      </c>
      <c r="B110" s="36"/>
      <c r="C110" s="37"/>
      <c r="D110" s="37"/>
      <c r="E110" s="39" t="s">
        <v>2137</v>
      </c>
      <c r="F110" s="37"/>
      <c r="G110" s="37"/>
      <c r="H110" s="37"/>
      <c r="I110" s="37"/>
      <c r="J110" s="38"/>
    </row>
    <row r="111" ht="172.8">
      <c r="A111" s="29" t="s">
        <v>38</v>
      </c>
      <c r="B111" s="41"/>
      <c r="C111" s="42"/>
      <c r="D111" s="42"/>
      <c r="E111" s="31" t="s">
        <v>2138</v>
      </c>
      <c r="F111" s="42"/>
      <c r="G111" s="42"/>
      <c r="H111" s="42"/>
      <c r="I111" s="42"/>
      <c r="J111"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2139</v>
      </c>
      <c r="I3" s="16">
        <f>SUMIFS(I9:I344,A9:A344,"SD")</f>
        <v>0</v>
      </c>
      <c r="J3" s="9"/>
      <c r="O3">
        <v>0</v>
      </c>
      <c r="P3">
        <v>2</v>
      </c>
    </row>
    <row r="4">
      <c r="A4" s="10" t="s">
        <v>8</v>
      </c>
      <c r="B4" s="11" t="s">
        <v>9</v>
      </c>
      <c r="C4" s="12" t="s">
        <v>10</v>
      </c>
      <c r="D4" s="13"/>
      <c r="E4" s="14" t="s">
        <v>11</v>
      </c>
      <c r="F4" s="7"/>
      <c r="G4" s="7"/>
      <c r="H4" s="7"/>
      <c r="I4" s="7"/>
      <c r="J4" s="9"/>
      <c r="O4">
        <v>0.12</v>
      </c>
      <c r="P4">
        <v>2</v>
      </c>
    </row>
    <row r="5">
      <c r="A5" s="10" t="s">
        <v>12</v>
      </c>
      <c r="B5" s="11" t="s">
        <v>13</v>
      </c>
      <c r="C5" s="12" t="s">
        <v>2139</v>
      </c>
      <c r="D5" s="13"/>
      <c r="E5" s="14" t="s">
        <v>2140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ht="28.8">
      <c r="A10" s="29" t="s">
        <v>29</v>
      </c>
      <c r="B10" s="29">
        <v>1</v>
      </c>
      <c r="C10" s="30" t="s">
        <v>88</v>
      </c>
      <c r="D10" s="29" t="s">
        <v>31</v>
      </c>
      <c r="E10" s="31" t="s">
        <v>89</v>
      </c>
      <c r="F10" s="32" t="s">
        <v>90</v>
      </c>
      <c r="G10" s="33">
        <v>618.10000000000002</v>
      </c>
      <c r="H10" s="34">
        <v>0</v>
      </c>
      <c r="I10" s="34">
        <f>ROUND(G10*H10,P4)</f>
        <v>0</v>
      </c>
      <c r="J10" s="29"/>
      <c r="O10" s="35">
        <f>I10*0.21</f>
        <v>0</v>
      </c>
      <c r="P10">
        <v>3</v>
      </c>
    </row>
    <row r="11" ht="43.2">
      <c r="A11" s="29" t="s">
        <v>34</v>
      </c>
      <c r="B11" s="36"/>
      <c r="C11" s="37"/>
      <c r="D11" s="37"/>
      <c r="E11" s="31" t="s">
        <v>91</v>
      </c>
      <c r="F11" s="37"/>
      <c r="G11" s="37"/>
      <c r="H11" s="37"/>
      <c r="I11" s="37"/>
      <c r="J11" s="38"/>
    </row>
    <row r="12" ht="86.4">
      <c r="A12" s="29" t="s">
        <v>36</v>
      </c>
      <c r="B12" s="36"/>
      <c r="C12" s="37"/>
      <c r="D12" s="37"/>
      <c r="E12" s="39" t="s">
        <v>2141</v>
      </c>
      <c r="F12" s="37"/>
      <c r="G12" s="37"/>
      <c r="H12" s="37"/>
      <c r="I12" s="37"/>
      <c r="J12" s="38"/>
    </row>
    <row r="13" ht="158.4">
      <c r="A13" s="29" t="s">
        <v>38</v>
      </c>
      <c r="B13" s="36"/>
      <c r="C13" s="37"/>
      <c r="D13" s="37"/>
      <c r="E13" s="31" t="s">
        <v>93</v>
      </c>
      <c r="F13" s="37"/>
      <c r="G13" s="37"/>
      <c r="H13" s="37"/>
      <c r="I13" s="37"/>
      <c r="J13" s="38"/>
    </row>
    <row r="14" ht="28.8">
      <c r="A14" s="29" t="s">
        <v>29</v>
      </c>
      <c r="B14" s="29">
        <v>2</v>
      </c>
      <c r="C14" s="30" t="s">
        <v>94</v>
      </c>
      <c r="D14" s="29" t="s">
        <v>31</v>
      </c>
      <c r="E14" s="31" t="s">
        <v>95</v>
      </c>
      <c r="F14" s="32" t="s">
        <v>90</v>
      </c>
      <c r="G14" s="33">
        <v>15</v>
      </c>
      <c r="H14" s="34">
        <v>0</v>
      </c>
      <c r="I14" s="34">
        <f>ROUND(G14*H14,P4)</f>
        <v>0</v>
      </c>
      <c r="J14" s="29"/>
      <c r="O14" s="35">
        <f>I14*0.21</f>
        <v>0</v>
      </c>
      <c r="P14">
        <v>3</v>
      </c>
    </row>
    <row r="15" ht="43.2">
      <c r="A15" s="29" t="s">
        <v>34</v>
      </c>
      <c r="B15" s="36"/>
      <c r="C15" s="37"/>
      <c r="D15" s="37"/>
      <c r="E15" s="31" t="s">
        <v>96</v>
      </c>
      <c r="F15" s="37"/>
      <c r="G15" s="37"/>
      <c r="H15" s="37"/>
      <c r="I15" s="37"/>
      <c r="J15" s="38"/>
    </row>
    <row r="16">
      <c r="A16" s="29" t="s">
        <v>36</v>
      </c>
      <c r="B16" s="36"/>
      <c r="C16" s="37"/>
      <c r="D16" s="37"/>
      <c r="E16" s="39" t="s">
        <v>2142</v>
      </c>
      <c r="F16" s="37"/>
      <c r="G16" s="37"/>
      <c r="H16" s="37"/>
      <c r="I16" s="37"/>
      <c r="J16" s="38"/>
    </row>
    <row r="17" ht="158.4">
      <c r="A17" s="29" t="s">
        <v>38</v>
      </c>
      <c r="B17" s="36"/>
      <c r="C17" s="37"/>
      <c r="D17" s="37"/>
      <c r="E17" s="31" t="s">
        <v>93</v>
      </c>
      <c r="F17" s="37"/>
      <c r="G17" s="37"/>
      <c r="H17" s="37"/>
      <c r="I17" s="37"/>
      <c r="J17" s="38"/>
    </row>
    <row r="18" ht="28.8">
      <c r="A18" s="29" t="s">
        <v>29</v>
      </c>
      <c r="B18" s="29">
        <v>3</v>
      </c>
      <c r="C18" s="30" t="s">
        <v>98</v>
      </c>
      <c r="D18" s="29" t="s">
        <v>31</v>
      </c>
      <c r="E18" s="31" t="s">
        <v>99</v>
      </c>
      <c r="F18" s="32" t="s">
        <v>90</v>
      </c>
      <c r="G18" s="33">
        <v>91.563000000000002</v>
      </c>
      <c r="H18" s="34">
        <v>0</v>
      </c>
      <c r="I18" s="34">
        <f>ROUND(G18*H18,P4)</f>
        <v>0</v>
      </c>
      <c r="J18" s="29"/>
      <c r="O18" s="35">
        <f>I18*0.21</f>
        <v>0</v>
      </c>
      <c r="P18">
        <v>3</v>
      </c>
    </row>
    <row r="19" ht="43.2">
      <c r="A19" s="29" t="s">
        <v>34</v>
      </c>
      <c r="B19" s="36"/>
      <c r="C19" s="37"/>
      <c r="D19" s="37"/>
      <c r="E19" s="31" t="s">
        <v>2063</v>
      </c>
      <c r="F19" s="37"/>
      <c r="G19" s="37"/>
      <c r="H19" s="37"/>
      <c r="I19" s="37"/>
      <c r="J19" s="38"/>
    </row>
    <row r="20" ht="72">
      <c r="A20" s="29" t="s">
        <v>36</v>
      </c>
      <c r="B20" s="36"/>
      <c r="C20" s="37"/>
      <c r="D20" s="37"/>
      <c r="E20" s="39" t="s">
        <v>2143</v>
      </c>
      <c r="F20" s="37"/>
      <c r="G20" s="37"/>
      <c r="H20" s="37"/>
      <c r="I20" s="37"/>
      <c r="J20" s="38"/>
    </row>
    <row r="21" ht="158.4">
      <c r="A21" s="29" t="s">
        <v>38</v>
      </c>
      <c r="B21" s="36"/>
      <c r="C21" s="37"/>
      <c r="D21" s="37"/>
      <c r="E21" s="31" t="s">
        <v>93</v>
      </c>
      <c r="F21" s="37"/>
      <c r="G21" s="37"/>
      <c r="H21" s="37"/>
      <c r="I21" s="37"/>
      <c r="J21" s="38"/>
    </row>
    <row r="22">
      <c r="A22" s="29" t="s">
        <v>29</v>
      </c>
      <c r="B22" s="29">
        <v>4</v>
      </c>
      <c r="C22" s="30" t="s">
        <v>67</v>
      </c>
      <c r="D22" s="29" t="s">
        <v>31</v>
      </c>
      <c r="E22" s="31" t="s">
        <v>68</v>
      </c>
      <c r="F22" s="32" t="s">
        <v>33</v>
      </c>
      <c r="G22" s="33">
        <v>1</v>
      </c>
      <c r="H22" s="34">
        <v>0</v>
      </c>
      <c r="I22" s="34">
        <f>ROUND(G22*H22,P4)</f>
        <v>0</v>
      </c>
      <c r="J22" s="29"/>
      <c r="O22" s="35">
        <f>I22*0.21</f>
        <v>0</v>
      </c>
      <c r="P22">
        <v>3</v>
      </c>
    </row>
    <row r="23" ht="28.8">
      <c r="A23" s="29" t="s">
        <v>34</v>
      </c>
      <c r="B23" s="36"/>
      <c r="C23" s="37"/>
      <c r="D23" s="37"/>
      <c r="E23" s="31" t="s">
        <v>2144</v>
      </c>
      <c r="F23" s="37"/>
      <c r="G23" s="37"/>
      <c r="H23" s="37"/>
      <c r="I23" s="37"/>
      <c r="J23" s="38"/>
    </row>
    <row r="24">
      <c r="A24" s="29" t="s">
        <v>36</v>
      </c>
      <c r="B24" s="36"/>
      <c r="C24" s="37"/>
      <c r="D24" s="37"/>
      <c r="E24" s="39" t="s">
        <v>43</v>
      </c>
      <c r="F24" s="37"/>
      <c r="G24" s="37"/>
      <c r="H24" s="37"/>
      <c r="I24" s="37"/>
      <c r="J24" s="38"/>
    </row>
    <row r="25" ht="57.6">
      <c r="A25" s="29" t="s">
        <v>38</v>
      </c>
      <c r="B25" s="36"/>
      <c r="C25" s="37"/>
      <c r="D25" s="37"/>
      <c r="E25" s="31" t="s">
        <v>1365</v>
      </c>
      <c r="F25" s="37"/>
      <c r="G25" s="37"/>
      <c r="H25" s="37"/>
      <c r="I25" s="37"/>
      <c r="J25" s="38"/>
    </row>
    <row r="26">
      <c r="A26" s="29" t="s">
        <v>29</v>
      </c>
      <c r="B26" s="29">
        <v>5</v>
      </c>
      <c r="C26" s="30" t="s">
        <v>2145</v>
      </c>
      <c r="D26" s="29" t="s">
        <v>31</v>
      </c>
      <c r="E26" s="31" t="s">
        <v>2146</v>
      </c>
      <c r="F26" s="32" t="s">
        <v>1379</v>
      </c>
      <c r="G26" s="33">
        <v>210</v>
      </c>
      <c r="H26" s="34">
        <v>0</v>
      </c>
      <c r="I26" s="34">
        <f>ROUND(G26*H26,P4)</f>
        <v>0</v>
      </c>
      <c r="J26" s="29"/>
      <c r="O26" s="35">
        <f>I26*0.21</f>
        <v>0</v>
      </c>
      <c r="P26">
        <v>3</v>
      </c>
    </row>
    <row r="27">
      <c r="A27" s="29" t="s">
        <v>34</v>
      </c>
      <c r="B27" s="36"/>
      <c r="C27" s="37"/>
      <c r="D27" s="37"/>
      <c r="E27" s="31" t="s">
        <v>2147</v>
      </c>
      <c r="F27" s="37"/>
      <c r="G27" s="37"/>
      <c r="H27" s="37"/>
      <c r="I27" s="37"/>
      <c r="J27" s="38"/>
    </row>
    <row r="28">
      <c r="A28" s="29" t="s">
        <v>36</v>
      </c>
      <c r="B28" s="36"/>
      <c r="C28" s="37"/>
      <c r="D28" s="37"/>
      <c r="E28" s="39" t="s">
        <v>2148</v>
      </c>
      <c r="F28" s="37"/>
      <c r="G28" s="37"/>
      <c r="H28" s="37"/>
      <c r="I28" s="37"/>
      <c r="J28" s="38"/>
    </row>
    <row r="29" ht="57.6">
      <c r="A29" s="29" t="s">
        <v>38</v>
      </c>
      <c r="B29" s="36"/>
      <c r="C29" s="37"/>
      <c r="D29" s="37"/>
      <c r="E29" s="31" t="s">
        <v>2149</v>
      </c>
      <c r="F29" s="37"/>
      <c r="G29" s="37"/>
      <c r="H29" s="37"/>
      <c r="I29" s="37"/>
      <c r="J29" s="38"/>
    </row>
    <row r="30">
      <c r="A30" s="23" t="s">
        <v>26</v>
      </c>
      <c r="B30" s="24"/>
      <c r="C30" s="25" t="s">
        <v>111</v>
      </c>
      <c r="D30" s="26"/>
      <c r="E30" s="23" t="s">
        <v>112</v>
      </c>
      <c r="F30" s="26"/>
      <c r="G30" s="26"/>
      <c r="H30" s="26"/>
      <c r="I30" s="27">
        <f>SUMIFS(I31:I78,A31:A78,"P")</f>
        <v>0</v>
      </c>
      <c r="J30" s="28"/>
    </row>
    <row r="31">
      <c r="A31" s="29" t="s">
        <v>29</v>
      </c>
      <c r="B31" s="29">
        <v>6</v>
      </c>
      <c r="C31" s="30" t="s">
        <v>113</v>
      </c>
      <c r="D31" s="29" t="s">
        <v>31</v>
      </c>
      <c r="E31" s="31" t="s">
        <v>114</v>
      </c>
      <c r="F31" s="32" t="s">
        <v>115</v>
      </c>
      <c r="G31" s="33">
        <v>50</v>
      </c>
      <c r="H31" s="34">
        <v>0</v>
      </c>
      <c r="I31" s="34">
        <f>ROUND(G31*H31,P4)</f>
        <v>0</v>
      </c>
      <c r="J31" s="29"/>
      <c r="O31" s="35">
        <f>I31*0.21</f>
        <v>0</v>
      </c>
      <c r="P31">
        <v>3</v>
      </c>
    </row>
    <row r="32" ht="43.2">
      <c r="A32" s="29" t="s">
        <v>34</v>
      </c>
      <c r="B32" s="36"/>
      <c r="C32" s="37"/>
      <c r="D32" s="37"/>
      <c r="E32" s="31" t="s">
        <v>150</v>
      </c>
      <c r="F32" s="37"/>
      <c r="G32" s="37"/>
      <c r="H32" s="37"/>
      <c r="I32" s="37"/>
      <c r="J32" s="38"/>
    </row>
    <row r="33">
      <c r="A33" s="29" t="s">
        <v>36</v>
      </c>
      <c r="B33" s="36"/>
      <c r="C33" s="37"/>
      <c r="D33" s="37"/>
      <c r="E33" s="39" t="s">
        <v>2150</v>
      </c>
      <c r="F33" s="37"/>
      <c r="G33" s="37"/>
      <c r="H33" s="37"/>
      <c r="I33" s="37"/>
      <c r="J33" s="38"/>
    </row>
    <row r="34" ht="57.6">
      <c r="A34" s="29" t="s">
        <v>38</v>
      </c>
      <c r="B34" s="36"/>
      <c r="C34" s="37"/>
      <c r="D34" s="37"/>
      <c r="E34" s="31" t="s">
        <v>118</v>
      </c>
      <c r="F34" s="37"/>
      <c r="G34" s="37"/>
      <c r="H34" s="37"/>
      <c r="I34" s="37"/>
      <c r="J34" s="38"/>
    </row>
    <row r="35" ht="28.8">
      <c r="A35" s="29" t="s">
        <v>29</v>
      </c>
      <c r="B35" s="29">
        <v>7</v>
      </c>
      <c r="C35" s="30" t="s">
        <v>132</v>
      </c>
      <c r="D35" s="29" t="s">
        <v>46</v>
      </c>
      <c r="E35" s="31" t="s">
        <v>133</v>
      </c>
      <c r="F35" s="32" t="s">
        <v>84</v>
      </c>
      <c r="G35" s="33">
        <v>7.5</v>
      </c>
      <c r="H35" s="34">
        <v>0</v>
      </c>
      <c r="I35" s="34">
        <f>ROUND(G35*H35,P4)</f>
        <v>0</v>
      </c>
      <c r="J35" s="29"/>
      <c r="O35" s="35">
        <f>I35*0.21</f>
        <v>0</v>
      </c>
      <c r="P35">
        <v>3</v>
      </c>
    </row>
    <row r="36" ht="43.2">
      <c r="A36" s="29" t="s">
        <v>34</v>
      </c>
      <c r="B36" s="36"/>
      <c r="C36" s="37"/>
      <c r="D36" s="37"/>
      <c r="E36" s="31" t="s">
        <v>134</v>
      </c>
      <c r="F36" s="37"/>
      <c r="G36" s="37"/>
      <c r="H36" s="37"/>
      <c r="I36" s="37"/>
      <c r="J36" s="38"/>
    </row>
    <row r="37" ht="28.8">
      <c r="A37" s="29" t="s">
        <v>36</v>
      </c>
      <c r="B37" s="36"/>
      <c r="C37" s="37"/>
      <c r="D37" s="37"/>
      <c r="E37" s="39" t="s">
        <v>2151</v>
      </c>
      <c r="F37" s="37"/>
      <c r="G37" s="37"/>
      <c r="H37" s="37"/>
      <c r="I37" s="37"/>
      <c r="J37" s="38"/>
    </row>
    <row r="38" ht="115.2">
      <c r="A38" s="29" t="s">
        <v>38</v>
      </c>
      <c r="B38" s="36"/>
      <c r="C38" s="37"/>
      <c r="D38" s="37"/>
      <c r="E38" s="31" t="s">
        <v>128</v>
      </c>
      <c r="F38" s="37"/>
      <c r="G38" s="37"/>
      <c r="H38" s="37"/>
      <c r="I38" s="37"/>
      <c r="J38" s="38"/>
    </row>
    <row r="39" ht="28.8">
      <c r="A39" s="29" t="s">
        <v>29</v>
      </c>
      <c r="B39" s="29">
        <v>8</v>
      </c>
      <c r="C39" s="30" t="s">
        <v>132</v>
      </c>
      <c r="D39" s="29" t="s">
        <v>49</v>
      </c>
      <c r="E39" s="31" t="s">
        <v>133</v>
      </c>
      <c r="F39" s="32" t="s">
        <v>84</v>
      </c>
      <c r="G39" s="33">
        <v>17.5</v>
      </c>
      <c r="H39" s="34">
        <v>0</v>
      </c>
      <c r="I39" s="34">
        <f>ROUND(G39*H39,P4)</f>
        <v>0</v>
      </c>
      <c r="J39" s="29"/>
      <c r="O39" s="35">
        <f>I39*0.21</f>
        <v>0</v>
      </c>
      <c r="P39">
        <v>3</v>
      </c>
    </row>
    <row r="40" ht="43.2">
      <c r="A40" s="29" t="s">
        <v>34</v>
      </c>
      <c r="B40" s="36"/>
      <c r="C40" s="37"/>
      <c r="D40" s="37"/>
      <c r="E40" s="31" t="s">
        <v>134</v>
      </c>
      <c r="F40" s="37"/>
      <c r="G40" s="37"/>
      <c r="H40" s="37"/>
      <c r="I40" s="37"/>
      <c r="J40" s="38"/>
    </row>
    <row r="41" ht="28.8">
      <c r="A41" s="29" t="s">
        <v>36</v>
      </c>
      <c r="B41" s="36"/>
      <c r="C41" s="37"/>
      <c r="D41" s="37"/>
      <c r="E41" s="39" t="s">
        <v>2152</v>
      </c>
      <c r="F41" s="37"/>
      <c r="G41" s="37"/>
      <c r="H41" s="37"/>
      <c r="I41" s="37"/>
      <c r="J41" s="38"/>
    </row>
    <row r="42" ht="115.2">
      <c r="A42" s="29" t="s">
        <v>38</v>
      </c>
      <c r="B42" s="36"/>
      <c r="C42" s="37"/>
      <c r="D42" s="37"/>
      <c r="E42" s="31" t="s">
        <v>128</v>
      </c>
      <c r="F42" s="37"/>
      <c r="G42" s="37"/>
      <c r="H42" s="37"/>
      <c r="I42" s="37"/>
      <c r="J42" s="38"/>
    </row>
    <row r="43" ht="28.8">
      <c r="A43" s="29" t="s">
        <v>29</v>
      </c>
      <c r="B43" s="29">
        <v>9</v>
      </c>
      <c r="C43" s="30" t="s">
        <v>147</v>
      </c>
      <c r="D43" s="29" t="s">
        <v>31</v>
      </c>
      <c r="E43" s="31" t="s">
        <v>148</v>
      </c>
      <c r="F43" s="32" t="s">
        <v>149</v>
      </c>
      <c r="G43" s="33">
        <v>12</v>
      </c>
      <c r="H43" s="34">
        <v>0</v>
      </c>
      <c r="I43" s="34">
        <f>ROUND(G43*H43,P4)</f>
        <v>0</v>
      </c>
      <c r="J43" s="29"/>
      <c r="O43" s="35">
        <f>I43*0.21</f>
        <v>0</v>
      </c>
      <c r="P43">
        <v>3</v>
      </c>
    </row>
    <row r="44" ht="43.2">
      <c r="A44" s="29" t="s">
        <v>34</v>
      </c>
      <c r="B44" s="36"/>
      <c r="C44" s="37"/>
      <c r="D44" s="37"/>
      <c r="E44" s="31" t="s">
        <v>150</v>
      </c>
      <c r="F44" s="37"/>
      <c r="G44" s="37"/>
      <c r="H44" s="37"/>
      <c r="I44" s="37"/>
      <c r="J44" s="38"/>
    </row>
    <row r="45">
      <c r="A45" s="29" t="s">
        <v>36</v>
      </c>
      <c r="B45" s="36"/>
      <c r="C45" s="37"/>
      <c r="D45" s="37"/>
      <c r="E45" s="39" t="s">
        <v>2153</v>
      </c>
      <c r="F45" s="37"/>
      <c r="G45" s="37"/>
      <c r="H45" s="37"/>
      <c r="I45" s="37"/>
      <c r="J45" s="38"/>
    </row>
    <row r="46" ht="115.2">
      <c r="A46" s="29" t="s">
        <v>38</v>
      </c>
      <c r="B46" s="36"/>
      <c r="C46" s="37"/>
      <c r="D46" s="37"/>
      <c r="E46" s="31" t="s">
        <v>128</v>
      </c>
      <c r="F46" s="37"/>
      <c r="G46" s="37"/>
      <c r="H46" s="37"/>
      <c r="I46" s="37"/>
      <c r="J46" s="38"/>
    </row>
    <row r="47">
      <c r="A47" s="29" t="s">
        <v>29</v>
      </c>
      <c r="B47" s="29">
        <v>10</v>
      </c>
      <c r="C47" s="30" t="s">
        <v>1112</v>
      </c>
      <c r="D47" s="29" t="s">
        <v>31</v>
      </c>
      <c r="E47" s="31" t="s">
        <v>1113</v>
      </c>
      <c r="F47" s="32" t="s">
        <v>84</v>
      </c>
      <c r="G47" s="33">
        <v>169.63200000000001</v>
      </c>
      <c r="H47" s="34">
        <v>0</v>
      </c>
      <c r="I47" s="34">
        <f>ROUND(G47*H47,P4)</f>
        <v>0</v>
      </c>
      <c r="J47" s="29"/>
      <c r="O47" s="35">
        <f>I47*0.21</f>
        <v>0</v>
      </c>
      <c r="P47">
        <v>3</v>
      </c>
    </row>
    <row r="48" ht="43.2">
      <c r="A48" s="29" t="s">
        <v>34</v>
      </c>
      <c r="B48" s="36"/>
      <c r="C48" s="37"/>
      <c r="D48" s="37"/>
      <c r="E48" s="31" t="s">
        <v>134</v>
      </c>
      <c r="F48" s="37"/>
      <c r="G48" s="37"/>
      <c r="H48" s="37"/>
      <c r="I48" s="37"/>
      <c r="J48" s="38"/>
    </row>
    <row r="49" ht="43.2">
      <c r="A49" s="29" t="s">
        <v>36</v>
      </c>
      <c r="B49" s="36"/>
      <c r="C49" s="37"/>
      <c r="D49" s="37"/>
      <c r="E49" s="39" t="s">
        <v>2154</v>
      </c>
      <c r="F49" s="37"/>
      <c r="G49" s="37"/>
      <c r="H49" s="37"/>
      <c r="I49" s="37"/>
      <c r="J49" s="38"/>
    </row>
    <row r="50" ht="374.4">
      <c r="A50" s="29" t="s">
        <v>38</v>
      </c>
      <c r="B50" s="36"/>
      <c r="C50" s="37"/>
      <c r="D50" s="37"/>
      <c r="E50" s="31" t="s">
        <v>1116</v>
      </c>
      <c r="F50" s="37"/>
      <c r="G50" s="37"/>
      <c r="H50" s="37"/>
      <c r="I50" s="37"/>
      <c r="J50" s="38"/>
    </row>
    <row r="51">
      <c r="A51" s="29" t="s">
        <v>29</v>
      </c>
      <c r="B51" s="29">
        <v>11</v>
      </c>
      <c r="C51" s="30" t="s">
        <v>1297</v>
      </c>
      <c r="D51" s="29" t="s">
        <v>46</v>
      </c>
      <c r="E51" s="31" t="s">
        <v>1298</v>
      </c>
      <c r="F51" s="32" t="s">
        <v>84</v>
      </c>
      <c r="G51" s="33">
        <v>221</v>
      </c>
      <c r="H51" s="34">
        <v>0</v>
      </c>
      <c r="I51" s="34">
        <f>ROUND(G51*H51,P4)</f>
        <v>0</v>
      </c>
      <c r="J51" s="29"/>
      <c r="O51" s="35">
        <f>I51*0.21</f>
        <v>0</v>
      </c>
      <c r="P51">
        <v>3</v>
      </c>
    </row>
    <row r="52" ht="57.6">
      <c r="A52" s="29" t="s">
        <v>34</v>
      </c>
      <c r="B52" s="36"/>
      <c r="C52" s="37"/>
      <c r="D52" s="37"/>
      <c r="E52" s="31" t="s">
        <v>2155</v>
      </c>
      <c r="F52" s="37"/>
      <c r="G52" s="37"/>
      <c r="H52" s="37"/>
      <c r="I52" s="37"/>
      <c r="J52" s="38"/>
    </row>
    <row r="53" ht="129.6">
      <c r="A53" s="29" t="s">
        <v>36</v>
      </c>
      <c r="B53" s="36"/>
      <c r="C53" s="37"/>
      <c r="D53" s="37"/>
      <c r="E53" s="39" t="s">
        <v>2156</v>
      </c>
      <c r="F53" s="37"/>
      <c r="G53" s="37"/>
      <c r="H53" s="37"/>
      <c r="I53" s="37"/>
      <c r="J53" s="38"/>
    </row>
    <row r="54" ht="374.4">
      <c r="A54" s="29" t="s">
        <v>38</v>
      </c>
      <c r="B54" s="36"/>
      <c r="C54" s="37"/>
      <c r="D54" s="37"/>
      <c r="E54" s="31" t="s">
        <v>1116</v>
      </c>
      <c r="F54" s="37"/>
      <c r="G54" s="37"/>
      <c r="H54" s="37"/>
      <c r="I54" s="37"/>
      <c r="J54" s="38"/>
    </row>
    <row r="55">
      <c r="A55" s="29" t="s">
        <v>29</v>
      </c>
      <c r="B55" s="29">
        <v>12</v>
      </c>
      <c r="C55" s="30" t="s">
        <v>1297</v>
      </c>
      <c r="D55" s="29" t="s">
        <v>49</v>
      </c>
      <c r="E55" s="31" t="s">
        <v>1298</v>
      </c>
      <c r="F55" s="32" t="s">
        <v>84</v>
      </c>
      <c r="G55" s="33">
        <v>165.125</v>
      </c>
      <c r="H55" s="34">
        <v>0</v>
      </c>
      <c r="I55" s="34">
        <f>ROUND(G55*H55,P4)</f>
        <v>0</v>
      </c>
      <c r="J55" s="29"/>
      <c r="O55" s="35">
        <f>I55*0.21</f>
        <v>0</v>
      </c>
      <c r="P55">
        <v>3</v>
      </c>
    </row>
    <row r="56" ht="43.2">
      <c r="A56" s="29" t="s">
        <v>34</v>
      </c>
      <c r="B56" s="36"/>
      <c r="C56" s="37"/>
      <c r="D56" s="37"/>
      <c r="E56" s="31" t="s">
        <v>134</v>
      </c>
      <c r="F56" s="37"/>
      <c r="G56" s="37"/>
      <c r="H56" s="37"/>
      <c r="I56" s="37"/>
      <c r="J56" s="38"/>
    </row>
    <row r="57" ht="129.6">
      <c r="A57" s="29" t="s">
        <v>36</v>
      </c>
      <c r="B57" s="36"/>
      <c r="C57" s="37"/>
      <c r="D57" s="37"/>
      <c r="E57" s="39" t="s">
        <v>2157</v>
      </c>
      <c r="F57" s="37"/>
      <c r="G57" s="37"/>
      <c r="H57" s="37"/>
      <c r="I57" s="37"/>
      <c r="J57" s="38"/>
    </row>
    <row r="58" ht="374.4">
      <c r="A58" s="29" t="s">
        <v>38</v>
      </c>
      <c r="B58" s="36"/>
      <c r="C58" s="37"/>
      <c r="D58" s="37"/>
      <c r="E58" s="31" t="s">
        <v>1116</v>
      </c>
      <c r="F58" s="37"/>
      <c r="G58" s="37"/>
      <c r="H58" s="37"/>
      <c r="I58" s="37"/>
      <c r="J58" s="38"/>
    </row>
    <row r="59">
      <c r="A59" s="29" t="s">
        <v>29</v>
      </c>
      <c r="B59" s="29">
        <v>13</v>
      </c>
      <c r="C59" s="30" t="s">
        <v>168</v>
      </c>
      <c r="D59" s="29" t="s">
        <v>31</v>
      </c>
      <c r="E59" s="31" t="s">
        <v>169</v>
      </c>
      <c r="F59" s="32" t="s">
        <v>84</v>
      </c>
      <c r="G59" s="33">
        <v>194.88</v>
      </c>
      <c r="H59" s="34">
        <v>0</v>
      </c>
      <c r="I59" s="34">
        <f>ROUND(G59*H59,P4)</f>
        <v>0</v>
      </c>
      <c r="J59" s="29"/>
      <c r="O59" s="35">
        <f>I59*0.21</f>
        <v>0</v>
      </c>
      <c r="P59">
        <v>3</v>
      </c>
    </row>
    <row r="60">
      <c r="A60" s="29" t="s">
        <v>34</v>
      </c>
      <c r="B60" s="36"/>
      <c r="C60" s="37"/>
      <c r="D60" s="37"/>
      <c r="E60" s="40" t="s">
        <v>31</v>
      </c>
      <c r="F60" s="37"/>
      <c r="G60" s="37"/>
      <c r="H60" s="37"/>
      <c r="I60" s="37"/>
      <c r="J60" s="38"/>
    </row>
    <row r="61">
      <c r="A61" s="29" t="s">
        <v>36</v>
      </c>
      <c r="B61" s="36"/>
      <c r="C61" s="37"/>
      <c r="D61" s="37"/>
      <c r="E61" s="39" t="s">
        <v>2158</v>
      </c>
      <c r="F61" s="37"/>
      <c r="G61" s="37"/>
      <c r="H61" s="37"/>
      <c r="I61" s="37"/>
      <c r="J61" s="38"/>
    </row>
    <row r="62" ht="216">
      <c r="A62" s="29" t="s">
        <v>38</v>
      </c>
      <c r="B62" s="36"/>
      <c r="C62" s="37"/>
      <c r="D62" s="37"/>
      <c r="E62" s="31" t="s">
        <v>171</v>
      </c>
      <c r="F62" s="37"/>
      <c r="G62" s="37"/>
      <c r="H62" s="37"/>
      <c r="I62" s="37"/>
      <c r="J62" s="38"/>
    </row>
    <row r="63">
      <c r="A63" s="29" t="s">
        <v>29</v>
      </c>
      <c r="B63" s="29">
        <v>14</v>
      </c>
      <c r="C63" s="30" t="s">
        <v>1122</v>
      </c>
      <c r="D63" s="29" t="s">
        <v>31</v>
      </c>
      <c r="E63" s="31" t="s">
        <v>1123</v>
      </c>
      <c r="F63" s="32" t="s">
        <v>84</v>
      </c>
      <c r="G63" s="33">
        <v>256.20699999999999</v>
      </c>
      <c r="H63" s="34">
        <v>0</v>
      </c>
      <c r="I63" s="34">
        <f>ROUND(G63*H63,P4)</f>
        <v>0</v>
      </c>
      <c r="J63" s="29"/>
      <c r="O63" s="35">
        <f>I63*0.21</f>
        <v>0</v>
      </c>
      <c r="P63">
        <v>3</v>
      </c>
    </row>
    <row r="64" ht="28.8">
      <c r="A64" s="29" t="s">
        <v>34</v>
      </c>
      <c r="B64" s="36"/>
      <c r="C64" s="37"/>
      <c r="D64" s="37"/>
      <c r="E64" s="31" t="s">
        <v>2067</v>
      </c>
      <c r="F64" s="37"/>
      <c r="G64" s="37"/>
      <c r="H64" s="37"/>
      <c r="I64" s="37"/>
      <c r="J64" s="38"/>
    </row>
    <row r="65" ht="86.4">
      <c r="A65" s="29" t="s">
        <v>36</v>
      </c>
      <c r="B65" s="36"/>
      <c r="C65" s="37"/>
      <c r="D65" s="37"/>
      <c r="E65" s="39" t="s">
        <v>2159</v>
      </c>
      <c r="F65" s="37"/>
      <c r="G65" s="37"/>
      <c r="H65" s="37"/>
      <c r="I65" s="37"/>
      <c r="J65" s="38"/>
    </row>
    <row r="66" ht="273.6">
      <c r="A66" s="29" t="s">
        <v>38</v>
      </c>
      <c r="B66" s="36"/>
      <c r="C66" s="37"/>
      <c r="D66" s="37"/>
      <c r="E66" s="31" t="s">
        <v>2069</v>
      </c>
      <c r="F66" s="37"/>
      <c r="G66" s="37"/>
      <c r="H66" s="37"/>
      <c r="I66" s="37"/>
      <c r="J66" s="38"/>
    </row>
    <row r="67">
      <c r="A67" s="29" t="s">
        <v>29</v>
      </c>
      <c r="B67" s="29">
        <v>15</v>
      </c>
      <c r="C67" s="30" t="s">
        <v>1316</v>
      </c>
      <c r="D67" s="29" t="s">
        <v>31</v>
      </c>
      <c r="E67" s="31" t="s">
        <v>1317</v>
      </c>
      <c r="F67" s="32" t="s">
        <v>84</v>
      </c>
      <c r="G67" s="33">
        <v>94</v>
      </c>
      <c r="H67" s="34">
        <v>0</v>
      </c>
      <c r="I67" s="34">
        <f>ROUND(G67*H67,P4)</f>
        <v>0</v>
      </c>
      <c r="J67" s="29"/>
      <c r="O67" s="35">
        <f>I67*0.21</f>
        <v>0</v>
      </c>
      <c r="P67">
        <v>3</v>
      </c>
    </row>
    <row r="68">
      <c r="A68" s="29" t="s">
        <v>34</v>
      </c>
      <c r="B68" s="36"/>
      <c r="C68" s="37"/>
      <c r="D68" s="37"/>
      <c r="E68" s="31" t="s">
        <v>1318</v>
      </c>
      <c r="F68" s="37"/>
      <c r="G68" s="37"/>
      <c r="H68" s="37"/>
      <c r="I68" s="37"/>
      <c r="J68" s="38"/>
    </row>
    <row r="69" ht="86.4">
      <c r="A69" s="29" t="s">
        <v>36</v>
      </c>
      <c r="B69" s="36"/>
      <c r="C69" s="37"/>
      <c r="D69" s="37"/>
      <c r="E69" s="39" t="s">
        <v>2160</v>
      </c>
      <c r="F69" s="37"/>
      <c r="G69" s="37"/>
      <c r="H69" s="37"/>
      <c r="I69" s="37"/>
      <c r="J69" s="38"/>
    </row>
    <row r="70" ht="360">
      <c r="A70" s="29" t="s">
        <v>38</v>
      </c>
      <c r="B70" s="36"/>
      <c r="C70" s="37"/>
      <c r="D70" s="37"/>
      <c r="E70" s="31" t="s">
        <v>1320</v>
      </c>
      <c r="F70" s="37"/>
      <c r="G70" s="37"/>
      <c r="H70" s="37"/>
      <c r="I70" s="37"/>
      <c r="J70" s="38"/>
    </row>
    <row r="71">
      <c r="A71" s="29" t="s">
        <v>29</v>
      </c>
      <c r="B71" s="29">
        <v>16</v>
      </c>
      <c r="C71" s="30" t="s">
        <v>181</v>
      </c>
      <c r="D71" s="29" t="s">
        <v>31</v>
      </c>
      <c r="E71" s="31" t="s">
        <v>182</v>
      </c>
      <c r="F71" s="32" t="s">
        <v>115</v>
      </c>
      <c r="G71" s="33">
        <v>50</v>
      </c>
      <c r="H71" s="34">
        <v>0</v>
      </c>
      <c r="I71" s="34">
        <f>ROUND(G71*H71,P4)</f>
        <v>0</v>
      </c>
      <c r="J71" s="29"/>
      <c r="O71" s="35">
        <f>I71*0.21</f>
        <v>0</v>
      </c>
      <c r="P71">
        <v>3</v>
      </c>
    </row>
    <row r="72">
      <c r="A72" s="29" t="s">
        <v>34</v>
      </c>
      <c r="B72" s="36"/>
      <c r="C72" s="37"/>
      <c r="D72" s="37"/>
      <c r="E72" s="40" t="s">
        <v>31</v>
      </c>
      <c r="F72" s="37"/>
      <c r="G72" s="37"/>
      <c r="H72" s="37"/>
      <c r="I72" s="37"/>
      <c r="J72" s="38"/>
    </row>
    <row r="73">
      <c r="A73" s="29" t="s">
        <v>36</v>
      </c>
      <c r="B73" s="36"/>
      <c r="C73" s="37"/>
      <c r="D73" s="37"/>
      <c r="E73" s="39" t="s">
        <v>2161</v>
      </c>
      <c r="F73" s="37"/>
      <c r="G73" s="37"/>
      <c r="H73" s="37"/>
      <c r="I73" s="37"/>
      <c r="J73" s="38"/>
    </row>
    <row r="74" ht="72">
      <c r="A74" s="29" t="s">
        <v>38</v>
      </c>
      <c r="B74" s="36"/>
      <c r="C74" s="37"/>
      <c r="D74" s="37"/>
      <c r="E74" s="31" t="s">
        <v>185</v>
      </c>
      <c r="F74" s="37"/>
      <c r="G74" s="37"/>
      <c r="H74" s="37"/>
      <c r="I74" s="37"/>
      <c r="J74" s="38"/>
    </row>
    <row r="75">
      <c r="A75" s="29" t="s">
        <v>29</v>
      </c>
      <c r="B75" s="29">
        <v>17</v>
      </c>
      <c r="C75" s="30" t="s">
        <v>186</v>
      </c>
      <c r="D75" s="29" t="s">
        <v>31</v>
      </c>
      <c r="E75" s="31" t="s">
        <v>187</v>
      </c>
      <c r="F75" s="32" t="s">
        <v>115</v>
      </c>
      <c r="G75" s="33">
        <v>50</v>
      </c>
      <c r="H75" s="34">
        <v>0</v>
      </c>
      <c r="I75" s="34">
        <f>ROUND(G75*H75,P4)</f>
        <v>0</v>
      </c>
      <c r="J75" s="29"/>
      <c r="O75" s="35">
        <f>I75*0.21</f>
        <v>0</v>
      </c>
      <c r="P75">
        <v>3</v>
      </c>
    </row>
    <row r="76">
      <c r="A76" s="29" t="s">
        <v>34</v>
      </c>
      <c r="B76" s="36"/>
      <c r="C76" s="37"/>
      <c r="D76" s="37"/>
      <c r="E76" s="40" t="s">
        <v>31</v>
      </c>
      <c r="F76" s="37"/>
      <c r="G76" s="37"/>
      <c r="H76" s="37"/>
      <c r="I76" s="37"/>
      <c r="J76" s="38"/>
    </row>
    <row r="77">
      <c r="A77" s="29" t="s">
        <v>36</v>
      </c>
      <c r="B77" s="36"/>
      <c r="C77" s="37"/>
      <c r="D77" s="37"/>
      <c r="E77" s="39" t="s">
        <v>2161</v>
      </c>
      <c r="F77" s="37"/>
      <c r="G77" s="37"/>
      <c r="H77" s="37"/>
      <c r="I77" s="37"/>
      <c r="J77" s="38"/>
    </row>
    <row r="78" ht="43.2">
      <c r="A78" s="29" t="s">
        <v>38</v>
      </c>
      <c r="B78" s="36"/>
      <c r="C78" s="37"/>
      <c r="D78" s="37"/>
      <c r="E78" s="31" t="s">
        <v>188</v>
      </c>
      <c r="F78" s="37"/>
      <c r="G78" s="37"/>
      <c r="H78" s="37"/>
      <c r="I78" s="37"/>
      <c r="J78" s="38"/>
    </row>
    <row r="79">
      <c r="A79" s="23" t="s">
        <v>26</v>
      </c>
      <c r="B79" s="24"/>
      <c r="C79" s="25" t="s">
        <v>193</v>
      </c>
      <c r="D79" s="26"/>
      <c r="E79" s="23" t="s">
        <v>194</v>
      </c>
      <c r="F79" s="26"/>
      <c r="G79" s="26"/>
      <c r="H79" s="26"/>
      <c r="I79" s="27">
        <f>SUMIFS(I80:I83,A80:A83,"P")</f>
        <v>0</v>
      </c>
      <c r="J79" s="28"/>
    </row>
    <row r="80">
      <c r="A80" s="29" t="s">
        <v>29</v>
      </c>
      <c r="B80" s="29">
        <v>18</v>
      </c>
      <c r="C80" s="30" t="s">
        <v>2073</v>
      </c>
      <c r="D80" s="29" t="s">
        <v>103</v>
      </c>
      <c r="E80" s="31" t="s">
        <v>2074</v>
      </c>
      <c r="F80" s="32" t="s">
        <v>84</v>
      </c>
      <c r="G80" s="33">
        <v>52.566000000000003</v>
      </c>
      <c r="H80" s="34">
        <v>0</v>
      </c>
      <c r="I80" s="34">
        <f>ROUND(G80*H80,P4)</f>
        <v>0</v>
      </c>
      <c r="J80" s="29"/>
      <c r="O80" s="35">
        <f>I80*0.21</f>
        <v>0</v>
      </c>
      <c r="P80">
        <v>3</v>
      </c>
    </row>
    <row r="81" ht="57.6">
      <c r="A81" s="29" t="s">
        <v>34</v>
      </c>
      <c r="B81" s="36"/>
      <c r="C81" s="37"/>
      <c r="D81" s="37"/>
      <c r="E81" s="31" t="s">
        <v>2075</v>
      </c>
      <c r="F81" s="37"/>
      <c r="G81" s="37"/>
      <c r="H81" s="37"/>
      <c r="I81" s="37"/>
      <c r="J81" s="38"/>
    </row>
    <row r="82">
      <c r="A82" s="29" t="s">
        <v>36</v>
      </c>
      <c r="B82" s="36"/>
      <c r="C82" s="37"/>
      <c r="D82" s="37"/>
      <c r="E82" s="39" t="s">
        <v>2162</v>
      </c>
      <c r="F82" s="37"/>
      <c r="G82" s="37"/>
      <c r="H82" s="37"/>
      <c r="I82" s="37"/>
      <c r="J82" s="38"/>
    </row>
    <row r="83" ht="409.5">
      <c r="A83" s="29" t="s">
        <v>38</v>
      </c>
      <c r="B83" s="36"/>
      <c r="C83" s="37"/>
      <c r="D83" s="37"/>
      <c r="E83" s="31" t="s">
        <v>753</v>
      </c>
      <c r="F83" s="37"/>
      <c r="G83" s="37"/>
      <c r="H83" s="37"/>
      <c r="I83" s="37"/>
      <c r="J83" s="38"/>
    </row>
    <row r="84">
      <c r="A84" s="23" t="s">
        <v>26</v>
      </c>
      <c r="B84" s="24"/>
      <c r="C84" s="25" t="s">
        <v>216</v>
      </c>
      <c r="D84" s="26"/>
      <c r="E84" s="23" t="s">
        <v>217</v>
      </c>
      <c r="F84" s="26"/>
      <c r="G84" s="26"/>
      <c r="H84" s="26"/>
      <c r="I84" s="27">
        <f>SUMIFS(I85:I92,A85:A92,"P")</f>
        <v>0</v>
      </c>
      <c r="J84" s="28"/>
    </row>
    <row r="85">
      <c r="A85" s="29" t="s">
        <v>29</v>
      </c>
      <c r="B85" s="29">
        <v>19</v>
      </c>
      <c r="C85" s="30" t="s">
        <v>2077</v>
      </c>
      <c r="D85" s="29" t="s">
        <v>31</v>
      </c>
      <c r="E85" s="31" t="s">
        <v>2078</v>
      </c>
      <c r="F85" s="32" t="s">
        <v>84</v>
      </c>
      <c r="G85" s="33">
        <v>12.5</v>
      </c>
      <c r="H85" s="34">
        <v>0</v>
      </c>
      <c r="I85" s="34">
        <f>ROUND(G85*H85,P4)</f>
        <v>0</v>
      </c>
      <c r="J85" s="29"/>
      <c r="O85" s="35">
        <f>I85*0.21</f>
        <v>0</v>
      </c>
      <c r="P85">
        <v>3</v>
      </c>
    </row>
    <row r="86">
      <c r="A86" s="29" t="s">
        <v>34</v>
      </c>
      <c r="B86" s="36"/>
      <c r="C86" s="37"/>
      <c r="D86" s="37"/>
      <c r="E86" s="31" t="s">
        <v>2163</v>
      </c>
      <c r="F86" s="37"/>
      <c r="G86" s="37"/>
      <c r="H86" s="37"/>
      <c r="I86" s="37"/>
      <c r="J86" s="38"/>
    </row>
    <row r="87" ht="28.8">
      <c r="A87" s="29" t="s">
        <v>36</v>
      </c>
      <c r="B87" s="36"/>
      <c r="C87" s="37"/>
      <c r="D87" s="37"/>
      <c r="E87" s="39" t="s">
        <v>2164</v>
      </c>
      <c r="F87" s="37"/>
      <c r="G87" s="37"/>
      <c r="H87" s="37"/>
      <c r="I87" s="37"/>
      <c r="J87" s="38"/>
    </row>
    <row r="88" ht="409.5">
      <c r="A88" s="29" t="s">
        <v>38</v>
      </c>
      <c r="B88" s="36"/>
      <c r="C88" s="37"/>
      <c r="D88" s="37"/>
      <c r="E88" s="31" t="s">
        <v>238</v>
      </c>
      <c r="F88" s="37"/>
      <c r="G88" s="37"/>
      <c r="H88" s="37"/>
      <c r="I88" s="37"/>
      <c r="J88" s="38"/>
    </row>
    <row r="89">
      <c r="A89" s="29" t="s">
        <v>29</v>
      </c>
      <c r="B89" s="29">
        <v>20</v>
      </c>
      <c r="C89" s="30" t="s">
        <v>1325</v>
      </c>
      <c r="D89" s="29" t="s">
        <v>31</v>
      </c>
      <c r="E89" s="31" t="s">
        <v>1326</v>
      </c>
      <c r="F89" s="32" t="s">
        <v>84</v>
      </c>
      <c r="G89" s="33">
        <v>75.25</v>
      </c>
      <c r="H89" s="34">
        <v>0</v>
      </c>
      <c r="I89" s="34">
        <f>ROUND(G89*H89,P4)</f>
        <v>0</v>
      </c>
      <c r="J89" s="29"/>
      <c r="O89" s="35">
        <f>I89*0.21</f>
        <v>0</v>
      </c>
      <c r="P89">
        <v>3</v>
      </c>
    </row>
    <row r="90">
      <c r="A90" s="29" t="s">
        <v>34</v>
      </c>
      <c r="B90" s="36"/>
      <c r="C90" s="37"/>
      <c r="D90" s="37"/>
      <c r="E90" s="31" t="s">
        <v>2165</v>
      </c>
      <c r="F90" s="37"/>
      <c r="G90" s="37"/>
      <c r="H90" s="37"/>
      <c r="I90" s="37"/>
      <c r="J90" s="38"/>
    </row>
    <row r="91" ht="72">
      <c r="A91" s="29" t="s">
        <v>36</v>
      </c>
      <c r="B91" s="36"/>
      <c r="C91" s="37"/>
      <c r="D91" s="37"/>
      <c r="E91" s="39" t="s">
        <v>2166</v>
      </c>
      <c r="F91" s="37"/>
      <c r="G91" s="37"/>
      <c r="H91" s="37"/>
      <c r="I91" s="37"/>
      <c r="J91" s="38"/>
    </row>
    <row r="92" ht="57.6">
      <c r="A92" s="29" t="s">
        <v>38</v>
      </c>
      <c r="B92" s="36"/>
      <c r="C92" s="37"/>
      <c r="D92" s="37"/>
      <c r="E92" s="31" t="s">
        <v>199</v>
      </c>
      <c r="F92" s="37"/>
      <c r="G92" s="37"/>
      <c r="H92" s="37"/>
      <c r="I92" s="37"/>
      <c r="J92" s="38"/>
    </row>
    <row r="93">
      <c r="A93" s="23" t="s">
        <v>26</v>
      </c>
      <c r="B93" s="24"/>
      <c r="C93" s="25" t="s">
        <v>244</v>
      </c>
      <c r="D93" s="26"/>
      <c r="E93" s="23" t="s">
        <v>245</v>
      </c>
      <c r="F93" s="26"/>
      <c r="G93" s="26"/>
      <c r="H93" s="26"/>
      <c r="I93" s="27">
        <f>SUMIFS(I94:I117,A94:A117,"P")</f>
        <v>0</v>
      </c>
      <c r="J93" s="28"/>
    </row>
    <row r="94">
      <c r="A94" s="29" t="s">
        <v>29</v>
      </c>
      <c r="B94" s="29">
        <v>21</v>
      </c>
      <c r="C94" s="30" t="s">
        <v>2167</v>
      </c>
      <c r="D94" s="29" t="s">
        <v>31</v>
      </c>
      <c r="E94" s="31" t="s">
        <v>2168</v>
      </c>
      <c r="F94" s="32" t="s">
        <v>84</v>
      </c>
      <c r="G94" s="33">
        <v>14</v>
      </c>
      <c r="H94" s="34">
        <v>0</v>
      </c>
      <c r="I94" s="34">
        <f>ROUND(G94*H94,P4)</f>
        <v>0</v>
      </c>
      <c r="J94" s="29"/>
      <c r="O94" s="35">
        <f>I94*0.21</f>
        <v>0</v>
      </c>
      <c r="P94">
        <v>3</v>
      </c>
    </row>
    <row r="95">
      <c r="A95" s="29" t="s">
        <v>34</v>
      </c>
      <c r="B95" s="36"/>
      <c r="C95" s="37"/>
      <c r="D95" s="37"/>
      <c r="E95" s="31" t="s">
        <v>2169</v>
      </c>
      <c r="F95" s="37"/>
      <c r="G95" s="37"/>
      <c r="H95" s="37"/>
      <c r="I95" s="37"/>
      <c r="J95" s="38"/>
    </row>
    <row r="96" ht="28.8">
      <c r="A96" s="29" t="s">
        <v>36</v>
      </c>
      <c r="B96" s="36"/>
      <c r="C96" s="37"/>
      <c r="D96" s="37"/>
      <c r="E96" s="39" t="s">
        <v>2170</v>
      </c>
      <c r="F96" s="37"/>
      <c r="G96" s="37"/>
      <c r="H96" s="37"/>
      <c r="I96" s="37"/>
      <c r="J96" s="38"/>
    </row>
    <row r="97" ht="172.8">
      <c r="A97" s="29" t="s">
        <v>38</v>
      </c>
      <c r="B97" s="36"/>
      <c r="C97" s="37"/>
      <c r="D97" s="37"/>
      <c r="E97" s="31" t="s">
        <v>2171</v>
      </c>
      <c r="F97" s="37"/>
      <c r="G97" s="37"/>
      <c r="H97" s="37"/>
      <c r="I97" s="37"/>
      <c r="J97" s="38"/>
    </row>
    <row r="98">
      <c r="A98" s="29" t="s">
        <v>29</v>
      </c>
      <c r="B98" s="29">
        <v>22</v>
      </c>
      <c r="C98" s="30" t="s">
        <v>2172</v>
      </c>
      <c r="D98" s="29" t="s">
        <v>31</v>
      </c>
      <c r="E98" s="31" t="s">
        <v>2173</v>
      </c>
      <c r="F98" s="32" t="s">
        <v>84</v>
      </c>
      <c r="G98" s="33">
        <v>7.5</v>
      </c>
      <c r="H98" s="34">
        <v>0</v>
      </c>
      <c r="I98" s="34">
        <f>ROUND(G98*H98,P4)</f>
        <v>0</v>
      </c>
      <c r="J98" s="29"/>
      <c r="O98" s="35">
        <f>I98*0.21</f>
        <v>0</v>
      </c>
      <c r="P98">
        <v>3</v>
      </c>
    </row>
    <row r="99">
      <c r="A99" s="29" t="s">
        <v>34</v>
      </c>
      <c r="B99" s="36"/>
      <c r="C99" s="37"/>
      <c r="D99" s="37"/>
      <c r="E99" s="31" t="s">
        <v>1321</v>
      </c>
      <c r="F99" s="37"/>
      <c r="G99" s="37"/>
      <c r="H99" s="37"/>
      <c r="I99" s="37"/>
      <c r="J99" s="38"/>
    </row>
    <row r="100" ht="28.8">
      <c r="A100" s="29" t="s">
        <v>36</v>
      </c>
      <c r="B100" s="36"/>
      <c r="C100" s="37"/>
      <c r="D100" s="37"/>
      <c r="E100" s="39" t="s">
        <v>2174</v>
      </c>
      <c r="F100" s="37"/>
      <c r="G100" s="37"/>
      <c r="H100" s="37"/>
      <c r="I100" s="37"/>
      <c r="J100" s="38"/>
    </row>
    <row r="101" ht="86.4">
      <c r="A101" s="29" t="s">
        <v>38</v>
      </c>
      <c r="B101" s="36"/>
      <c r="C101" s="37"/>
      <c r="D101" s="37"/>
      <c r="E101" s="31" t="s">
        <v>896</v>
      </c>
      <c r="F101" s="37"/>
      <c r="G101" s="37"/>
      <c r="H101" s="37"/>
      <c r="I101" s="37"/>
      <c r="J101" s="38"/>
    </row>
    <row r="102">
      <c r="A102" s="29" t="s">
        <v>29</v>
      </c>
      <c r="B102" s="29">
        <v>23</v>
      </c>
      <c r="C102" s="30" t="s">
        <v>2175</v>
      </c>
      <c r="D102" s="29" t="s">
        <v>31</v>
      </c>
      <c r="E102" s="31" t="s">
        <v>2176</v>
      </c>
      <c r="F102" s="32" t="s">
        <v>84</v>
      </c>
      <c r="G102" s="33">
        <v>3.5</v>
      </c>
      <c r="H102" s="34">
        <v>0</v>
      </c>
      <c r="I102" s="34">
        <f>ROUND(G102*H102,P4)</f>
        <v>0</v>
      </c>
      <c r="J102" s="29"/>
      <c r="O102" s="35">
        <f>I102*0.21</f>
        <v>0</v>
      </c>
      <c r="P102">
        <v>3</v>
      </c>
    </row>
    <row r="103">
      <c r="A103" s="29" t="s">
        <v>34</v>
      </c>
      <c r="B103" s="36"/>
      <c r="C103" s="37"/>
      <c r="D103" s="37"/>
      <c r="E103" s="40" t="s">
        <v>31</v>
      </c>
      <c r="F103" s="37"/>
      <c r="G103" s="37"/>
      <c r="H103" s="37"/>
      <c r="I103" s="37"/>
      <c r="J103" s="38"/>
    </row>
    <row r="104" ht="28.8">
      <c r="A104" s="29" t="s">
        <v>36</v>
      </c>
      <c r="B104" s="36"/>
      <c r="C104" s="37"/>
      <c r="D104" s="37"/>
      <c r="E104" s="39" t="s">
        <v>2177</v>
      </c>
      <c r="F104" s="37"/>
      <c r="G104" s="37"/>
      <c r="H104" s="37"/>
      <c r="I104" s="37"/>
      <c r="J104" s="38"/>
    </row>
    <row r="105" ht="288">
      <c r="A105" s="29" t="s">
        <v>38</v>
      </c>
      <c r="B105" s="36"/>
      <c r="C105" s="37"/>
      <c r="D105" s="37"/>
      <c r="E105" s="31" t="s">
        <v>2178</v>
      </c>
      <c r="F105" s="37"/>
      <c r="G105" s="37"/>
      <c r="H105" s="37"/>
      <c r="I105" s="37"/>
      <c r="J105" s="38"/>
    </row>
    <row r="106">
      <c r="A106" s="29" t="s">
        <v>29</v>
      </c>
      <c r="B106" s="29">
        <v>24</v>
      </c>
      <c r="C106" s="30" t="s">
        <v>2179</v>
      </c>
      <c r="D106" s="29" t="s">
        <v>31</v>
      </c>
      <c r="E106" s="31" t="s">
        <v>2180</v>
      </c>
      <c r="F106" s="32" t="s">
        <v>84</v>
      </c>
      <c r="G106" s="33">
        <v>-2.5</v>
      </c>
      <c r="H106" s="34">
        <v>0</v>
      </c>
      <c r="I106" s="34">
        <f>ROUND(G106*H106,P4)</f>
        <v>0</v>
      </c>
      <c r="J106" s="29"/>
      <c r="O106" s="35">
        <f>I106*0.21</f>
        <v>0</v>
      </c>
      <c r="P106">
        <v>3</v>
      </c>
    </row>
    <row r="107">
      <c r="A107" s="29" t="s">
        <v>34</v>
      </c>
      <c r="B107" s="36"/>
      <c r="C107" s="37"/>
      <c r="D107" s="37"/>
      <c r="E107" s="40" t="s">
        <v>31</v>
      </c>
      <c r="F107" s="37"/>
      <c r="G107" s="37"/>
      <c r="H107" s="37"/>
      <c r="I107" s="37"/>
      <c r="J107" s="38"/>
    </row>
    <row r="108" ht="28.8">
      <c r="A108" s="29" t="s">
        <v>36</v>
      </c>
      <c r="B108" s="36"/>
      <c r="C108" s="37"/>
      <c r="D108" s="37"/>
      <c r="E108" s="39" t="s">
        <v>2181</v>
      </c>
      <c r="F108" s="37"/>
      <c r="G108" s="37"/>
      <c r="H108" s="37"/>
      <c r="I108" s="37"/>
      <c r="J108" s="38"/>
    </row>
    <row r="109" ht="288">
      <c r="A109" s="29" t="s">
        <v>38</v>
      </c>
      <c r="B109" s="36"/>
      <c r="C109" s="37"/>
      <c r="D109" s="37"/>
      <c r="E109" s="31" t="s">
        <v>2178</v>
      </c>
      <c r="F109" s="37"/>
      <c r="G109" s="37"/>
      <c r="H109" s="37"/>
      <c r="I109" s="37"/>
      <c r="J109" s="38"/>
    </row>
    <row r="110">
      <c r="A110" s="29" t="s">
        <v>29</v>
      </c>
      <c r="B110" s="29">
        <v>25</v>
      </c>
      <c r="C110" s="30" t="s">
        <v>345</v>
      </c>
      <c r="D110" s="29" t="s">
        <v>31</v>
      </c>
      <c r="E110" s="31" t="s">
        <v>346</v>
      </c>
      <c r="F110" s="32" t="s">
        <v>115</v>
      </c>
      <c r="G110" s="33">
        <v>75</v>
      </c>
      <c r="H110" s="34">
        <v>0</v>
      </c>
      <c r="I110" s="34">
        <f>ROUND(G110*H110,P4)</f>
        <v>0</v>
      </c>
      <c r="J110" s="29"/>
      <c r="O110" s="35">
        <f>I110*0.21</f>
        <v>0</v>
      </c>
      <c r="P110">
        <v>3</v>
      </c>
    </row>
    <row r="111">
      <c r="A111" s="29" t="s">
        <v>34</v>
      </c>
      <c r="B111" s="36"/>
      <c r="C111" s="37"/>
      <c r="D111" s="37"/>
      <c r="E111" s="40" t="s">
        <v>31</v>
      </c>
      <c r="F111" s="37"/>
      <c r="G111" s="37"/>
      <c r="H111" s="37"/>
      <c r="I111" s="37"/>
      <c r="J111" s="38"/>
    </row>
    <row r="112" ht="28.8">
      <c r="A112" s="29" t="s">
        <v>36</v>
      </c>
      <c r="B112" s="36"/>
      <c r="C112" s="37"/>
      <c r="D112" s="37"/>
      <c r="E112" s="39" t="s">
        <v>2182</v>
      </c>
      <c r="F112" s="37"/>
      <c r="G112" s="37"/>
      <c r="H112" s="37"/>
      <c r="I112" s="37"/>
      <c r="J112" s="38"/>
    </row>
    <row r="113" ht="129.6">
      <c r="A113" s="29" t="s">
        <v>38</v>
      </c>
      <c r="B113" s="36"/>
      <c r="C113" s="37"/>
      <c r="D113" s="37"/>
      <c r="E113" s="31" t="s">
        <v>352</v>
      </c>
      <c r="F113" s="37"/>
      <c r="G113" s="37"/>
      <c r="H113" s="37"/>
      <c r="I113" s="37"/>
      <c r="J113" s="38"/>
    </row>
    <row r="114">
      <c r="A114" s="29" t="s">
        <v>29</v>
      </c>
      <c r="B114" s="29">
        <v>26</v>
      </c>
      <c r="C114" s="30" t="s">
        <v>357</v>
      </c>
      <c r="D114" s="29" t="s">
        <v>31</v>
      </c>
      <c r="E114" s="31" t="s">
        <v>358</v>
      </c>
      <c r="F114" s="32" t="s">
        <v>115</v>
      </c>
      <c r="G114" s="33">
        <v>75</v>
      </c>
      <c r="H114" s="34">
        <v>0</v>
      </c>
      <c r="I114" s="34">
        <f>ROUND(G114*H114,P4)</f>
        <v>0</v>
      </c>
      <c r="J114" s="29"/>
      <c r="O114" s="35">
        <f>I114*0.21</f>
        <v>0</v>
      </c>
      <c r="P114">
        <v>3</v>
      </c>
    </row>
    <row r="115">
      <c r="A115" s="29" t="s">
        <v>34</v>
      </c>
      <c r="B115" s="36"/>
      <c r="C115" s="37"/>
      <c r="D115" s="37"/>
      <c r="E115" s="40" t="s">
        <v>31</v>
      </c>
      <c r="F115" s="37"/>
      <c r="G115" s="37"/>
      <c r="H115" s="37"/>
      <c r="I115" s="37"/>
      <c r="J115" s="38"/>
    </row>
    <row r="116" ht="28.8">
      <c r="A116" s="29" t="s">
        <v>36</v>
      </c>
      <c r="B116" s="36"/>
      <c r="C116" s="37"/>
      <c r="D116" s="37"/>
      <c r="E116" s="39" t="s">
        <v>2183</v>
      </c>
      <c r="F116" s="37"/>
      <c r="G116" s="37"/>
      <c r="H116" s="37"/>
      <c r="I116" s="37"/>
      <c r="J116" s="38"/>
    </row>
    <row r="117" ht="129.6">
      <c r="A117" s="29" t="s">
        <v>38</v>
      </c>
      <c r="B117" s="36"/>
      <c r="C117" s="37"/>
      <c r="D117" s="37"/>
      <c r="E117" s="31" t="s">
        <v>352</v>
      </c>
      <c r="F117" s="37"/>
      <c r="G117" s="37"/>
      <c r="H117" s="37"/>
      <c r="I117" s="37"/>
      <c r="J117" s="38"/>
    </row>
    <row r="118">
      <c r="A118" s="23" t="s">
        <v>26</v>
      </c>
      <c r="B118" s="24"/>
      <c r="C118" s="25" t="s">
        <v>372</v>
      </c>
      <c r="D118" s="26"/>
      <c r="E118" s="23" t="s">
        <v>373</v>
      </c>
      <c r="F118" s="26"/>
      <c r="G118" s="26"/>
      <c r="H118" s="26"/>
      <c r="I118" s="27">
        <f>SUMIFS(I119:I318,A119:A318,"P")</f>
        <v>0</v>
      </c>
      <c r="J118" s="28"/>
    </row>
    <row r="119">
      <c r="A119" s="29" t="s">
        <v>29</v>
      </c>
      <c r="B119" s="29">
        <v>27</v>
      </c>
      <c r="C119" s="30" t="s">
        <v>2184</v>
      </c>
      <c r="D119" s="29" t="s">
        <v>31</v>
      </c>
      <c r="E119" s="31" t="s">
        <v>2185</v>
      </c>
      <c r="F119" s="32" t="s">
        <v>149</v>
      </c>
      <c r="G119" s="33">
        <v>2900</v>
      </c>
      <c r="H119" s="34">
        <v>0</v>
      </c>
      <c r="I119" s="34">
        <f>ROUND(G119*H119,P4)</f>
        <v>0</v>
      </c>
      <c r="J119" s="29"/>
      <c r="O119" s="35">
        <f>I119*0.21</f>
        <v>0</v>
      </c>
      <c r="P119">
        <v>3</v>
      </c>
    </row>
    <row r="120">
      <c r="A120" s="29" t="s">
        <v>34</v>
      </c>
      <c r="B120" s="36"/>
      <c r="C120" s="37"/>
      <c r="D120" s="37"/>
      <c r="E120" s="31" t="s">
        <v>2186</v>
      </c>
      <c r="F120" s="37"/>
      <c r="G120" s="37"/>
      <c r="H120" s="37"/>
      <c r="I120" s="37"/>
      <c r="J120" s="38"/>
    </row>
    <row r="121" ht="28.8">
      <c r="A121" s="29" t="s">
        <v>36</v>
      </c>
      <c r="B121" s="36"/>
      <c r="C121" s="37"/>
      <c r="D121" s="37"/>
      <c r="E121" s="39" t="s">
        <v>2187</v>
      </c>
      <c r="F121" s="37"/>
      <c r="G121" s="37"/>
      <c r="H121" s="37"/>
      <c r="I121" s="37"/>
      <c r="J121" s="38"/>
    </row>
    <row r="122" ht="86.4">
      <c r="A122" s="29" t="s">
        <v>38</v>
      </c>
      <c r="B122" s="36"/>
      <c r="C122" s="37"/>
      <c r="D122" s="37"/>
      <c r="E122" s="31" t="s">
        <v>1477</v>
      </c>
      <c r="F122" s="37"/>
      <c r="G122" s="37"/>
      <c r="H122" s="37"/>
      <c r="I122" s="37"/>
      <c r="J122" s="38"/>
    </row>
    <row r="123">
      <c r="A123" s="29" t="s">
        <v>29</v>
      </c>
      <c r="B123" s="29">
        <v>28</v>
      </c>
      <c r="C123" s="30" t="s">
        <v>2188</v>
      </c>
      <c r="D123" s="29" t="s">
        <v>31</v>
      </c>
      <c r="E123" s="31" t="s">
        <v>2189</v>
      </c>
      <c r="F123" s="32" t="s">
        <v>149</v>
      </c>
      <c r="G123" s="33">
        <v>300</v>
      </c>
      <c r="H123" s="34">
        <v>0</v>
      </c>
      <c r="I123" s="34">
        <f>ROUND(G123*H123,P4)</f>
        <v>0</v>
      </c>
      <c r="J123" s="29"/>
      <c r="O123" s="35">
        <f>I123*0.21</f>
        <v>0</v>
      </c>
      <c r="P123">
        <v>3</v>
      </c>
    </row>
    <row r="124">
      <c r="A124" s="29" t="s">
        <v>34</v>
      </c>
      <c r="B124" s="36"/>
      <c r="C124" s="37"/>
      <c r="D124" s="37"/>
      <c r="E124" s="31" t="s">
        <v>2190</v>
      </c>
      <c r="F124" s="37"/>
      <c r="G124" s="37"/>
      <c r="H124" s="37"/>
      <c r="I124" s="37"/>
      <c r="J124" s="38"/>
    </row>
    <row r="125" ht="28.8">
      <c r="A125" s="29" t="s">
        <v>36</v>
      </c>
      <c r="B125" s="36"/>
      <c r="C125" s="37"/>
      <c r="D125" s="37"/>
      <c r="E125" s="39" t="s">
        <v>2191</v>
      </c>
      <c r="F125" s="37"/>
      <c r="G125" s="37"/>
      <c r="H125" s="37"/>
      <c r="I125" s="37"/>
      <c r="J125" s="38"/>
    </row>
    <row r="126" ht="86.4">
      <c r="A126" s="29" t="s">
        <v>38</v>
      </c>
      <c r="B126" s="36"/>
      <c r="C126" s="37"/>
      <c r="D126" s="37"/>
      <c r="E126" s="31" t="s">
        <v>1477</v>
      </c>
      <c r="F126" s="37"/>
      <c r="G126" s="37"/>
      <c r="H126" s="37"/>
      <c r="I126" s="37"/>
      <c r="J126" s="38"/>
    </row>
    <row r="127">
      <c r="A127" s="29" t="s">
        <v>29</v>
      </c>
      <c r="B127" s="29">
        <v>29</v>
      </c>
      <c r="C127" s="30" t="s">
        <v>2192</v>
      </c>
      <c r="D127" s="29" t="s">
        <v>31</v>
      </c>
      <c r="E127" s="31" t="s">
        <v>2193</v>
      </c>
      <c r="F127" s="32" t="s">
        <v>149</v>
      </c>
      <c r="G127" s="33">
        <v>100</v>
      </c>
      <c r="H127" s="34">
        <v>0</v>
      </c>
      <c r="I127" s="34">
        <f>ROUND(G127*H127,P4)</f>
        <v>0</v>
      </c>
      <c r="J127" s="29"/>
      <c r="O127" s="35">
        <f>I127*0.21</f>
        <v>0</v>
      </c>
      <c r="P127">
        <v>3</v>
      </c>
    </row>
    <row r="128">
      <c r="A128" s="29" t="s">
        <v>34</v>
      </c>
      <c r="B128" s="36"/>
      <c r="C128" s="37"/>
      <c r="D128" s="37"/>
      <c r="E128" s="31" t="s">
        <v>2194</v>
      </c>
      <c r="F128" s="37"/>
      <c r="G128" s="37"/>
      <c r="H128" s="37"/>
      <c r="I128" s="37"/>
      <c r="J128" s="38"/>
    </row>
    <row r="129">
      <c r="A129" s="29" t="s">
        <v>36</v>
      </c>
      <c r="B129" s="36"/>
      <c r="C129" s="37"/>
      <c r="D129" s="37"/>
      <c r="E129" s="39" t="s">
        <v>2195</v>
      </c>
      <c r="F129" s="37"/>
      <c r="G129" s="37"/>
      <c r="H129" s="37"/>
      <c r="I129" s="37"/>
      <c r="J129" s="38"/>
    </row>
    <row r="130" ht="86.4">
      <c r="A130" s="29" t="s">
        <v>38</v>
      </c>
      <c r="B130" s="36"/>
      <c r="C130" s="37"/>
      <c r="D130" s="37"/>
      <c r="E130" s="31" t="s">
        <v>1477</v>
      </c>
      <c r="F130" s="37"/>
      <c r="G130" s="37"/>
      <c r="H130" s="37"/>
      <c r="I130" s="37"/>
      <c r="J130" s="38"/>
    </row>
    <row r="131">
      <c r="A131" s="29" t="s">
        <v>29</v>
      </c>
      <c r="B131" s="29">
        <v>30</v>
      </c>
      <c r="C131" s="30" t="s">
        <v>2196</v>
      </c>
      <c r="D131" s="29" t="s">
        <v>31</v>
      </c>
      <c r="E131" s="31" t="s">
        <v>2197</v>
      </c>
      <c r="F131" s="32" t="s">
        <v>149</v>
      </c>
      <c r="G131" s="33">
        <v>3000</v>
      </c>
      <c r="H131" s="34">
        <v>0</v>
      </c>
      <c r="I131" s="34">
        <f>ROUND(G131*H131,P4)</f>
        <v>0</v>
      </c>
      <c r="J131" s="29"/>
      <c r="O131" s="35">
        <f>I131*0.21</f>
        <v>0</v>
      </c>
      <c r="P131">
        <v>3</v>
      </c>
    </row>
    <row r="132">
      <c r="A132" s="29" t="s">
        <v>34</v>
      </c>
      <c r="B132" s="36"/>
      <c r="C132" s="37"/>
      <c r="D132" s="37"/>
      <c r="E132" s="31" t="s">
        <v>2198</v>
      </c>
      <c r="F132" s="37"/>
      <c r="G132" s="37"/>
      <c r="H132" s="37"/>
      <c r="I132" s="37"/>
      <c r="J132" s="38"/>
    </row>
    <row r="133" ht="28.8">
      <c r="A133" s="29" t="s">
        <v>36</v>
      </c>
      <c r="B133" s="36"/>
      <c r="C133" s="37"/>
      <c r="D133" s="37"/>
      <c r="E133" s="39" t="s">
        <v>2199</v>
      </c>
      <c r="F133" s="37"/>
      <c r="G133" s="37"/>
      <c r="H133" s="37"/>
      <c r="I133" s="37"/>
      <c r="J133" s="38"/>
    </row>
    <row r="134" ht="100.8">
      <c r="A134" s="29" t="s">
        <v>38</v>
      </c>
      <c r="B134" s="36"/>
      <c r="C134" s="37"/>
      <c r="D134" s="37"/>
      <c r="E134" s="31" t="s">
        <v>2090</v>
      </c>
      <c r="F134" s="37"/>
      <c r="G134" s="37"/>
      <c r="H134" s="37"/>
      <c r="I134" s="37"/>
      <c r="J134" s="38"/>
    </row>
    <row r="135" ht="28.8">
      <c r="A135" s="29" t="s">
        <v>29</v>
      </c>
      <c r="B135" s="29">
        <v>31</v>
      </c>
      <c r="C135" s="30" t="s">
        <v>2200</v>
      </c>
      <c r="D135" s="29" t="s">
        <v>31</v>
      </c>
      <c r="E135" s="31" t="s">
        <v>2201</v>
      </c>
      <c r="F135" s="32" t="s">
        <v>149</v>
      </c>
      <c r="G135" s="33">
        <v>75</v>
      </c>
      <c r="H135" s="34">
        <v>0</v>
      </c>
      <c r="I135" s="34">
        <f>ROUND(G135*H135,P4)</f>
        <v>0</v>
      </c>
      <c r="J135" s="29"/>
      <c r="O135" s="35">
        <f>I135*0.21</f>
        <v>0</v>
      </c>
      <c r="P135">
        <v>3</v>
      </c>
    </row>
    <row r="136" ht="28.8">
      <c r="A136" s="29" t="s">
        <v>34</v>
      </c>
      <c r="B136" s="36"/>
      <c r="C136" s="37"/>
      <c r="D136" s="37"/>
      <c r="E136" s="31" t="s">
        <v>2202</v>
      </c>
      <c r="F136" s="37"/>
      <c r="G136" s="37"/>
      <c r="H136" s="37"/>
      <c r="I136" s="37"/>
      <c r="J136" s="38"/>
    </row>
    <row r="137">
      <c r="A137" s="29" t="s">
        <v>36</v>
      </c>
      <c r="B137" s="36"/>
      <c r="C137" s="37"/>
      <c r="D137" s="37"/>
      <c r="E137" s="39" t="s">
        <v>2203</v>
      </c>
      <c r="F137" s="37"/>
      <c r="G137" s="37"/>
      <c r="H137" s="37"/>
      <c r="I137" s="37"/>
      <c r="J137" s="38"/>
    </row>
    <row r="138" ht="158.4">
      <c r="A138" s="29" t="s">
        <v>38</v>
      </c>
      <c r="B138" s="36"/>
      <c r="C138" s="37"/>
      <c r="D138" s="37"/>
      <c r="E138" s="31" t="s">
        <v>2204</v>
      </c>
      <c r="F138" s="37"/>
      <c r="G138" s="37"/>
      <c r="H138" s="37"/>
      <c r="I138" s="37"/>
      <c r="J138" s="38"/>
    </row>
    <row r="139">
      <c r="A139" s="29" t="s">
        <v>29</v>
      </c>
      <c r="B139" s="29">
        <v>32</v>
      </c>
      <c r="C139" s="30" t="s">
        <v>2091</v>
      </c>
      <c r="D139" s="29" t="s">
        <v>31</v>
      </c>
      <c r="E139" s="31" t="s">
        <v>2092</v>
      </c>
      <c r="F139" s="32" t="s">
        <v>149</v>
      </c>
      <c r="G139" s="33">
        <v>2500</v>
      </c>
      <c r="H139" s="34">
        <v>0</v>
      </c>
      <c r="I139" s="34">
        <f>ROUND(G139*H139,P4)</f>
        <v>0</v>
      </c>
      <c r="J139" s="29"/>
      <c r="O139" s="35">
        <f>I139*0.21</f>
        <v>0</v>
      </c>
      <c r="P139">
        <v>3</v>
      </c>
    </row>
    <row r="140" ht="28.8">
      <c r="A140" s="29" t="s">
        <v>34</v>
      </c>
      <c r="B140" s="36"/>
      <c r="C140" s="37"/>
      <c r="D140" s="37"/>
      <c r="E140" s="31" t="s">
        <v>2093</v>
      </c>
      <c r="F140" s="37"/>
      <c r="G140" s="37"/>
      <c r="H140" s="37"/>
      <c r="I140" s="37"/>
      <c r="J140" s="38"/>
    </row>
    <row r="141" ht="28.8">
      <c r="A141" s="29" t="s">
        <v>36</v>
      </c>
      <c r="B141" s="36"/>
      <c r="C141" s="37"/>
      <c r="D141" s="37"/>
      <c r="E141" s="39" t="s">
        <v>2205</v>
      </c>
      <c r="F141" s="37"/>
      <c r="G141" s="37"/>
      <c r="H141" s="37"/>
      <c r="I141" s="37"/>
      <c r="J141" s="38"/>
    </row>
    <row r="142" ht="144">
      <c r="A142" s="29" t="s">
        <v>38</v>
      </c>
      <c r="B142" s="36"/>
      <c r="C142" s="37"/>
      <c r="D142" s="37"/>
      <c r="E142" s="31" t="s">
        <v>2095</v>
      </c>
      <c r="F142" s="37"/>
      <c r="G142" s="37"/>
      <c r="H142" s="37"/>
      <c r="I142" s="37"/>
      <c r="J142" s="38"/>
    </row>
    <row r="143">
      <c r="A143" s="29" t="s">
        <v>29</v>
      </c>
      <c r="B143" s="29">
        <v>33</v>
      </c>
      <c r="C143" s="30" t="s">
        <v>2101</v>
      </c>
      <c r="D143" s="29" t="s">
        <v>31</v>
      </c>
      <c r="E143" s="31" t="s">
        <v>2102</v>
      </c>
      <c r="F143" s="32" t="s">
        <v>149</v>
      </c>
      <c r="G143" s="33">
        <v>850</v>
      </c>
      <c r="H143" s="34">
        <v>0</v>
      </c>
      <c r="I143" s="34">
        <f>ROUND(G143*H143,P4)</f>
        <v>0</v>
      </c>
      <c r="J143" s="29"/>
      <c r="O143" s="35">
        <f>I143*0.21</f>
        <v>0</v>
      </c>
      <c r="P143">
        <v>3</v>
      </c>
    </row>
    <row r="144">
      <c r="A144" s="29" t="s">
        <v>34</v>
      </c>
      <c r="B144" s="36"/>
      <c r="C144" s="37"/>
      <c r="D144" s="37"/>
      <c r="E144" s="31" t="s">
        <v>2206</v>
      </c>
      <c r="F144" s="37"/>
      <c r="G144" s="37"/>
      <c r="H144" s="37"/>
      <c r="I144" s="37"/>
      <c r="J144" s="38"/>
    </row>
    <row r="145" ht="28.8">
      <c r="A145" s="29" t="s">
        <v>36</v>
      </c>
      <c r="B145" s="36"/>
      <c r="C145" s="37"/>
      <c r="D145" s="37"/>
      <c r="E145" s="39" t="s">
        <v>2207</v>
      </c>
      <c r="F145" s="37"/>
      <c r="G145" s="37"/>
      <c r="H145" s="37"/>
      <c r="I145" s="37"/>
      <c r="J145" s="38"/>
    </row>
    <row r="146" ht="100.8">
      <c r="A146" s="29" t="s">
        <v>38</v>
      </c>
      <c r="B146" s="36"/>
      <c r="C146" s="37"/>
      <c r="D146" s="37"/>
      <c r="E146" s="31" t="s">
        <v>2208</v>
      </c>
      <c r="F146" s="37"/>
      <c r="G146" s="37"/>
      <c r="H146" s="37"/>
      <c r="I146" s="37"/>
      <c r="J146" s="38"/>
    </row>
    <row r="147">
      <c r="A147" s="29" t="s">
        <v>29</v>
      </c>
      <c r="B147" s="29">
        <v>34</v>
      </c>
      <c r="C147" s="30" t="s">
        <v>2209</v>
      </c>
      <c r="D147" s="29" t="s">
        <v>46</v>
      </c>
      <c r="E147" s="31" t="s">
        <v>2210</v>
      </c>
      <c r="F147" s="32" t="s">
        <v>149</v>
      </c>
      <c r="G147" s="33">
        <v>2450</v>
      </c>
      <c r="H147" s="34">
        <v>0</v>
      </c>
      <c r="I147" s="34">
        <f>ROUND(G147*H147,P4)</f>
        <v>0</v>
      </c>
      <c r="J147" s="29"/>
      <c r="O147" s="35">
        <f>I147*0.21</f>
        <v>0</v>
      </c>
      <c r="P147">
        <v>3</v>
      </c>
    </row>
    <row r="148">
      <c r="A148" s="29" t="s">
        <v>34</v>
      </c>
      <c r="B148" s="36"/>
      <c r="C148" s="37"/>
      <c r="D148" s="37"/>
      <c r="E148" s="31" t="s">
        <v>2211</v>
      </c>
      <c r="F148" s="37"/>
      <c r="G148" s="37"/>
      <c r="H148" s="37"/>
      <c r="I148" s="37"/>
      <c r="J148" s="38"/>
    </row>
    <row r="149" ht="28.8">
      <c r="A149" s="29" t="s">
        <v>36</v>
      </c>
      <c r="B149" s="36"/>
      <c r="C149" s="37"/>
      <c r="D149" s="37"/>
      <c r="E149" s="39" t="s">
        <v>2212</v>
      </c>
      <c r="F149" s="37"/>
      <c r="G149" s="37"/>
      <c r="H149" s="37"/>
      <c r="I149" s="37"/>
      <c r="J149" s="38"/>
    </row>
    <row r="150" ht="100.8">
      <c r="A150" s="29" t="s">
        <v>38</v>
      </c>
      <c r="B150" s="36"/>
      <c r="C150" s="37"/>
      <c r="D150" s="37"/>
      <c r="E150" s="31" t="s">
        <v>2208</v>
      </c>
      <c r="F150" s="37"/>
      <c r="G150" s="37"/>
      <c r="H150" s="37"/>
      <c r="I150" s="37"/>
      <c r="J150" s="38"/>
    </row>
    <row r="151">
      <c r="A151" s="29" t="s">
        <v>29</v>
      </c>
      <c r="B151" s="29">
        <v>35</v>
      </c>
      <c r="C151" s="30" t="s">
        <v>2209</v>
      </c>
      <c r="D151" s="29" t="s">
        <v>49</v>
      </c>
      <c r="E151" s="31" t="s">
        <v>2210</v>
      </c>
      <c r="F151" s="32" t="s">
        <v>149</v>
      </c>
      <c r="G151" s="33">
        <v>1200</v>
      </c>
      <c r="H151" s="34">
        <v>0</v>
      </c>
      <c r="I151" s="34">
        <f>ROUND(G151*H151,P4)</f>
        <v>0</v>
      </c>
      <c r="J151" s="29"/>
      <c r="O151" s="35">
        <f>I151*0.21</f>
        <v>0</v>
      </c>
      <c r="P151">
        <v>3</v>
      </c>
    </row>
    <row r="152">
      <c r="A152" s="29" t="s">
        <v>34</v>
      </c>
      <c r="B152" s="36"/>
      <c r="C152" s="37"/>
      <c r="D152" s="37"/>
      <c r="E152" s="31" t="s">
        <v>2213</v>
      </c>
      <c r="F152" s="37"/>
      <c r="G152" s="37"/>
      <c r="H152" s="37"/>
      <c r="I152" s="37"/>
      <c r="J152" s="38"/>
    </row>
    <row r="153" ht="28.8">
      <c r="A153" s="29" t="s">
        <v>36</v>
      </c>
      <c r="B153" s="36"/>
      <c r="C153" s="37"/>
      <c r="D153" s="37"/>
      <c r="E153" s="39" t="s">
        <v>2214</v>
      </c>
      <c r="F153" s="37"/>
      <c r="G153" s="37"/>
      <c r="H153" s="37"/>
      <c r="I153" s="37"/>
      <c r="J153" s="38"/>
    </row>
    <row r="154" ht="100.8">
      <c r="A154" s="29" t="s">
        <v>38</v>
      </c>
      <c r="B154" s="36"/>
      <c r="C154" s="37"/>
      <c r="D154" s="37"/>
      <c r="E154" s="31" t="s">
        <v>2208</v>
      </c>
      <c r="F154" s="37"/>
      <c r="G154" s="37"/>
      <c r="H154" s="37"/>
      <c r="I154" s="37"/>
      <c r="J154" s="38"/>
    </row>
    <row r="155" ht="28.8">
      <c r="A155" s="29" t="s">
        <v>29</v>
      </c>
      <c r="B155" s="29">
        <v>36</v>
      </c>
      <c r="C155" s="30" t="s">
        <v>2215</v>
      </c>
      <c r="D155" s="29" t="s">
        <v>103</v>
      </c>
      <c r="E155" s="31" t="s">
        <v>2216</v>
      </c>
      <c r="F155" s="32" t="s">
        <v>72</v>
      </c>
      <c r="G155" s="33">
        <v>750</v>
      </c>
      <c r="H155" s="34">
        <v>0</v>
      </c>
      <c r="I155" s="34">
        <f>ROUND(G155*H155,P4)</f>
        <v>0</v>
      </c>
      <c r="J155" s="29"/>
      <c r="O155" s="35">
        <f>I155*0.21</f>
        <v>0</v>
      </c>
      <c r="P155">
        <v>3</v>
      </c>
    </row>
    <row r="156">
      <c r="A156" s="29" t="s">
        <v>34</v>
      </c>
      <c r="B156" s="36"/>
      <c r="C156" s="37"/>
      <c r="D156" s="37"/>
      <c r="E156" s="31" t="s">
        <v>2217</v>
      </c>
      <c r="F156" s="37"/>
      <c r="G156" s="37"/>
      <c r="H156" s="37"/>
      <c r="I156" s="37"/>
      <c r="J156" s="38"/>
    </row>
    <row r="157">
      <c r="A157" s="29" t="s">
        <v>36</v>
      </c>
      <c r="B157" s="36"/>
      <c r="C157" s="37"/>
      <c r="D157" s="37"/>
      <c r="E157" s="39" t="s">
        <v>2218</v>
      </c>
      <c r="F157" s="37"/>
      <c r="G157" s="37"/>
      <c r="H157" s="37"/>
      <c r="I157" s="37"/>
      <c r="J157" s="38"/>
    </row>
    <row r="158" ht="115.2">
      <c r="A158" s="29" t="s">
        <v>38</v>
      </c>
      <c r="B158" s="36"/>
      <c r="C158" s="37"/>
      <c r="D158" s="37"/>
      <c r="E158" s="31" t="s">
        <v>2219</v>
      </c>
      <c r="F158" s="37"/>
      <c r="G158" s="37"/>
      <c r="H158" s="37"/>
      <c r="I158" s="37"/>
      <c r="J158" s="38"/>
    </row>
    <row r="159" ht="28.8">
      <c r="A159" s="29" t="s">
        <v>29</v>
      </c>
      <c r="B159" s="29">
        <v>37</v>
      </c>
      <c r="C159" s="30" t="s">
        <v>2220</v>
      </c>
      <c r="D159" s="29" t="s">
        <v>103</v>
      </c>
      <c r="E159" s="31" t="s">
        <v>2221</v>
      </c>
      <c r="F159" s="32" t="s">
        <v>72</v>
      </c>
      <c r="G159" s="33">
        <v>650</v>
      </c>
      <c r="H159" s="34">
        <v>0</v>
      </c>
      <c r="I159" s="34">
        <f>ROUND(G159*H159,P4)</f>
        <v>0</v>
      </c>
      <c r="J159" s="29"/>
      <c r="O159" s="35">
        <f>I159*0.21</f>
        <v>0</v>
      </c>
      <c r="P159">
        <v>3</v>
      </c>
    </row>
    <row r="160">
      <c r="A160" s="29" t="s">
        <v>34</v>
      </c>
      <c r="B160" s="36"/>
      <c r="C160" s="37"/>
      <c r="D160" s="37"/>
      <c r="E160" s="31" t="s">
        <v>2217</v>
      </c>
      <c r="F160" s="37"/>
      <c r="G160" s="37"/>
      <c r="H160" s="37"/>
      <c r="I160" s="37"/>
      <c r="J160" s="38"/>
    </row>
    <row r="161">
      <c r="A161" s="29" t="s">
        <v>36</v>
      </c>
      <c r="B161" s="36"/>
      <c r="C161" s="37"/>
      <c r="D161" s="37"/>
      <c r="E161" s="39" t="s">
        <v>2222</v>
      </c>
      <c r="F161" s="37"/>
      <c r="G161" s="37"/>
      <c r="H161" s="37"/>
      <c r="I161" s="37"/>
      <c r="J161" s="38"/>
    </row>
    <row r="162" ht="115.2">
      <c r="A162" s="29" t="s">
        <v>38</v>
      </c>
      <c r="B162" s="36"/>
      <c r="C162" s="37"/>
      <c r="D162" s="37"/>
      <c r="E162" s="31" t="s">
        <v>2219</v>
      </c>
      <c r="F162" s="37"/>
      <c r="G162" s="37"/>
      <c r="H162" s="37"/>
      <c r="I162" s="37"/>
      <c r="J162" s="38"/>
    </row>
    <row r="163">
      <c r="A163" s="29" t="s">
        <v>29</v>
      </c>
      <c r="B163" s="29">
        <v>38</v>
      </c>
      <c r="C163" s="30" t="s">
        <v>2223</v>
      </c>
      <c r="D163" s="29" t="s">
        <v>31</v>
      </c>
      <c r="E163" s="31" t="s">
        <v>2224</v>
      </c>
      <c r="F163" s="32" t="s">
        <v>72</v>
      </c>
      <c r="G163" s="33">
        <v>150</v>
      </c>
      <c r="H163" s="34">
        <v>0</v>
      </c>
      <c r="I163" s="34">
        <f>ROUND(G163*H163,P4)</f>
        <v>0</v>
      </c>
      <c r="J163" s="29"/>
      <c r="O163" s="35">
        <f>I163*0.21</f>
        <v>0</v>
      </c>
      <c r="P163">
        <v>3</v>
      </c>
    </row>
    <row r="164">
      <c r="A164" s="29" t="s">
        <v>34</v>
      </c>
      <c r="B164" s="36"/>
      <c r="C164" s="37"/>
      <c r="D164" s="37"/>
      <c r="E164" s="31" t="s">
        <v>2225</v>
      </c>
      <c r="F164" s="37"/>
      <c r="G164" s="37"/>
      <c r="H164" s="37"/>
      <c r="I164" s="37"/>
      <c r="J164" s="38"/>
    </row>
    <row r="165">
      <c r="A165" s="29" t="s">
        <v>36</v>
      </c>
      <c r="B165" s="36"/>
      <c r="C165" s="37"/>
      <c r="D165" s="37"/>
      <c r="E165" s="39" t="s">
        <v>2226</v>
      </c>
      <c r="F165" s="37"/>
      <c r="G165" s="37"/>
      <c r="H165" s="37"/>
      <c r="I165" s="37"/>
      <c r="J165" s="38"/>
    </row>
    <row r="166" ht="100.8">
      <c r="A166" s="29" t="s">
        <v>38</v>
      </c>
      <c r="B166" s="36"/>
      <c r="C166" s="37"/>
      <c r="D166" s="37"/>
      <c r="E166" s="31" t="s">
        <v>2227</v>
      </c>
      <c r="F166" s="37"/>
      <c r="G166" s="37"/>
      <c r="H166" s="37"/>
      <c r="I166" s="37"/>
      <c r="J166" s="38"/>
    </row>
    <row r="167">
      <c r="A167" s="29" t="s">
        <v>29</v>
      </c>
      <c r="B167" s="29">
        <v>39</v>
      </c>
      <c r="C167" s="30" t="s">
        <v>2106</v>
      </c>
      <c r="D167" s="29" t="s">
        <v>31</v>
      </c>
      <c r="E167" s="31" t="s">
        <v>2107</v>
      </c>
      <c r="F167" s="32" t="s">
        <v>149</v>
      </c>
      <c r="G167" s="33">
        <v>1000</v>
      </c>
      <c r="H167" s="34">
        <v>0</v>
      </c>
      <c r="I167" s="34">
        <f>ROUND(G167*H167,P4)</f>
        <v>0</v>
      </c>
      <c r="J167" s="29"/>
      <c r="O167" s="35">
        <f>I167*0.21</f>
        <v>0</v>
      </c>
      <c r="P167">
        <v>3</v>
      </c>
    </row>
    <row r="168">
      <c r="A168" s="29" t="s">
        <v>34</v>
      </c>
      <c r="B168" s="36"/>
      <c r="C168" s="37"/>
      <c r="D168" s="37"/>
      <c r="E168" s="31" t="s">
        <v>2108</v>
      </c>
      <c r="F168" s="37"/>
      <c r="G168" s="37"/>
      <c r="H168" s="37"/>
      <c r="I168" s="37"/>
      <c r="J168" s="38"/>
    </row>
    <row r="169" ht="28.8">
      <c r="A169" s="29" t="s">
        <v>36</v>
      </c>
      <c r="B169" s="36"/>
      <c r="C169" s="37"/>
      <c r="D169" s="37"/>
      <c r="E169" s="39" t="s">
        <v>2228</v>
      </c>
      <c r="F169" s="37"/>
      <c r="G169" s="37"/>
      <c r="H169" s="37"/>
      <c r="I169" s="37"/>
      <c r="J169" s="38"/>
    </row>
    <row r="170" ht="129.6">
      <c r="A170" s="29" t="s">
        <v>38</v>
      </c>
      <c r="B170" s="36"/>
      <c r="C170" s="37"/>
      <c r="D170" s="37"/>
      <c r="E170" s="31" t="s">
        <v>2110</v>
      </c>
      <c r="F170" s="37"/>
      <c r="G170" s="37"/>
      <c r="H170" s="37"/>
      <c r="I170" s="37"/>
      <c r="J170" s="38"/>
    </row>
    <row r="171">
      <c r="A171" s="29" t="s">
        <v>29</v>
      </c>
      <c r="B171" s="29">
        <v>40</v>
      </c>
      <c r="C171" s="30" t="s">
        <v>2229</v>
      </c>
      <c r="D171" s="29" t="s">
        <v>103</v>
      </c>
      <c r="E171" s="31" t="s">
        <v>2230</v>
      </c>
      <c r="F171" s="32" t="s">
        <v>72</v>
      </c>
      <c r="G171" s="33">
        <v>2</v>
      </c>
      <c r="H171" s="34">
        <v>0</v>
      </c>
      <c r="I171" s="34">
        <f>ROUND(G171*H171,P4)</f>
        <v>0</v>
      </c>
      <c r="J171" s="29"/>
      <c r="O171" s="35">
        <f>I171*0.21</f>
        <v>0</v>
      </c>
      <c r="P171">
        <v>3</v>
      </c>
    </row>
    <row r="172" ht="57.6">
      <c r="A172" s="29" t="s">
        <v>34</v>
      </c>
      <c r="B172" s="36"/>
      <c r="C172" s="37"/>
      <c r="D172" s="37"/>
      <c r="E172" s="31" t="s">
        <v>2231</v>
      </c>
      <c r="F172" s="37"/>
      <c r="G172" s="37"/>
      <c r="H172" s="37"/>
      <c r="I172" s="37"/>
      <c r="J172" s="38"/>
    </row>
    <row r="173">
      <c r="A173" s="29" t="s">
        <v>36</v>
      </c>
      <c r="B173" s="36"/>
      <c r="C173" s="37"/>
      <c r="D173" s="37"/>
      <c r="E173" s="39" t="s">
        <v>2232</v>
      </c>
      <c r="F173" s="37"/>
      <c r="G173" s="37"/>
      <c r="H173" s="37"/>
      <c r="I173" s="37"/>
      <c r="J173" s="38"/>
    </row>
    <row r="174" ht="129.6">
      <c r="A174" s="29" t="s">
        <v>38</v>
      </c>
      <c r="B174" s="36"/>
      <c r="C174" s="37"/>
      <c r="D174" s="37"/>
      <c r="E174" s="31" t="s">
        <v>2233</v>
      </c>
      <c r="F174" s="37"/>
      <c r="G174" s="37"/>
      <c r="H174" s="37"/>
      <c r="I174" s="37"/>
      <c r="J174" s="38"/>
    </row>
    <row r="175" ht="28.8">
      <c r="A175" s="29" t="s">
        <v>29</v>
      </c>
      <c r="B175" s="29">
        <v>41</v>
      </c>
      <c r="C175" s="30" t="s">
        <v>2234</v>
      </c>
      <c r="D175" s="29" t="s">
        <v>46</v>
      </c>
      <c r="E175" s="31" t="s">
        <v>2235</v>
      </c>
      <c r="F175" s="32" t="s">
        <v>72</v>
      </c>
      <c r="G175" s="33">
        <v>24</v>
      </c>
      <c r="H175" s="34">
        <v>0</v>
      </c>
      <c r="I175" s="34">
        <f>ROUND(G175*H175,P4)</f>
        <v>0</v>
      </c>
      <c r="J175" s="29"/>
      <c r="O175" s="35">
        <f>I175*0.21</f>
        <v>0</v>
      </c>
      <c r="P175">
        <v>3</v>
      </c>
    </row>
    <row r="176" ht="72">
      <c r="A176" s="29" t="s">
        <v>34</v>
      </c>
      <c r="B176" s="36"/>
      <c r="C176" s="37"/>
      <c r="D176" s="37"/>
      <c r="E176" s="31" t="s">
        <v>2236</v>
      </c>
      <c r="F176" s="37"/>
      <c r="G176" s="37"/>
      <c r="H176" s="37"/>
      <c r="I176" s="37"/>
      <c r="J176" s="38"/>
    </row>
    <row r="177">
      <c r="A177" s="29" t="s">
        <v>36</v>
      </c>
      <c r="B177" s="36"/>
      <c r="C177" s="37"/>
      <c r="D177" s="37"/>
      <c r="E177" s="39" t="s">
        <v>2237</v>
      </c>
      <c r="F177" s="37"/>
      <c r="G177" s="37"/>
      <c r="H177" s="37"/>
      <c r="I177" s="37"/>
      <c r="J177" s="38"/>
    </row>
    <row r="178" ht="129.6">
      <c r="A178" s="29" t="s">
        <v>38</v>
      </c>
      <c r="B178" s="36"/>
      <c r="C178" s="37"/>
      <c r="D178" s="37"/>
      <c r="E178" s="31" t="s">
        <v>2233</v>
      </c>
      <c r="F178" s="37"/>
      <c r="G178" s="37"/>
      <c r="H178" s="37"/>
      <c r="I178" s="37"/>
      <c r="J178" s="38"/>
    </row>
    <row r="179" ht="28.8">
      <c r="A179" s="29" t="s">
        <v>29</v>
      </c>
      <c r="B179" s="29">
        <v>42</v>
      </c>
      <c r="C179" s="30" t="s">
        <v>2234</v>
      </c>
      <c r="D179" s="29" t="s">
        <v>49</v>
      </c>
      <c r="E179" s="31" t="s">
        <v>2235</v>
      </c>
      <c r="F179" s="32" t="s">
        <v>72</v>
      </c>
      <c r="G179" s="33">
        <v>2</v>
      </c>
      <c r="H179" s="34">
        <v>0</v>
      </c>
      <c r="I179" s="34">
        <f>ROUND(G179*H179,P4)</f>
        <v>0</v>
      </c>
      <c r="J179" s="29"/>
      <c r="O179" s="35">
        <f>I179*0.21</f>
        <v>0</v>
      </c>
      <c r="P179">
        <v>3</v>
      </c>
    </row>
    <row r="180" ht="57.6">
      <c r="A180" s="29" t="s">
        <v>34</v>
      </c>
      <c r="B180" s="36"/>
      <c r="C180" s="37"/>
      <c r="D180" s="37"/>
      <c r="E180" s="31" t="s">
        <v>2238</v>
      </c>
      <c r="F180" s="37"/>
      <c r="G180" s="37"/>
      <c r="H180" s="37"/>
      <c r="I180" s="37"/>
      <c r="J180" s="38"/>
    </row>
    <row r="181">
      <c r="A181" s="29" t="s">
        <v>36</v>
      </c>
      <c r="B181" s="36"/>
      <c r="C181" s="37"/>
      <c r="D181" s="37"/>
      <c r="E181" s="39" t="s">
        <v>2232</v>
      </c>
      <c r="F181" s="37"/>
      <c r="G181" s="37"/>
      <c r="H181" s="37"/>
      <c r="I181" s="37"/>
      <c r="J181" s="38"/>
    </row>
    <row r="182" ht="129.6">
      <c r="A182" s="29" t="s">
        <v>38</v>
      </c>
      <c r="B182" s="36"/>
      <c r="C182" s="37"/>
      <c r="D182" s="37"/>
      <c r="E182" s="31" t="s">
        <v>2233</v>
      </c>
      <c r="F182" s="37"/>
      <c r="G182" s="37"/>
      <c r="H182" s="37"/>
      <c r="I182" s="37"/>
      <c r="J182" s="38"/>
    </row>
    <row r="183" ht="28.8">
      <c r="A183" s="29" t="s">
        <v>29</v>
      </c>
      <c r="B183" s="29">
        <v>43</v>
      </c>
      <c r="C183" s="30" t="s">
        <v>2239</v>
      </c>
      <c r="D183" s="29" t="s">
        <v>31</v>
      </c>
      <c r="E183" s="31" t="s">
        <v>2240</v>
      </c>
      <c r="F183" s="32" t="s">
        <v>72</v>
      </c>
      <c r="G183" s="33">
        <v>18</v>
      </c>
      <c r="H183" s="34">
        <v>0</v>
      </c>
      <c r="I183" s="34">
        <f>ROUND(G183*H183,P4)</f>
        <v>0</v>
      </c>
      <c r="J183" s="29"/>
      <c r="O183" s="35">
        <f>I183*0.21</f>
        <v>0</v>
      </c>
      <c r="P183">
        <v>3</v>
      </c>
    </row>
    <row r="184" ht="57.6">
      <c r="A184" s="29" t="s">
        <v>34</v>
      </c>
      <c r="B184" s="36"/>
      <c r="C184" s="37"/>
      <c r="D184" s="37"/>
      <c r="E184" s="31" t="s">
        <v>2241</v>
      </c>
      <c r="F184" s="37"/>
      <c r="G184" s="37"/>
      <c r="H184" s="37"/>
      <c r="I184" s="37"/>
      <c r="J184" s="38"/>
    </row>
    <row r="185">
      <c r="A185" s="29" t="s">
        <v>36</v>
      </c>
      <c r="B185" s="36"/>
      <c r="C185" s="37"/>
      <c r="D185" s="37"/>
      <c r="E185" s="39" t="s">
        <v>2242</v>
      </c>
      <c r="F185" s="37"/>
      <c r="G185" s="37"/>
      <c r="H185" s="37"/>
      <c r="I185" s="37"/>
      <c r="J185" s="38"/>
    </row>
    <row r="186" ht="129.6">
      <c r="A186" s="29" t="s">
        <v>38</v>
      </c>
      <c r="B186" s="36"/>
      <c r="C186" s="37"/>
      <c r="D186" s="37"/>
      <c r="E186" s="31" t="s">
        <v>2233</v>
      </c>
      <c r="F186" s="37"/>
      <c r="G186" s="37"/>
      <c r="H186" s="37"/>
      <c r="I186" s="37"/>
      <c r="J186" s="38"/>
    </row>
    <row r="187">
      <c r="A187" s="29" t="s">
        <v>29</v>
      </c>
      <c r="B187" s="29">
        <v>44</v>
      </c>
      <c r="C187" s="30" t="s">
        <v>2243</v>
      </c>
      <c r="D187" s="29" t="s">
        <v>46</v>
      </c>
      <c r="E187" s="31" t="s">
        <v>2244</v>
      </c>
      <c r="F187" s="32" t="s">
        <v>72</v>
      </c>
      <c r="G187" s="33">
        <v>25</v>
      </c>
      <c r="H187" s="34">
        <v>0</v>
      </c>
      <c r="I187" s="34">
        <f>ROUND(G187*H187,P4)</f>
        <v>0</v>
      </c>
      <c r="J187" s="29"/>
      <c r="O187" s="35">
        <f>I187*0.21</f>
        <v>0</v>
      </c>
      <c r="P187">
        <v>3</v>
      </c>
    </row>
    <row r="188" ht="72">
      <c r="A188" s="29" t="s">
        <v>34</v>
      </c>
      <c r="B188" s="36"/>
      <c r="C188" s="37"/>
      <c r="D188" s="37"/>
      <c r="E188" s="31" t="s">
        <v>2245</v>
      </c>
      <c r="F188" s="37"/>
      <c r="G188" s="37"/>
      <c r="H188" s="37"/>
      <c r="I188" s="37"/>
      <c r="J188" s="38"/>
    </row>
    <row r="189">
      <c r="A189" s="29" t="s">
        <v>36</v>
      </c>
      <c r="B189" s="36"/>
      <c r="C189" s="37"/>
      <c r="D189" s="37"/>
      <c r="E189" s="39" t="s">
        <v>2246</v>
      </c>
      <c r="F189" s="37"/>
      <c r="G189" s="37"/>
      <c r="H189" s="37"/>
      <c r="I189" s="37"/>
      <c r="J189" s="38"/>
    </row>
    <row r="190" ht="129.6">
      <c r="A190" s="29" t="s">
        <v>38</v>
      </c>
      <c r="B190" s="36"/>
      <c r="C190" s="37"/>
      <c r="D190" s="37"/>
      <c r="E190" s="31" t="s">
        <v>2233</v>
      </c>
      <c r="F190" s="37"/>
      <c r="G190" s="37"/>
      <c r="H190" s="37"/>
      <c r="I190" s="37"/>
      <c r="J190" s="38"/>
    </row>
    <row r="191">
      <c r="A191" s="29" t="s">
        <v>29</v>
      </c>
      <c r="B191" s="29">
        <v>45</v>
      </c>
      <c r="C191" s="30" t="s">
        <v>2243</v>
      </c>
      <c r="D191" s="29" t="s">
        <v>49</v>
      </c>
      <c r="E191" s="31" t="s">
        <v>2244</v>
      </c>
      <c r="F191" s="32" t="s">
        <v>72</v>
      </c>
      <c r="G191" s="33">
        <v>2</v>
      </c>
      <c r="H191" s="34">
        <v>0</v>
      </c>
      <c r="I191" s="34">
        <f>ROUND(G191*H191,P4)</f>
        <v>0</v>
      </c>
      <c r="J191" s="29"/>
      <c r="O191" s="35">
        <f>I191*0.21</f>
        <v>0</v>
      </c>
      <c r="P191">
        <v>3</v>
      </c>
    </row>
    <row r="192" ht="57.6">
      <c r="A192" s="29" t="s">
        <v>34</v>
      </c>
      <c r="B192" s="36"/>
      <c r="C192" s="37"/>
      <c r="D192" s="37"/>
      <c r="E192" s="31" t="s">
        <v>2247</v>
      </c>
      <c r="F192" s="37"/>
      <c r="G192" s="37"/>
      <c r="H192" s="37"/>
      <c r="I192" s="37"/>
      <c r="J192" s="38"/>
    </row>
    <row r="193">
      <c r="A193" s="29" t="s">
        <v>36</v>
      </c>
      <c r="B193" s="36"/>
      <c r="C193" s="37"/>
      <c r="D193" s="37"/>
      <c r="E193" s="39" t="s">
        <v>2232</v>
      </c>
      <c r="F193" s="37"/>
      <c r="G193" s="37"/>
      <c r="H193" s="37"/>
      <c r="I193" s="37"/>
      <c r="J193" s="38"/>
    </row>
    <row r="194" ht="129.6">
      <c r="A194" s="29" t="s">
        <v>38</v>
      </c>
      <c r="B194" s="36"/>
      <c r="C194" s="37"/>
      <c r="D194" s="37"/>
      <c r="E194" s="31" t="s">
        <v>2233</v>
      </c>
      <c r="F194" s="37"/>
      <c r="G194" s="37"/>
      <c r="H194" s="37"/>
      <c r="I194" s="37"/>
      <c r="J194" s="38"/>
    </row>
    <row r="195" ht="28.8">
      <c r="A195" s="29" t="s">
        <v>29</v>
      </c>
      <c r="B195" s="29">
        <v>46</v>
      </c>
      <c r="C195" s="30" t="s">
        <v>2248</v>
      </c>
      <c r="D195" s="29" t="s">
        <v>46</v>
      </c>
      <c r="E195" s="31" t="s">
        <v>2249</v>
      </c>
      <c r="F195" s="32" t="s">
        <v>72</v>
      </c>
      <c r="G195" s="33">
        <v>1</v>
      </c>
      <c r="H195" s="34">
        <v>0</v>
      </c>
      <c r="I195" s="34">
        <f>ROUND(G195*H195,P4)</f>
        <v>0</v>
      </c>
      <c r="J195" s="29"/>
      <c r="O195" s="35">
        <f>I195*0.21</f>
        <v>0</v>
      </c>
      <c r="P195">
        <v>3</v>
      </c>
    </row>
    <row r="196" ht="57.6">
      <c r="A196" s="29" t="s">
        <v>34</v>
      </c>
      <c r="B196" s="36"/>
      <c r="C196" s="37"/>
      <c r="D196" s="37"/>
      <c r="E196" s="31" t="s">
        <v>2250</v>
      </c>
      <c r="F196" s="37"/>
      <c r="G196" s="37"/>
      <c r="H196" s="37"/>
      <c r="I196" s="37"/>
      <c r="J196" s="38"/>
    </row>
    <row r="197">
      <c r="A197" s="29" t="s">
        <v>36</v>
      </c>
      <c r="B197" s="36"/>
      <c r="C197" s="37"/>
      <c r="D197" s="37"/>
      <c r="E197" s="39" t="s">
        <v>2251</v>
      </c>
      <c r="F197" s="37"/>
      <c r="G197" s="37"/>
      <c r="H197" s="37"/>
      <c r="I197" s="37"/>
      <c r="J197" s="38"/>
    </row>
    <row r="198" ht="129.6">
      <c r="A198" s="29" t="s">
        <v>38</v>
      </c>
      <c r="B198" s="36"/>
      <c r="C198" s="37"/>
      <c r="D198" s="37"/>
      <c r="E198" s="31" t="s">
        <v>2233</v>
      </c>
      <c r="F198" s="37"/>
      <c r="G198" s="37"/>
      <c r="H198" s="37"/>
      <c r="I198" s="37"/>
      <c r="J198" s="38"/>
    </row>
    <row r="199" ht="28.8">
      <c r="A199" s="29" t="s">
        <v>29</v>
      </c>
      <c r="B199" s="29">
        <v>47</v>
      </c>
      <c r="C199" s="30" t="s">
        <v>2248</v>
      </c>
      <c r="D199" s="29" t="s">
        <v>49</v>
      </c>
      <c r="E199" s="31" t="s">
        <v>2252</v>
      </c>
      <c r="F199" s="32" t="s">
        <v>72</v>
      </c>
      <c r="G199" s="33">
        <v>1</v>
      </c>
      <c r="H199" s="34">
        <v>0</v>
      </c>
      <c r="I199" s="34">
        <f>ROUND(G199*H199,P4)</f>
        <v>0</v>
      </c>
      <c r="J199" s="29"/>
      <c r="O199" s="35">
        <f>I199*0.21</f>
        <v>0</v>
      </c>
      <c r="P199">
        <v>3</v>
      </c>
    </row>
    <row r="200" ht="72">
      <c r="A200" s="29" t="s">
        <v>34</v>
      </c>
      <c r="B200" s="36"/>
      <c r="C200" s="37"/>
      <c r="D200" s="37"/>
      <c r="E200" s="31" t="s">
        <v>2253</v>
      </c>
      <c r="F200" s="37"/>
      <c r="G200" s="37"/>
      <c r="H200" s="37"/>
      <c r="I200" s="37"/>
      <c r="J200" s="38"/>
    </row>
    <row r="201">
      <c r="A201" s="29" t="s">
        <v>36</v>
      </c>
      <c r="B201" s="36"/>
      <c r="C201" s="37"/>
      <c r="D201" s="37"/>
      <c r="E201" s="39" t="s">
        <v>2251</v>
      </c>
      <c r="F201" s="37"/>
      <c r="G201" s="37"/>
      <c r="H201" s="37"/>
      <c r="I201" s="37"/>
      <c r="J201" s="38"/>
    </row>
    <row r="202" ht="129.6">
      <c r="A202" s="29" t="s">
        <v>38</v>
      </c>
      <c r="B202" s="36"/>
      <c r="C202" s="37"/>
      <c r="D202" s="37"/>
      <c r="E202" s="31" t="s">
        <v>2233</v>
      </c>
      <c r="F202" s="37"/>
      <c r="G202" s="37"/>
      <c r="H202" s="37"/>
      <c r="I202" s="37"/>
      <c r="J202" s="38"/>
    </row>
    <row r="203" ht="28.8">
      <c r="A203" s="29" t="s">
        <v>29</v>
      </c>
      <c r="B203" s="29">
        <v>48</v>
      </c>
      <c r="C203" s="30" t="s">
        <v>2254</v>
      </c>
      <c r="D203" s="29" t="s">
        <v>46</v>
      </c>
      <c r="E203" s="31" t="s">
        <v>2255</v>
      </c>
      <c r="F203" s="32" t="s">
        <v>72</v>
      </c>
      <c r="G203" s="33">
        <v>1</v>
      </c>
      <c r="H203" s="34">
        <v>0</v>
      </c>
      <c r="I203" s="34">
        <f>ROUND(G203*H203,P4)</f>
        <v>0</v>
      </c>
      <c r="J203" s="29"/>
      <c r="O203" s="35">
        <f>I203*0.21</f>
        <v>0</v>
      </c>
      <c r="P203">
        <v>3</v>
      </c>
    </row>
    <row r="204" ht="43.2">
      <c r="A204" s="29" t="s">
        <v>34</v>
      </c>
      <c r="B204" s="36"/>
      <c r="C204" s="37"/>
      <c r="D204" s="37"/>
      <c r="E204" s="31" t="s">
        <v>2256</v>
      </c>
      <c r="F204" s="37"/>
      <c r="G204" s="37"/>
      <c r="H204" s="37"/>
      <c r="I204" s="37"/>
      <c r="J204" s="38"/>
    </row>
    <row r="205">
      <c r="A205" s="29" t="s">
        <v>36</v>
      </c>
      <c r="B205" s="36"/>
      <c r="C205" s="37"/>
      <c r="D205" s="37"/>
      <c r="E205" s="39" t="s">
        <v>2251</v>
      </c>
      <c r="F205" s="37"/>
      <c r="G205" s="37"/>
      <c r="H205" s="37"/>
      <c r="I205" s="37"/>
      <c r="J205" s="38"/>
    </row>
    <row r="206" ht="115.2">
      <c r="A206" s="29" t="s">
        <v>38</v>
      </c>
      <c r="B206" s="36"/>
      <c r="C206" s="37"/>
      <c r="D206" s="37"/>
      <c r="E206" s="31" t="s">
        <v>2257</v>
      </c>
      <c r="F206" s="37"/>
      <c r="G206" s="37"/>
      <c r="H206" s="37"/>
      <c r="I206" s="37"/>
      <c r="J206" s="38"/>
    </row>
    <row r="207" ht="28.8">
      <c r="A207" s="29" t="s">
        <v>29</v>
      </c>
      <c r="B207" s="29">
        <v>49</v>
      </c>
      <c r="C207" s="30" t="s">
        <v>2254</v>
      </c>
      <c r="D207" s="29" t="s">
        <v>49</v>
      </c>
      <c r="E207" s="31" t="s">
        <v>2255</v>
      </c>
      <c r="F207" s="32" t="s">
        <v>72</v>
      </c>
      <c r="G207" s="33">
        <v>1</v>
      </c>
      <c r="H207" s="34">
        <v>0</v>
      </c>
      <c r="I207" s="34">
        <f>ROUND(G207*H207,P4)</f>
        <v>0</v>
      </c>
      <c r="J207" s="29"/>
      <c r="O207" s="35">
        <f>I207*0.21</f>
        <v>0</v>
      </c>
      <c r="P207">
        <v>3</v>
      </c>
    </row>
    <row r="208" ht="28.8">
      <c r="A208" s="29" t="s">
        <v>34</v>
      </c>
      <c r="B208" s="36"/>
      <c r="C208" s="37"/>
      <c r="D208" s="37"/>
      <c r="E208" s="31" t="s">
        <v>2258</v>
      </c>
      <c r="F208" s="37"/>
      <c r="G208" s="37"/>
      <c r="H208" s="37"/>
      <c r="I208" s="37"/>
      <c r="J208" s="38"/>
    </row>
    <row r="209">
      <c r="A209" s="29" t="s">
        <v>36</v>
      </c>
      <c r="B209" s="36"/>
      <c r="C209" s="37"/>
      <c r="D209" s="37"/>
      <c r="E209" s="39" t="s">
        <v>2251</v>
      </c>
      <c r="F209" s="37"/>
      <c r="G209" s="37"/>
      <c r="H209" s="37"/>
      <c r="I209" s="37"/>
      <c r="J209" s="38"/>
    </row>
    <row r="210" ht="115.2">
      <c r="A210" s="29" t="s">
        <v>38</v>
      </c>
      <c r="B210" s="36"/>
      <c r="C210" s="37"/>
      <c r="D210" s="37"/>
      <c r="E210" s="31" t="s">
        <v>2257</v>
      </c>
      <c r="F210" s="37"/>
      <c r="G210" s="37"/>
      <c r="H210" s="37"/>
      <c r="I210" s="37"/>
      <c r="J210" s="38"/>
    </row>
    <row r="211" ht="28.8">
      <c r="A211" s="29" t="s">
        <v>29</v>
      </c>
      <c r="B211" s="29">
        <v>50</v>
      </c>
      <c r="C211" s="30" t="s">
        <v>2254</v>
      </c>
      <c r="D211" s="29" t="s">
        <v>52</v>
      </c>
      <c r="E211" s="31" t="s">
        <v>2255</v>
      </c>
      <c r="F211" s="32" t="s">
        <v>72</v>
      </c>
      <c r="G211" s="33">
        <v>18</v>
      </c>
      <c r="H211" s="34">
        <v>0</v>
      </c>
      <c r="I211" s="34">
        <f>ROUND(G211*H211,P4)</f>
        <v>0</v>
      </c>
      <c r="J211" s="29"/>
      <c r="O211" s="35">
        <f>I211*0.21</f>
        <v>0</v>
      </c>
      <c r="P211">
        <v>3</v>
      </c>
    </row>
    <row r="212" ht="28.8">
      <c r="A212" s="29" t="s">
        <v>34</v>
      </c>
      <c r="B212" s="36"/>
      <c r="C212" s="37"/>
      <c r="D212" s="37"/>
      <c r="E212" s="31" t="s">
        <v>2259</v>
      </c>
      <c r="F212" s="37"/>
      <c r="G212" s="37"/>
      <c r="H212" s="37"/>
      <c r="I212" s="37"/>
      <c r="J212" s="38"/>
    </row>
    <row r="213">
      <c r="A213" s="29" t="s">
        <v>36</v>
      </c>
      <c r="B213" s="36"/>
      <c r="C213" s="37"/>
      <c r="D213" s="37"/>
      <c r="E213" s="39" t="s">
        <v>2242</v>
      </c>
      <c r="F213" s="37"/>
      <c r="G213" s="37"/>
      <c r="H213" s="37"/>
      <c r="I213" s="37"/>
      <c r="J213" s="38"/>
    </row>
    <row r="214" ht="115.2">
      <c r="A214" s="29" t="s">
        <v>38</v>
      </c>
      <c r="B214" s="36"/>
      <c r="C214" s="37"/>
      <c r="D214" s="37"/>
      <c r="E214" s="31" t="s">
        <v>2257</v>
      </c>
      <c r="F214" s="37"/>
      <c r="G214" s="37"/>
      <c r="H214" s="37"/>
      <c r="I214" s="37"/>
      <c r="J214" s="38"/>
    </row>
    <row r="215" ht="28.8">
      <c r="A215" s="29" t="s">
        <v>29</v>
      </c>
      <c r="B215" s="29">
        <v>51</v>
      </c>
      <c r="C215" s="30" t="s">
        <v>2260</v>
      </c>
      <c r="D215" s="29" t="s">
        <v>46</v>
      </c>
      <c r="E215" s="31" t="s">
        <v>2261</v>
      </c>
      <c r="F215" s="32" t="s">
        <v>72</v>
      </c>
      <c r="G215" s="33">
        <v>25</v>
      </c>
      <c r="H215" s="34">
        <v>0</v>
      </c>
      <c r="I215" s="34">
        <f>ROUND(G215*H215,P4)</f>
        <v>0</v>
      </c>
      <c r="J215" s="29"/>
      <c r="O215" s="35">
        <f>I215*0.21</f>
        <v>0</v>
      </c>
      <c r="P215">
        <v>3</v>
      </c>
    </row>
    <row r="216" ht="28.8">
      <c r="A216" s="29" t="s">
        <v>34</v>
      </c>
      <c r="B216" s="36"/>
      <c r="C216" s="37"/>
      <c r="D216" s="37"/>
      <c r="E216" s="31" t="s">
        <v>2262</v>
      </c>
      <c r="F216" s="37"/>
      <c r="G216" s="37"/>
      <c r="H216" s="37"/>
      <c r="I216" s="37"/>
      <c r="J216" s="38"/>
    </row>
    <row r="217">
      <c r="A217" s="29" t="s">
        <v>36</v>
      </c>
      <c r="B217" s="36"/>
      <c r="C217" s="37"/>
      <c r="D217" s="37"/>
      <c r="E217" s="39" t="s">
        <v>2246</v>
      </c>
      <c r="F217" s="37"/>
      <c r="G217" s="37"/>
      <c r="H217" s="37"/>
      <c r="I217" s="37"/>
      <c r="J217" s="38"/>
    </row>
    <row r="218" ht="115.2">
      <c r="A218" s="29" t="s">
        <v>38</v>
      </c>
      <c r="B218" s="36"/>
      <c r="C218" s="37"/>
      <c r="D218" s="37"/>
      <c r="E218" s="31" t="s">
        <v>2257</v>
      </c>
      <c r="F218" s="37"/>
      <c r="G218" s="37"/>
      <c r="H218" s="37"/>
      <c r="I218" s="37"/>
      <c r="J218" s="38"/>
    </row>
    <row r="219" ht="28.8">
      <c r="A219" s="29" t="s">
        <v>29</v>
      </c>
      <c r="B219" s="29">
        <v>52</v>
      </c>
      <c r="C219" s="30" t="s">
        <v>2260</v>
      </c>
      <c r="D219" s="29" t="s">
        <v>49</v>
      </c>
      <c r="E219" s="31" t="s">
        <v>2261</v>
      </c>
      <c r="F219" s="32" t="s">
        <v>72</v>
      </c>
      <c r="G219" s="33">
        <v>1</v>
      </c>
      <c r="H219" s="34">
        <v>0</v>
      </c>
      <c r="I219" s="34">
        <f>ROUND(G219*H219,P4)</f>
        <v>0</v>
      </c>
      <c r="J219" s="29"/>
      <c r="O219" s="35">
        <f>I219*0.21</f>
        <v>0</v>
      </c>
      <c r="P219">
        <v>3</v>
      </c>
    </row>
    <row r="220" ht="28.8">
      <c r="A220" s="29" t="s">
        <v>34</v>
      </c>
      <c r="B220" s="36"/>
      <c r="C220" s="37"/>
      <c r="D220" s="37"/>
      <c r="E220" s="31" t="s">
        <v>2263</v>
      </c>
      <c r="F220" s="37"/>
      <c r="G220" s="37"/>
      <c r="H220" s="37"/>
      <c r="I220" s="37"/>
      <c r="J220" s="38"/>
    </row>
    <row r="221">
      <c r="A221" s="29" t="s">
        <v>36</v>
      </c>
      <c r="B221" s="36"/>
      <c r="C221" s="37"/>
      <c r="D221" s="37"/>
      <c r="E221" s="39" t="s">
        <v>2251</v>
      </c>
      <c r="F221" s="37"/>
      <c r="G221" s="37"/>
      <c r="H221" s="37"/>
      <c r="I221" s="37"/>
      <c r="J221" s="38"/>
    </row>
    <row r="222" ht="115.2">
      <c r="A222" s="29" t="s">
        <v>38</v>
      </c>
      <c r="B222" s="36"/>
      <c r="C222" s="37"/>
      <c r="D222" s="37"/>
      <c r="E222" s="31" t="s">
        <v>2257</v>
      </c>
      <c r="F222" s="37"/>
      <c r="G222" s="37"/>
      <c r="H222" s="37"/>
      <c r="I222" s="37"/>
      <c r="J222" s="38"/>
    </row>
    <row r="223" ht="28.8">
      <c r="A223" s="29" t="s">
        <v>29</v>
      </c>
      <c r="B223" s="29">
        <v>53</v>
      </c>
      <c r="C223" s="30" t="s">
        <v>2264</v>
      </c>
      <c r="D223" s="29" t="s">
        <v>46</v>
      </c>
      <c r="E223" s="31" t="s">
        <v>2265</v>
      </c>
      <c r="F223" s="32" t="s">
        <v>72</v>
      </c>
      <c r="G223" s="33">
        <v>26</v>
      </c>
      <c r="H223" s="34">
        <v>0</v>
      </c>
      <c r="I223" s="34">
        <f>ROUND(G223*H223,P4)</f>
        <v>0</v>
      </c>
      <c r="J223" s="29"/>
      <c r="O223" s="35">
        <f>I223*0.21</f>
        <v>0</v>
      </c>
      <c r="P223">
        <v>3</v>
      </c>
    </row>
    <row r="224" ht="72">
      <c r="A224" s="29" t="s">
        <v>34</v>
      </c>
      <c r="B224" s="36"/>
      <c r="C224" s="37"/>
      <c r="D224" s="37"/>
      <c r="E224" s="31" t="s">
        <v>2266</v>
      </c>
      <c r="F224" s="37"/>
      <c r="G224" s="37"/>
      <c r="H224" s="37"/>
      <c r="I224" s="37"/>
      <c r="J224" s="38"/>
    </row>
    <row r="225">
      <c r="A225" s="29" t="s">
        <v>36</v>
      </c>
      <c r="B225" s="36"/>
      <c r="C225" s="37"/>
      <c r="D225" s="37"/>
      <c r="E225" s="39" t="s">
        <v>2267</v>
      </c>
      <c r="F225" s="37"/>
      <c r="G225" s="37"/>
      <c r="H225" s="37"/>
      <c r="I225" s="37"/>
      <c r="J225" s="38"/>
    </row>
    <row r="226" ht="115.2">
      <c r="A226" s="29" t="s">
        <v>38</v>
      </c>
      <c r="B226" s="36"/>
      <c r="C226" s="37"/>
      <c r="D226" s="37"/>
      <c r="E226" s="31" t="s">
        <v>2257</v>
      </c>
      <c r="F226" s="37"/>
      <c r="G226" s="37"/>
      <c r="H226" s="37"/>
      <c r="I226" s="37"/>
      <c r="J226" s="38"/>
    </row>
    <row r="227" ht="28.8">
      <c r="A227" s="29" t="s">
        <v>29</v>
      </c>
      <c r="B227" s="29">
        <v>54</v>
      </c>
      <c r="C227" s="30" t="s">
        <v>2264</v>
      </c>
      <c r="D227" s="29" t="s">
        <v>49</v>
      </c>
      <c r="E227" s="31" t="s">
        <v>2265</v>
      </c>
      <c r="F227" s="32" t="s">
        <v>72</v>
      </c>
      <c r="G227" s="33">
        <v>2</v>
      </c>
      <c r="H227" s="34">
        <v>0</v>
      </c>
      <c r="I227" s="34">
        <f>ROUND(G227*H227,P4)</f>
        <v>0</v>
      </c>
      <c r="J227" s="29"/>
      <c r="O227" s="35">
        <f>I227*0.21</f>
        <v>0</v>
      </c>
      <c r="P227">
        <v>3</v>
      </c>
    </row>
    <row r="228" ht="43.2">
      <c r="A228" s="29" t="s">
        <v>34</v>
      </c>
      <c r="B228" s="36"/>
      <c r="C228" s="37"/>
      <c r="D228" s="37"/>
      <c r="E228" s="31" t="s">
        <v>2268</v>
      </c>
      <c r="F228" s="37"/>
      <c r="G228" s="37"/>
      <c r="H228" s="37"/>
      <c r="I228" s="37"/>
      <c r="J228" s="38"/>
    </row>
    <row r="229">
      <c r="A229" s="29" t="s">
        <v>36</v>
      </c>
      <c r="B229" s="36"/>
      <c r="C229" s="37"/>
      <c r="D229" s="37"/>
      <c r="E229" s="39" t="s">
        <v>2232</v>
      </c>
      <c r="F229" s="37"/>
      <c r="G229" s="37"/>
      <c r="H229" s="37"/>
      <c r="I229" s="37"/>
      <c r="J229" s="38"/>
    </row>
    <row r="230" ht="115.2">
      <c r="A230" s="29" t="s">
        <v>38</v>
      </c>
      <c r="B230" s="36"/>
      <c r="C230" s="37"/>
      <c r="D230" s="37"/>
      <c r="E230" s="31" t="s">
        <v>2257</v>
      </c>
      <c r="F230" s="37"/>
      <c r="G230" s="37"/>
      <c r="H230" s="37"/>
      <c r="I230" s="37"/>
      <c r="J230" s="38"/>
    </row>
    <row r="231">
      <c r="A231" s="29" t="s">
        <v>29</v>
      </c>
      <c r="B231" s="29">
        <v>55</v>
      </c>
      <c r="C231" s="30" t="s">
        <v>2269</v>
      </c>
      <c r="D231" s="29" t="s">
        <v>2270</v>
      </c>
      <c r="E231" s="31" t="s">
        <v>2271</v>
      </c>
      <c r="F231" s="32" t="s">
        <v>72</v>
      </c>
      <c r="G231" s="33">
        <v>5</v>
      </c>
      <c r="H231" s="34">
        <v>0</v>
      </c>
      <c r="I231" s="34">
        <f>ROUND(G231*H231,P4)</f>
        <v>0</v>
      </c>
      <c r="J231" s="29"/>
      <c r="O231" s="35">
        <f>I231*0.21</f>
        <v>0</v>
      </c>
      <c r="P231">
        <v>3</v>
      </c>
    </row>
    <row r="232" ht="28.8">
      <c r="A232" s="29" t="s">
        <v>34</v>
      </c>
      <c r="B232" s="36"/>
      <c r="C232" s="37"/>
      <c r="D232" s="37"/>
      <c r="E232" s="31" t="s">
        <v>2272</v>
      </c>
      <c r="F232" s="37"/>
      <c r="G232" s="37"/>
      <c r="H232" s="37"/>
      <c r="I232" s="37"/>
      <c r="J232" s="38"/>
    </row>
    <row r="233">
      <c r="A233" s="29" t="s">
        <v>36</v>
      </c>
      <c r="B233" s="36"/>
      <c r="C233" s="37"/>
      <c r="D233" s="37"/>
      <c r="E233" s="39" t="s">
        <v>2273</v>
      </c>
      <c r="F233" s="37"/>
      <c r="G233" s="37"/>
      <c r="H233" s="37"/>
      <c r="I233" s="37"/>
      <c r="J233" s="38"/>
    </row>
    <row r="234" ht="100.8">
      <c r="A234" s="29" t="s">
        <v>38</v>
      </c>
      <c r="B234" s="36"/>
      <c r="C234" s="37"/>
      <c r="D234" s="37"/>
      <c r="E234" s="31" t="s">
        <v>2274</v>
      </c>
      <c r="F234" s="37"/>
      <c r="G234" s="37"/>
      <c r="H234" s="37"/>
      <c r="I234" s="37"/>
      <c r="J234" s="38"/>
    </row>
    <row r="235">
      <c r="A235" s="29" t="s">
        <v>29</v>
      </c>
      <c r="B235" s="29">
        <v>56</v>
      </c>
      <c r="C235" s="30" t="s">
        <v>2269</v>
      </c>
      <c r="D235" s="29" t="s">
        <v>2275</v>
      </c>
      <c r="E235" s="31" t="s">
        <v>2271</v>
      </c>
      <c r="F235" s="32" t="s">
        <v>72</v>
      </c>
      <c r="G235" s="33">
        <v>2</v>
      </c>
      <c r="H235" s="34">
        <v>0</v>
      </c>
      <c r="I235" s="34">
        <f>ROUND(G235*H235,P4)</f>
        <v>0</v>
      </c>
      <c r="J235" s="29"/>
      <c r="O235" s="35">
        <f>I235*0.21</f>
        <v>0</v>
      </c>
      <c r="P235">
        <v>3</v>
      </c>
    </row>
    <row r="236" ht="28.8">
      <c r="A236" s="29" t="s">
        <v>34</v>
      </c>
      <c r="B236" s="36"/>
      <c r="C236" s="37"/>
      <c r="D236" s="37"/>
      <c r="E236" s="31" t="s">
        <v>2276</v>
      </c>
      <c r="F236" s="37"/>
      <c r="G236" s="37"/>
      <c r="H236" s="37"/>
      <c r="I236" s="37"/>
      <c r="J236" s="38"/>
    </row>
    <row r="237">
      <c r="A237" s="29" t="s">
        <v>36</v>
      </c>
      <c r="B237" s="36"/>
      <c r="C237" s="37"/>
      <c r="D237" s="37"/>
      <c r="E237" s="39" t="s">
        <v>2277</v>
      </c>
      <c r="F237" s="37"/>
      <c r="G237" s="37"/>
      <c r="H237" s="37"/>
      <c r="I237" s="37"/>
      <c r="J237" s="38"/>
    </row>
    <row r="238" ht="100.8">
      <c r="A238" s="29" t="s">
        <v>38</v>
      </c>
      <c r="B238" s="36"/>
      <c r="C238" s="37"/>
      <c r="D238" s="37"/>
      <c r="E238" s="31" t="s">
        <v>2274</v>
      </c>
      <c r="F238" s="37"/>
      <c r="G238" s="37"/>
      <c r="H238" s="37"/>
      <c r="I238" s="37"/>
      <c r="J238" s="38"/>
    </row>
    <row r="239">
      <c r="A239" s="29" t="s">
        <v>29</v>
      </c>
      <c r="B239" s="29">
        <v>57</v>
      </c>
      <c r="C239" s="30" t="s">
        <v>2269</v>
      </c>
      <c r="D239" s="29" t="s">
        <v>2278</v>
      </c>
      <c r="E239" s="31" t="s">
        <v>2271</v>
      </c>
      <c r="F239" s="32" t="s">
        <v>72</v>
      </c>
      <c r="G239" s="33">
        <v>15</v>
      </c>
      <c r="H239" s="34">
        <v>0</v>
      </c>
      <c r="I239" s="34">
        <f>ROUND(G239*H239,P4)</f>
        <v>0</v>
      </c>
      <c r="J239" s="29"/>
      <c r="O239" s="35">
        <f>I239*0.21</f>
        <v>0</v>
      </c>
      <c r="P239">
        <v>3</v>
      </c>
    </row>
    <row r="240" ht="28.8">
      <c r="A240" s="29" t="s">
        <v>34</v>
      </c>
      <c r="B240" s="36"/>
      <c r="C240" s="37"/>
      <c r="D240" s="37"/>
      <c r="E240" s="31" t="s">
        <v>2279</v>
      </c>
      <c r="F240" s="37"/>
      <c r="G240" s="37"/>
      <c r="H240" s="37"/>
      <c r="I240" s="37"/>
      <c r="J240" s="38"/>
    </row>
    <row r="241">
      <c r="A241" s="29" t="s">
        <v>36</v>
      </c>
      <c r="B241" s="36"/>
      <c r="C241" s="37"/>
      <c r="D241" s="37"/>
      <c r="E241" s="39" t="s">
        <v>2280</v>
      </c>
      <c r="F241" s="37"/>
      <c r="G241" s="37"/>
      <c r="H241" s="37"/>
      <c r="I241" s="37"/>
      <c r="J241" s="38"/>
    </row>
    <row r="242" ht="100.8">
      <c r="A242" s="29" t="s">
        <v>38</v>
      </c>
      <c r="B242" s="36"/>
      <c r="C242" s="37"/>
      <c r="D242" s="37"/>
      <c r="E242" s="31" t="s">
        <v>2274</v>
      </c>
      <c r="F242" s="37"/>
      <c r="G242" s="37"/>
      <c r="H242" s="37"/>
      <c r="I242" s="37"/>
      <c r="J242" s="38"/>
    </row>
    <row r="243">
      <c r="A243" s="29" t="s">
        <v>29</v>
      </c>
      <c r="B243" s="29">
        <v>58</v>
      </c>
      <c r="C243" s="30" t="s">
        <v>2269</v>
      </c>
      <c r="D243" s="29" t="s">
        <v>2281</v>
      </c>
      <c r="E243" s="31" t="s">
        <v>2271</v>
      </c>
      <c r="F243" s="32" t="s">
        <v>72</v>
      </c>
      <c r="G243" s="33">
        <v>7</v>
      </c>
      <c r="H243" s="34">
        <v>0</v>
      </c>
      <c r="I243" s="34">
        <f>ROUND(G243*H243,P4)</f>
        <v>0</v>
      </c>
      <c r="J243" s="29"/>
      <c r="O243" s="35">
        <f>I243*0.21</f>
        <v>0</v>
      </c>
      <c r="P243">
        <v>3</v>
      </c>
    </row>
    <row r="244" ht="43.2">
      <c r="A244" s="29" t="s">
        <v>34</v>
      </c>
      <c r="B244" s="36"/>
      <c r="C244" s="37"/>
      <c r="D244" s="37"/>
      <c r="E244" s="31" t="s">
        <v>2282</v>
      </c>
      <c r="F244" s="37"/>
      <c r="G244" s="37"/>
      <c r="H244" s="37"/>
      <c r="I244" s="37"/>
      <c r="J244" s="38"/>
    </row>
    <row r="245">
      <c r="A245" s="29" t="s">
        <v>36</v>
      </c>
      <c r="B245" s="36"/>
      <c r="C245" s="37"/>
      <c r="D245" s="37"/>
      <c r="E245" s="39" t="s">
        <v>2283</v>
      </c>
      <c r="F245" s="37"/>
      <c r="G245" s="37"/>
      <c r="H245" s="37"/>
      <c r="I245" s="37"/>
      <c r="J245" s="38"/>
    </row>
    <row r="246" ht="100.8">
      <c r="A246" s="29" t="s">
        <v>38</v>
      </c>
      <c r="B246" s="36"/>
      <c r="C246" s="37"/>
      <c r="D246" s="37"/>
      <c r="E246" s="31" t="s">
        <v>2274</v>
      </c>
      <c r="F246" s="37"/>
      <c r="G246" s="37"/>
      <c r="H246" s="37"/>
      <c r="I246" s="37"/>
      <c r="J246" s="38"/>
    </row>
    <row r="247">
      <c r="A247" s="29" t="s">
        <v>29</v>
      </c>
      <c r="B247" s="29">
        <v>59</v>
      </c>
      <c r="C247" s="30" t="s">
        <v>2269</v>
      </c>
      <c r="D247" s="29" t="s">
        <v>2284</v>
      </c>
      <c r="E247" s="31" t="s">
        <v>2271</v>
      </c>
      <c r="F247" s="32" t="s">
        <v>72</v>
      </c>
      <c r="G247" s="33">
        <v>1</v>
      </c>
      <c r="H247" s="34">
        <v>0</v>
      </c>
      <c r="I247" s="34">
        <f>ROUND(G247*H247,P4)</f>
        <v>0</v>
      </c>
      <c r="J247" s="29"/>
      <c r="O247" s="35">
        <f>I247*0.21</f>
        <v>0</v>
      </c>
      <c r="P247">
        <v>3</v>
      </c>
    </row>
    <row r="248" ht="43.2">
      <c r="A248" s="29" t="s">
        <v>34</v>
      </c>
      <c r="B248" s="36"/>
      <c r="C248" s="37"/>
      <c r="D248" s="37"/>
      <c r="E248" s="31" t="s">
        <v>2285</v>
      </c>
      <c r="F248" s="37"/>
      <c r="G248" s="37"/>
      <c r="H248" s="37"/>
      <c r="I248" s="37"/>
      <c r="J248" s="38"/>
    </row>
    <row r="249">
      <c r="A249" s="29" t="s">
        <v>36</v>
      </c>
      <c r="B249" s="36"/>
      <c r="C249" s="37"/>
      <c r="D249" s="37"/>
      <c r="E249" s="39" t="s">
        <v>2286</v>
      </c>
      <c r="F249" s="37"/>
      <c r="G249" s="37"/>
      <c r="H249" s="37"/>
      <c r="I249" s="37"/>
      <c r="J249" s="38"/>
    </row>
    <row r="250" ht="100.8">
      <c r="A250" s="29" t="s">
        <v>38</v>
      </c>
      <c r="B250" s="36"/>
      <c r="C250" s="37"/>
      <c r="D250" s="37"/>
      <c r="E250" s="31" t="s">
        <v>2274</v>
      </c>
      <c r="F250" s="37"/>
      <c r="G250" s="37"/>
      <c r="H250" s="37"/>
      <c r="I250" s="37"/>
      <c r="J250" s="38"/>
    </row>
    <row r="251">
      <c r="A251" s="29" t="s">
        <v>29</v>
      </c>
      <c r="B251" s="29">
        <v>60</v>
      </c>
      <c r="C251" s="30" t="s">
        <v>2269</v>
      </c>
      <c r="D251" s="29" t="s">
        <v>2287</v>
      </c>
      <c r="E251" s="31" t="s">
        <v>2271</v>
      </c>
      <c r="F251" s="32" t="s">
        <v>72</v>
      </c>
      <c r="G251" s="33">
        <v>6</v>
      </c>
      <c r="H251" s="34">
        <v>0</v>
      </c>
      <c r="I251" s="34">
        <f>ROUND(G251*H251,P4)</f>
        <v>0</v>
      </c>
      <c r="J251" s="29"/>
      <c r="O251" s="35">
        <f>I251*0.21</f>
        <v>0</v>
      </c>
      <c r="P251">
        <v>3</v>
      </c>
    </row>
    <row r="252" ht="43.2">
      <c r="A252" s="29" t="s">
        <v>34</v>
      </c>
      <c r="B252" s="36"/>
      <c r="C252" s="37"/>
      <c r="D252" s="37"/>
      <c r="E252" s="31" t="s">
        <v>2288</v>
      </c>
      <c r="F252" s="37"/>
      <c r="G252" s="37"/>
      <c r="H252" s="37"/>
      <c r="I252" s="37"/>
      <c r="J252" s="38"/>
    </row>
    <row r="253">
      <c r="A253" s="29" t="s">
        <v>36</v>
      </c>
      <c r="B253" s="36"/>
      <c r="C253" s="37"/>
      <c r="D253" s="37"/>
      <c r="E253" s="39" t="s">
        <v>2289</v>
      </c>
      <c r="F253" s="37"/>
      <c r="G253" s="37"/>
      <c r="H253" s="37"/>
      <c r="I253" s="37"/>
      <c r="J253" s="38"/>
    </row>
    <row r="254" ht="100.8">
      <c r="A254" s="29" t="s">
        <v>38</v>
      </c>
      <c r="B254" s="36"/>
      <c r="C254" s="37"/>
      <c r="D254" s="37"/>
      <c r="E254" s="31" t="s">
        <v>2274</v>
      </c>
      <c r="F254" s="37"/>
      <c r="G254" s="37"/>
      <c r="H254" s="37"/>
      <c r="I254" s="37"/>
      <c r="J254" s="38"/>
    </row>
    <row r="255">
      <c r="A255" s="29" t="s">
        <v>29</v>
      </c>
      <c r="B255" s="29">
        <v>61</v>
      </c>
      <c r="C255" s="30" t="s">
        <v>2269</v>
      </c>
      <c r="D255" s="29" t="s">
        <v>2290</v>
      </c>
      <c r="E255" s="31" t="s">
        <v>2271</v>
      </c>
      <c r="F255" s="32" t="s">
        <v>72</v>
      </c>
      <c r="G255" s="33">
        <v>23</v>
      </c>
      <c r="H255" s="34">
        <v>0</v>
      </c>
      <c r="I255" s="34">
        <f>ROUND(G255*H255,P4)</f>
        <v>0</v>
      </c>
      <c r="J255" s="29"/>
      <c r="O255" s="35">
        <f>I255*0.21</f>
        <v>0</v>
      </c>
      <c r="P255">
        <v>3</v>
      </c>
    </row>
    <row r="256" ht="43.2">
      <c r="A256" s="29" t="s">
        <v>34</v>
      </c>
      <c r="B256" s="36"/>
      <c r="C256" s="37"/>
      <c r="D256" s="37"/>
      <c r="E256" s="31" t="s">
        <v>2291</v>
      </c>
      <c r="F256" s="37"/>
      <c r="G256" s="37"/>
      <c r="H256" s="37"/>
      <c r="I256" s="37"/>
      <c r="J256" s="38"/>
    </row>
    <row r="257">
      <c r="A257" s="29" t="s">
        <v>36</v>
      </c>
      <c r="B257" s="36"/>
      <c r="C257" s="37"/>
      <c r="D257" s="37"/>
      <c r="E257" s="39" t="s">
        <v>2292</v>
      </c>
      <c r="F257" s="37"/>
      <c r="G257" s="37"/>
      <c r="H257" s="37"/>
      <c r="I257" s="37"/>
      <c r="J257" s="38"/>
    </row>
    <row r="258" ht="100.8">
      <c r="A258" s="29" t="s">
        <v>38</v>
      </c>
      <c r="B258" s="36"/>
      <c r="C258" s="37"/>
      <c r="D258" s="37"/>
      <c r="E258" s="31" t="s">
        <v>2274</v>
      </c>
      <c r="F258" s="37"/>
      <c r="G258" s="37"/>
      <c r="H258" s="37"/>
      <c r="I258" s="37"/>
      <c r="J258" s="38"/>
    </row>
    <row r="259">
      <c r="A259" s="29" t="s">
        <v>29</v>
      </c>
      <c r="B259" s="29">
        <v>62</v>
      </c>
      <c r="C259" s="30" t="s">
        <v>2269</v>
      </c>
      <c r="D259" s="29" t="s">
        <v>2293</v>
      </c>
      <c r="E259" s="31" t="s">
        <v>2271</v>
      </c>
      <c r="F259" s="32" t="s">
        <v>72</v>
      </c>
      <c r="G259" s="33">
        <v>4</v>
      </c>
      <c r="H259" s="34">
        <v>0</v>
      </c>
      <c r="I259" s="34">
        <f>ROUND(G259*H259,P4)</f>
        <v>0</v>
      </c>
      <c r="J259" s="29"/>
      <c r="O259" s="35">
        <f>I259*0.21</f>
        <v>0</v>
      </c>
      <c r="P259">
        <v>3</v>
      </c>
    </row>
    <row r="260" ht="43.2">
      <c r="A260" s="29" t="s">
        <v>34</v>
      </c>
      <c r="B260" s="36"/>
      <c r="C260" s="37"/>
      <c r="D260" s="37"/>
      <c r="E260" s="31" t="s">
        <v>2294</v>
      </c>
      <c r="F260" s="37"/>
      <c r="G260" s="37"/>
      <c r="H260" s="37"/>
      <c r="I260" s="37"/>
      <c r="J260" s="38"/>
    </row>
    <row r="261">
      <c r="A261" s="29" t="s">
        <v>36</v>
      </c>
      <c r="B261" s="36"/>
      <c r="C261" s="37"/>
      <c r="D261" s="37"/>
      <c r="E261" s="39" t="s">
        <v>2295</v>
      </c>
      <c r="F261" s="37"/>
      <c r="G261" s="37"/>
      <c r="H261" s="37"/>
      <c r="I261" s="37"/>
      <c r="J261" s="38"/>
    </row>
    <row r="262" ht="100.8">
      <c r="A262" s="29" t="s">
        <v>38</v>
      </c>
      <c r="B262" s="36"/>
      <c r="C262" s="37"/>
      <c r="D262" s="37"/>
      <c r="E262" s="31" t="s">
        <v>2274</v>
      </c>
      <c r="F262" s="37"/>
      <c r="G262" s="37"/>
      <c r="H262" s="37"/>
      <c r="I262" s="37"/>
      <c r="J262" s="38"/>
    </row>
    <row r="263">
      <c r="A263" s="29" t="s">
        <v>29</v>
      </c>
      <c r="B263" s="29">
        <v>63</v>
      </c>
      <c r="C263" s="30" t="s">
        <v>2269</v>
      </c>
      <c r="D263" s="29" t="s">
        <v>2296</v>
      </c>
      <c r="E263" s="31" t="s">
        <v>2271</v>
      </c>
      <c r="F263" s="32" t="s">
        <v>72</v>
      </c>
      <c r="G263" s="33">
        <v>10</v>
      </c>
      <c r="H263" s="34">
        <v>0</v>
      </c>
      <c r="I263" s="34">
        <f>ROUND(G263*H263,P4)</f>
        <v>0</v>
      </c>
      <c r="J263" s="29"/>
      <c r="O263" s="35">
        <f>I263*0.21</f>
        <v>0</v>
      </c>
      <c r="P263">
        <v>3</v>
      </c>
    </row>
    <row r="264" ht="43.2">
      <c r="A264" s="29" t="s">
        <v>34</v>
      </c>
      <c r="B264" s="36"/>
      <c r="C264" s="37"/>
      <c r="D264" s="37"/>
      <c r="E264" s="31" t="s">
        <v>2297</v>
      </c>
      <c r="F264" s="37"/>
      <c r="G264" s="37"/>
      <c r="H264" s="37"/>
      <c r="I264" s="37"/>
      <c r="J264" s="38"/>
    </row>
    <row r="265">
      <c r="A265" s="29" t="s">
        <v>36</v>
      </c>
      <c r="B265" s="36"/>
      <c r="C265" s="37"/>
      <c r="D265" s="37"/>
      <c r="E265" s="39" t="s">
        <v>2298</v>
      </c>
      <c r="F265" s="37"/>
      <c r="G265" s="37"/>
      <c r="H265" s="37"/>
      <c r="I265" s="37"/>
      <c r="J265" s="38"/>
    </row>
    <row r="266" ht="100.8">
      <c r="A266" s="29" t="s">
        <v>38</v>
      </c>
      <c r="B266" s="36"/>
      <c r="C266" s="37"/>
      <c r="D266" s="37"/>
      <c r="E266" s="31" t="s">
        <v>2274</v>
      </c>
      <c r="F266" s="37"/>
      <c r="G266" s="37"/>
      <c r="H266" s="37"/>
      <c r="I266" s="37"/>
      <c r="J266" s="38"/>
    </row>
    <row r="267">
      <c r="A267" s="29" t="s">
        <v>29</v>
      </c>
      <c r="B267" s="29">
        <v>64</v>
      </c>
      <c r="C267" s="30" t="s">
        <v>2269</v>
      </c>
      <c r="D267" s="29" t="s">
        <v>2299</v>
      </c>
      <c r="E267" s="31" t="s">
        <v>2271</v>
      </c>
      <c r="F267" s="32" t="s">
        <v>72</v>
      </c>
      <c r="G267" s="33">
        <v>1</v>
      </c>
      <c r="H267" s="34">
        <v>0</v>
      </c>
      <c r="I267" s="34">
        <f>ROUND(G267*H267,P4)</f>
        <v>0</v>
      </c>
      <c r="J267" s="29"/>
      <c r="O267" s="35">
        <f>I267*0.21</f>
        <v>0</v>
      </c>
      <c r="P267">
        <v>3</v>
      </c>
    </row>
    <row r="268" ht="43.2">
      <c r="A268" s="29" t="s">
        <v>34</v>
      </c>
      <c r="B268" s="36"/>
      <c r="C268" s="37"/>
      <c r="D268" s="37"/>
      <c r="E268" s="31" t="s">
        <v>2300</v>
      </c>
      <c r="F268" s="37"/>
      <c r="G268" s="37"/>
      <c r="H268" s="37"/>
      <c r="I268" s="37"/>
      <c r="J268" s="38"/>
    </row>
    <row r="269">
      <c r="A269" s="29" t="s">
        <v>36</v>
      </c>
      <c r="B269" s="36"/>
      <c r="C269" s="37"/>
      <c r="D269" s="37"/>
      <c r="E269" s="39" t="s">
        <v>2286</v>
      </c>
      <c r="F269" s="37"/>
      <c r="G269" s="37"/>
      <c r="H269" s="37"/>
      <c r="I269" s="37"/>
      <c r="J269" s="38"/>
    </row>
    <row r="270" ht="100.8">
      <c r="A270" s="29" t="s">
        <v>38</v>
      </c>
      <c r="B270" s="36"/>
      <c r="C270" s="37"/>
      <c r="D270" s="37"/>
      <c r="E270" s="31" t="s">
        <v>2274</v>
      </c>
      <c r="F270" s="37"/>
      <c r="G270" s="37"/>
      <c r="H270" s="37"/>
      <c r="I270" s="37"/>
      <c r="J270" s="38"/>
    </row>
    <row r="271">
      <c r="A271" s="29" t="s">
        <v>29</v>
      </c>
      <c r="B271" s="29">
        <v>65</v>
      </c>
      <c r="C271" s="30" t="s">
        <v>2269</v>
      </c>
      <c r="D271" s="29" t="s">
        <v>2301</v>
      </c>
      <c r="E271" s="31" t="s">
        <v>2271</v>
      </c>
      <c r="F271" s="32" t="s">
        <v>72</v>
      </c>
      <c r="G271" s="33">
        <v>2</v>
      </c>
      <c r="H271" s="34">
        <v>0</v>
      </c>
      <c r="I271" s="34">
        <f>ROUND(G271*H271,P4)</f>
        <v>0</v>
      </c>
      <c r="J271" s="29"/>
      <c r="O271" s="35">
        <f>I271*0.21</f>
        <v>0</v>
      </c>
      <c r="P271">
        <v>3</v>
      </c>
    </row>
    <row r="272" ht="43.2">
      <c r="A272" s="29" t="s">
        <v>34</v>
      </c>
      <c r="B272" s="36"/>
      <c r="C272" s="37"/>
      <c r="D272" s="37"/>
      <c r="E272" s="31" t="s">
        <v>2302</v>
      </c>
      <c r="F272" s="37"/>
      <c r="G272" s="37"/>
      <c r="H272" s="37"/>
      <c r="I272" s="37"/>
      <c r="J272" s="38"/>
    </row>
    <row r="273">
      <c r="A273" s="29" t="s">
        <v>36</v>
      </c>
      <c r="B273" s="36"/>
      <c r="C273" s="37"/>
      <c r="D273" s="37"/>
      <c r="E273" s="39" t="s">
        <v>2277</v>
      </c>
      <c r="F273" s="37"/>
      <c r="G273" s="37"/>
      <c r="H273" s="37"/>
      <c r="I273" s="37"/>
      <c r="J273" s="38"/>
    </row>
    <row r="274" ht="100.8">
      <c r="A274" s="29" t="s">
        <v>38</v>
      </c>
      <c r="B274" s="36"/>
      <c r="C274" s="37"/>
      <c r="D274" s="37"/>
      <c r="E274" s="31" t="s">
        <v>2274</v>
      </c>
      <c r="F274" s="37"/>
      <c r="G274" s="37"/>
      <c r="H274" s="37"/>
      <c r="I274" s="37"/>
      <c r="J274" s="38"/>
    </row>
    <row r="275">
      <c r="A275" s="29" t="s">
        <v>29</v>
      </c>
      <c r="B275" s="29">
        <v>66</v>
      </c>
      <c r="C275" s="30" t="s">
        <v>2303</v>
      </c>
      <c r="D275" s="29" t="s">
        <v>31</v>
      </c>
      <c r="E275" s="31" t="s">
        <v>2304</v>
      </c>
      <c r="F275" s="32" t="s">
        <v>72</v>
      </c>
      <c r="G275" s="33">
        <v>40</v>
      </c>
      <c r="H275" s="34">
        <v>0</v>
      </c>
      <c r="I275" s="34">
        <f>ROUND(G275*H275,P4)</f>
        <v>0</v>
      </c>
      <c r="J275" s="29"/>
      <c r="O275" s="35">
        <f>I275*0.21</f>
        <v>0</v>
      </c>
      <c r="P275">
        <v>3</v>
      </c>
    </row>
    <row r="276">
      <c r="A276" s="29" t="s">
        <v>34</v>
      </c>
      <c r="B276" s="36"/>
      <c r="C276" s="37"/>
      <c r="D276" s="37"/>
      <c r="E276" s="31" t="s">
        <v>2108</v>
      </c>
      <c r="F276" s="37"/>
      <c r="G276" s="37"/>
      <c r="H276" s="37"/>
      <c r="I276" s="37"/>
      <c r="J276" s="38"/>
    </row>
    <row r="277" ht="28.8">
      <c r="A277" s="29" t="s">
        <v>36</v>
      </c>
      <c r="B277" s="36"/>
      <c r="C277" s="37"/>
      <c r="D277" s="37"/>
      <c r="E277" s="39" t="s">
        <v>2305</v>
      </c>
      <c r="F277" s="37"/>
      <c r="G277" s="37"/>
      <c r="H277" s="37"/>
      <c r="I277" s="37"/>
      <c r="J277" s="38"/>
    </row>
    <row r="278" ht="129.6">
      <c r="A278" s="29" t="s">
        <v>38</v>
      </c>
      <c r="B278" s="36"/>
      <c r="C278" s="37"/>
      <c r="D278" s="37"/>
      <c r="E278" s="31" t="s">
        <v>2306</v>
      </c>
      <c r="F278" s="37"/>
      <c r="G278" s="37"/>
      <c r="H278" s="37"/>
      <c r="I278" s="37"/>
      <c r="J278" s="38"/>
    </row>
    <row r="279">
      <c r="A279" s="29" t="s">
        <v>29</v>
      </c>
      <c r="B279" s="29">
        <v>67</v>
      </c>
      <c r="C279" s="30" t="s">
        <v>2307</v>
      </c>
      <c r="D279" s="29" t="s">
        <v>31</v>
      </c>
      <c r="E279" s="31" t="s">
        <v>2308</v>
      </c>
      <c r="F279" s="32" t="s">
        <v>72</v>
      </c>
      <c r="G279" s="33">
        <v>40</v>
      </c>
      <c r="H279" s="34">
        <v>0</v>
      </c>
      <c r="I279" s="34">
        <f>ROUND(G279*H279,P4)</f>
        <v>0</v>
      </c>
      <c r="J279" s="29"/>
      <c r="O279" s="35">
        <f>I279*0.21</f>
        <v>0</v>
      </c>
      <c r="P279">
        <v>3</v>
      </c>
    </row>
    <row r="280">
      <c r="A280" s="29" t="s">
        <v>34</v>
      </c>
      <c r="B280" s="36"/>
      <c r="C280" s="37"/>
      <c r="D280" s="37"/>
      <c r="E280" s="31" t="s">
        <v>2108</v>
      </c>
      <c r="F280" s="37"/>
      <c r="G280" s="37"/>
      <c r="H280" s="37"/>
      <c r="I280" s="37"/>
      <c r="J280" s="38"/>
    </row>
    <row r="281">
      <c r="A281" s="29" t="s">
        <v>36</v>
      </c>
      <c r="B281" s="36"/>
      <c r="C281" s="37"/>
      <c r="D281" s="37"/>
      <c r="E281" s="39" t="s">
        <v>2309</v>
      </c>
      <c r="F281" s="37"/>
      <c r="G281" s="37"/>
      <c r="H281" s="37"/>
      <c r="I281" s="37"/>
      <c r="J281" s="38"/>
    </row>
    <row r="282" ht="129.6">
      <c r="A282" s="29" t="s">
        <v>38</v>
      </c>
      <c r="B282" s="36"/>
      <c r="C282" s="37"/>
      <c r="D282" s="37"/>
      <c r="E282" s="31" t="s">
        <v>2306</v>
      </c>
      <c r="F282" s="37"/>
      <c r="G282" s="37"/>
      <c r="H282" s="37"/>
      <c r="I282" s="37"/>
      <c r="J282" s="38"/>
    </row>
    <row r="283">
      <c r="A283" s="29" t="s">
        <v>29</v>
      </c>
      <c r="B283" s="29">
        <v>68</v>
      </c>
      <c r="C283" s="30" t="s">
        <v>2310</v>
      </c>
      <c r="D283" s="29" t="s">
        <v>31</v>
      </c>
      <c r="E283" s="31" t="s">
        <v>2311</v>
      </c>
      <c r="F283" s="32" t="s">
        <v>72</v>
      </c>
      <c r="G283" s="33">
        <v>40</v>
      </c>
      <c r="H283" s="34">
        <v>0</v>
      </c>
      <c r="I283" s="34">
        <f>ROUND(G283*H283,P4)</f>
        <v>0</v>
      </c>
      <c r="J283" s="29"/>
      <c r="O283" s="35">
        <f>I283*0.21</f>
        <v>0</v>
      </c>
      <c r="P283">
        <v>3</v>
      </c>
    </row>
    <row r="284" ht="28.8">
      <c r="A284" s="29" t="s">
        <v>34</v>
      </c>
      <c r="B284" s="36"/>
      <c r="C284" s="37"/>
      <c r="D284" s="37"/>
      <c r="E284" s="31" t="s">
        <v>2312</v>
      </c>
      <c r="F284" s="37"/>
      <c r="G284" s="37"/>
      <c r="H284" s="37"/>
      <c r="I284" s="37"/>
      <c r="J284" s="38"/>
    </row>
    <row r="285" ht="28.8">
      <c r="A285" s="29" t="s">
        <v>36</v>
      </c>
      <c r="B285" s="36"/>
      <c r="C285" s="37"/>
      <c r="D285" s="37"/>
      <c r="E285" s="39" t="s">
        <v>2305</v>
      </c>
      <c r="F285" s="37"/>
      <c r="G285" s="37"/>
      <c r="H285" s="37"/>
      <c r="I285" s="37"/>
      <c r="J285" s="38"/>
    </row>
    <row r="286" ht="129.6">
      <c r="A286" s="29" t="s">
        <v>38</v>
      </c>
      <c r="B286" s="36"/>
      <c r="C286" s="37"/>
      <c r="D286" s="37"/>
      <c r="E286" s="31" t="s">
        <v>2306</v>
      </c>
      <c r="F286" s="37"/>
      <c r="G286" s="37"/>
      <c r="H286" s="37"/>
      <c r="I286" s="37"/>
      <c r="J286" s="38"/>
    </row>
    <row r="287">
      <c r="A287" s="29" t="s">
        <v>29</v>
      </c>
      <c r="B287" s="29">
        <v>69</v>
      </c>
      <c r="C287" s="30" t="s">
        <v>2313</v>
      </c>
      <c r="D287" s="29" t="s">
        <v>46</v>
      </c>
      <c r="E287" s="31" t="s">
        <v>2314</v>
      </c>
      <c r="F287" s="32" t="s">
        <v>72</v>
      </c>
      <c r="G287" s="33">
        <v>100</v>
      </c>
      <c r="H287" s="34">
        <v>0</v>
      </c>
      <c r="I287" s="34">
        <f>ROUND(G287*H287,P4)</f>
        <v>0</v>
      </c>
      <c r="J287" s="29"/>
      <c r="O287" s="35">
        <f>I287*0.21</f>
        <v>0</v>
      </c>
      <c r="P287">
        <v>3</v>
      </c>
    </row>
    <row r="288" ht="28.8">
      <c r="A288" s="29" t="s">
        <v>34</v>
      </c>
      <c r="B288" s="36"/>
      <c r="C288" s="37"/>
      <c r="D288" s="37"/>
      <c r="E288" s="31" t="s">
        <v>2315</v>
      </c>
      <c r="F288" s="37"/>
      <c r="G288" s="37"/>
      <c r="H288" s="37"/>
      <c r="I288" s="37"/>
      <c r="J288" s="38"/>
    </row>
    <row r="289">
      <c r="A289" s="29" t="s">
        <v>36</v>
      </c>
      <c r="B289" s="36"/>
      <c r="C289" s="37"/>
      <c r="D289" s="37"/>
      <c r="E289" s="39" t="s">
        <v>2316</v>
      </c>
      <c r="F289" s="37"/>
      <c r="G289" s="37"/>
      <c r="H289" s="37"/>
      <c r="I289" s="37"/>
      <c r="J289" s="38"/>
    </row>
    <row r="290" ht="115.2">
      <c r="A290" s="29" t="s">
        <v>38</v>
      </c>
      <c r="B290" s="36"/>
      <c r="C290" s="37"/>
      <c r="D290" s="37"/>
      <c r="E290" s="31" t="s">
        <v>2317</v>
      </c>
      <c r="F290" s="37"/>
      <c r="G290" s="37"/>
      <c r="H290" s="37"/>
      <c r="I290" s="37"/>
      <c r="J290" s="38"/>
    </row>
    <row r="291">
      <c r="A291" s="29" t="s">
        <v>29</v>
      </c>
      <c r="B291" s="29">
        <v>70</v>
      </c>
      <c r="C291" s="30" t="s">
        <v>2313</v>
      </c>
      <c r="D291" s="29" t="s">
        <v>49</v>
      </c>
      <c r="E291" s="31" t="s">
        <v>2314</v>
      </c>
      <c r="F291" s="32" t="s">
        <v>72</v>
      </c>
      <c r="G291" s="33">
        <v>600</v>
      </c>
      <c r="H291" s="34">
        <v>0</v>
      </c>
      <c r="I291" s="34">
        <f>ROUND(G291*H291,P4)</f>
        <v>0</v>
      </c>
      <c r="J291" s="29"/>
      <c r="O291" s="35">
        <f>I291*0.21</f>
        <v>0</v>
      </c>
      <c r="P291">
        <v>3</v>
      </c>
    </row>
    <row r="292" ht="28.8">
      <c r="A292" s="29" t="s">
        <v>34</v>
      </c>
      <c r="B292" s="36"/>
      <c r="C292" s="37"/>
      <c r="D292" s="37"/>
      <c r="E292" s="31" t="s">
        <v>2318</v>
      </c>
      <c r="F292" s="37"/>
      <c r="G292" s="37"/>
      <c r="H292" s="37"/>
      <c r="I292" s="37"/>
      <c r="J292" s="38"/>
    </row>
    <row r="293">
      <c r="A293" s="29" t="s">
        <v>36</v>
      </c>
      <c r="B293" s="36"/>
      <c r="C293" s="37"/>
      <c r="D293" s="37"/>
      <c r="E293" s="39" t="s">
        <v>2319</v>
      </c>
      <c r="F293" s="37"/>
      <c r="G293" s="37"/>
      <c r="H293" s="37"/>
      <c r="I293" s="37"/>
      <c r="J293" s="38"/>
    </row>
    <row r="294" ht="115.2">
      <c r="A294" s="29" t="s">
        <v>38</v>
      </c>
      <c r="B294" s="36"/>
      <c r="C294" s="37"/>
      <c r="D294" s="37"/>
      <c r="E294" s="31" t="s">
        <v>2317</v>
      </c>
      <c r="F294" s="37"/>
      <c r="G294" s="37"/>
      <c r="H294" s="37"/>
      <c r="I294" s="37"/>
      <c r="J294" s="38"/>
    </row>
    <row r="295">
      <c r="A295" s="29" t="s">
        <v>29</v>
      </c>
      <c r="B295" s="29">
        <v>71</v>
      </c>
      <c r="C295" s="30" t="s">
        <v>2320</v>
      </c>
      <c r="D295" s="29" t="s">
        <v>31</v>
      </c>
      <c r="E295" s="31" t="s">
        <v>2321</v>
      </c>
      <c r="F295" s="32" t="s">
        <v>72</v>
      </c>
      <c r="G295" s="33">
        <v>75</v>
      </c>
      <c r="H295" s="34">
        <v>0</v>
      </c>
      <c r="I295" s="34">
        <f>ROUND(G295*H295,P4)</f>
        <v>0</v>
      </c>
      <c r="J295" s="29"/>
      <c r="O295" s="35">
        <f>I295*0.21</f>
        <v>0</v>
      </c>
      <c r="P295">
        <v>3</v>
      </c>
    </row>
    <row r="296">
      <c r="A296" s="29" t="s">
        <v>34</v>
      </c>
      <c r="B296" s="36"/>
      <c r="C296" s="37"/>
      <c r="D296" s="37"/>
      <c r="E296" s="31" t="s">
        <v>2322</v>
      </c>
      <c r="F296" s="37"/>
      <c r="G296" s="37"/>
      <c r="H296" s="37"/>
      <c r="I296" s="37"/>
      <c r="J296" s="38"/>
    </row>
    <row r="297">
      <c r="A297" s="29" t="s">
        <v>36</v>
      </c>
      <c r="B297" s="36"/>
      <c r="C297" s="37"/>
      <c r="D297" s="37"/>
      <c r="E297" s="39" t="s">
        <v>2323</v>
      </c>
      <c r="F297" s="37"/>
      <c r="G297" s="37"/>
      <c r="H297" s="37"/>
      <c r="I297" s="37"/>
      <c r="J297" s="38"/>
    </row>
    <row r="298" ht="115.2">
      <c r="A298" s="29" t="s">
        <v>38</v>
      </c>
      <c r="B298" s="36"/>
      <c r="C298" s="37"/>
      <c r="D298" s="37"/>
      <c r="E298" s="31" t="s">
        <v>2317</v>
      </c>
      <c r="F298" s="37"/>
      <c r="G298" s="37"/>
      <c r="H298" s="37"/>
      <c r="I298" s="37"/>
      <c r="J298" s="38"/>
    </row>
    <row r="299" ht="28.8">
      <c r="A299" s="29" t="s">
        <v>29</v>
      </c>
      <c r="B299" s="29">
        <v>72</v>
      </c>
      <c r="C299" s="30" t="s">
        <v>2111</v>
      </c>
      <c r="D299" s="29" t="s">
        <v>31</v>
      </c>
      <c r="E299" s="31" t="s">
        <v>2112</v>
      </c>
      <c r="F299" s="32" t="s">
        <v>72</v>
      </c>
      <c r="G299" s="33">
        <v>1</v>
      </c>
      <c r="H299" s="34">
        <v>0</v>
      </c>
      <c r="I299" s="34">
        <f>ROUND(G299*H299,P4)</f>
        <v>0</v>
      </c>
      <c r="J299" s="29"/>
      <c r="O299" s="35">
        <f>I299*0.21</f>
        <v>0</v>
      </c>
      <c r="P299">
        <v>3</v>
      </c>
    </row>
    <row r="300">
      <c r="A300" s="29" t="s">
        <v>34</v>
      </c>
      <c r="B300" s="36"/>
      <c r="C300" s="37"/>
      <c r="D300" s="37"/>
      <c r="E300" s="40" t="s">
        <v>31</v>
      </c>
      <c r="F300" s="37"/>
      <c r="G300" s="37"/>
      <c r="H300" s="37"/>
      <c r="I300" s="37"/>
      <c r="J300" s="38"/>
    </row>
    <row r="301">
      <c r="A301" s="29" t="s">
        <v>36</v>
      </c>
      <c r="B301" s="36"/>
      <c r="C301" s="37"/>
      <c r="D301" s="37"/>
      <c r="E301" s="39" t="s">
        <v>43</v>
      </c>
      <c r="F301" s="37"/>
      <c r="G301" s="37"/>
      <c r="H301" s="37"/>
      <c r="I301" s="37"/>
      <c r="J301" s="38"/>
    </row>
    <row r="302" ht="129.6">
      <c r="A302" s="29" t="s">
        <v>38</v>
      </c>
      <c r="B302" s="36"/>
      <c r="C302" s="37"/>
      <c r="D302" s="37"/>
      <c r="E302" s="31" t="s">
        <v>2113</v>
      </c>
      <c r="F302" s="37"/>
      <c r="G302" s="37"/>
      <c r="H302" s="37"/>
      <c r="I302" s="37"/>
      <c r="J302" s="38"/>
    </row>
    <row r="303" ht="43.2">
      <c r="A303" s="29" t="s">
        <v>29</v>
      </c>
      <c r="B303" s="29">
        <v>73</v>
      </c>
      <c r="C303" s="30" t="s">
        <v>2324</v>
      </c>
      <c r="D303" s="29" t="s">
        <v>31</v>
      </c>
      <c r="E303" s="31" t="s">
        <v>2325</v>
      </c>
      <c r="F303" s="32" t="s">
        <v>72</v>
      </c>
      <c r="G303" s="33">
        <v>16</v>
      </c>
      <c r="H303" s="34">
        <v>0</v>
      </c>
      <c r="I303" s="34">
        <f>ROUND(G303*H303,P4)</f>
        <v>0</v>
      </c>
      <c r="J303" s="29"/>
      <c r="O303" s="35">
        <f>I303*0.21</f>
        <v>0</v>
      </c>
      <c r="P303">
        <v>3</v>
      </c>
    </row>
    <row r="304">
      <c r="A304" s="29" t="s">
        <v>34</v>
      </c>
      <c r="B304" s="36"/>
      <c r="C304" s="37"/>
      <c r="D304" s="37"/>
      <c r="E304" s="40" t="s">
        <v>31</v>
      </c>
      <c r="F304" s="37"/>
      <c r="G304" s="37"/>
      <c r="H304" s="37"/>
      <c r="I304" s="37"/>
      <c r="J304" s="38"/>
    </row>
    <row r="305">
      <c r="A305" s="29" t="s">
        <v>36</v>
      </c>
      <c r="B305" s="36"/>
      <c r="C305" s="37"/>
      <c r="D305" s="37"/>
      <c r="E305" s="39" t="s">
        <v>2326</v>
      </c>
      <c r="F305" s="37"/>
      <c r="G305" s="37"/>
      <c r="H305" s="37"/>
      <c r="I305" s="37"/>
      <c r="J305" s="38"/>
    </row>
    <row r="306" ht="129.6">
      <c r="A306" s="29" t="s">
        <v>38</v>
      </c>
      <c r="B306" s="36"/>
      <c r="C306" s="37"/>
      <c r="D306" s="37"/>
      <c r="E306" s="31" t="s">
        <v>2113</v>
      </c>
      <c r="F306" s="37"/>
      <c r="G306" s="37"/>
      <c r="H306" s="37"/>
      <c r="I306" s="37"/>
      <c r="J306" s="38"/>
    </row>
    <row r="307">
      <c r="A307" s="29" t="s">
        <v>29</v>
      </c>
      <c r="B307" s="29">
        <v>74</v>
      </c>
      <c r="C307" s="30" t="s">
        <v>2327</v>
      </c>
      <c r="D307" s="29" t="s">
        <v>31</v>
      </c>
      <c r="E307" s="31" t="s">
        <v>2328</v>
      </c>
      <c r="F307" s="32" t="s">
        <v>1379</v>
      </c>
      <c r="G307" s="33">
        <v>10</v>
      </c>
      <c r="H307" s="34">
        <v>0</v>
      </c>
      <c r="I307" s="34">
        <f>ROUND(G307*H307,P4)</f>
        <v>0</v>
      </c>
      <c r="J307" s="29"/>
      <c r="O307" s="35">
        <f>I307*0.21</f>
        <v>0</v>
      </c>
      <c r="P307">
        <v>3</v>
      </c>
    </row>
    <row r="308">
      <c r="A308" s="29" t="s">
        <v>34</v>
      </c>
      <c r="B308" s="36"/>
      <c r="C308" s="37"/>
      <c r="D308" s="37"/>
      <c r="E308" s="31" t="s">
        <v>2329</v>
      </c>
      <c r="F308" s="37"/>
      <c r="G308" s="37"/>
      <c r="H308" s="37"/>
      <c r="I308" s="37"/>
      <c r="J308" s="38"/>
    </row>
    <row r="309">
      <c r="A309" s="29" t="s">
        <v>36</v>
      </c>
      <c r="B309" s="36"/>
      <c r="C309" s="37"/>
      <c r="D309" s="37"/>
      <c r="E309" s="39" t="s">
        <v>1695</v>
      </c>
      <c r="F309" s="37"/>
      <c r="G309" s="37"/>
      <c r="H309" s="37"/>
      <c r="I309" s="37"/>
      <c r="J309" s="38"/>
    </row>
    <row r="310" ht="115.2">
      <c r="A310" s="29" t="s">
        <v>38</v>
      </c>
      <c r="B310" s="36"/>
      <c r="C310" s="37"/>
      <c r="D310" s="37"/>
      <c r="E310" s="31" t="s">
        <v>2330</v>
      </c>
      <c r="F310" s="37"/>
      <c r="G310" s="37"/>
      <c r="H310" s="37"/>
      <c r="I310" s="37"/>
      <c r="J310" s="38"/>
    </row>
    <row r="311">
      <c r="A311" s="29" t="s">
        <v>29</v>
      </c>
      <c r="B311" s="29">
        <v>75</v>
      </c>
      <c r="C311" s="30" t="s">
        <v>2331</v>
      </c>
      <c r="D311" s="29" t="s">
        <v>31</v>
      </c>
      <c r="E311" s="31" t="s">
        <v>2332</v>
      </c>
      <c r="F311" s="32" t="s">
        <v>1379</v>
      </c>
      <c r="G311" s="33">
        <v>100</v>
      </c>
      <c r="H311" s="34">
        <v>0</v>
      </c>
      <c r="I311" s="34">
        <f>ROUND(G311*H311,P4)</f>
        <v>0</v>
      </c>
      <c r="J311" s="29"/>
      <c r="O311" s="35">
        <f>I311*0.21</f>
        <v>0</v>
      </c>
      <c r="P311">
        <v>3</v>
      </c>
    </row>
    <row r="312" ht="28.8">
      <c r="A312" s="29" t="s">
        <v>34</v>
      </c>
      <c r="B312" s="36"/>
      <c r="C312" s="37"/>
      <c r="D312" s="37"/>
      <c r="E312" s="31" t="s">
        <v>2333</v>
      </c>
      <c r="F312" s="37"/>
      <c r="G312" s="37"/>
      <c r="H312" s="37"/>
      <c r="I312" s="37"/>
      <c r="J312" s="38"/>
    </row>
    <row r="313">
      <c r="A313" s="29" t="s">
        <v>36</v>
      </c>
      <c r="B313" s="36"/>
      <c r="C313" s="37"/>
      <c r="D313" s="37"/>
      <c r="E313" s="39" t="s">
        <v>2334</v>
      </c>
      <c r="F313" s="37"/>
      <c r="G313" s="37"/>
      <c r="H313" s="37"/>
      <c r="I313" s="37"/>
      <c r="J313" s="38"/>
    </row>
    <row r="314" ht="100.8">
      <c r="A314" s="29" t="s">
        <v>38</v>
      </c>
      <c r="B314" s="36"/>
      <c r="C314" s="37"/>
      <c r="D314" s="37"/>
      <c r="E314" s="31" t="s">
        <v>2335</v>
      </c>
      <c r="F314" s="37"/>
      <c r="G314" s="37"/>
      <c r="H314" s="37"/>
      <c r="I314" s="37"/>
      <c r="J314" s="38"/>
    </row>
    <row r="315">
      <c r="A315" s="29" t="s">
        <v>29</v>
      </c>
      <c r="B315" s="29">
        <v>76</v>
      </c>
      <c r="C315" s="30" t="s">
        <v>2336</v>
      </c>
      <c r="D315" s="29" t="s">
        <v>103</v>
      </c>
      <c r="E315" s="31" t="s">
        <v>2337</v>
      </c>
      <c r="F315" s="32" t="s">
        <v>2338</v>
      </c>
      <c r="G315" s="33">
        <v>10</v>
      </c>
      <c r="H315" s="34">
        <v>0</v>
      </c>
      <c r="I315" s="34">
        <f>ROUND(G315*H315,P4)</f>
        <v>0</v>
      </c>
      <c r="J315" s="29"/>
      <c r="O315" s="35">
        <f>I315*0.21</f>
        <v>0</v>
      </c>
      <c r="P315">
        <v>3</v>
      </c>
    </row>
    <row r="316" ht="28.8">
      <c r="A316" s="29" t="s">
        <v>34</v>
      </c>
      <c r="B316" s="36"/>
      <c r="C316" s="37"/>
      <c r="D316" s="37"/>
      <c r="E316" s="31" t="s">
        <v>2339</v>
      </c>
      <c r="F316" s="37"/>
      <c r="G316" s="37"/>
      <c r="H316" s="37"/>
      <c r="I316" s="37"/>
      <c r="J316" s="38"/>
    </row>
    <row r="317">
      <c r="A317" s="29" t="s">
        <v>36</v>
      </c>
      <c r="B317" s="36"/>
      <c r="C317" s="37"/>
      <c r="D317" s="37"/>
      <c r="E317" s="39" t="s">
        <v>2340</v>
      </c>
      <c r="F317" s="37"/>
      <c r="G317" s="37"/>
      <c r="H317" s="37"/>
      <c r="I317" s="37"/>
      <c r="J317" s="38"/>
    </row>
    <row r="318" ht="187.2">
      <c r="A318" s="29" t="s">
        <v>38</v>
      </c>
      <c r="B318" s="36"/>
      <c r="C318" s="37"/>
      <c r="D318" s="37"/>
      <c r="E318" s="31" t="s">
        <v>2341</v>
      </c>
      <c r="F318" s="37"/>
      <c r="G318" s="37"/>
      <c r="H318" s="37"/>
      <c r="I318" s="37"/>
      <c r="J318" s="38"/>
    </row>
    <row r="319">
      <c r="A319" s="23" t="s">
        <v>26</v>
      </c>
      <c r="B319" s="24"/>
      <c r="C319" s="25" t="s">
        <v>379</v>
      </c>
      <c r="D319" s="26"/>
      <c r="E319" s="23" t="s">
        <v>380</v>
      </c>
      <c r="F319" s="26"/>
      <c r="G319" s="26"/>
      <c r="H319" s="26"/>
      <c r="I319" s="27">
        <f>SUMIFS(I320:I327,A320:A327,"P")</f>
        <v>0</v>
      </c>
      <c r="J319" s="28"/>
    </row>
    <row r="320">
      <c r="A320" s="29" t="s">
        <v>29</v>
      </c>
      <c r="B320" s="29">
        <v>77</v>
      </c>
      <c r="C320" s="30" t="s">
        <v>1245</v>
      </c>
      <c r="D320" s="29" t="s">
        <v>31</v>
      </c>
      <c r="E320" s="31" t="s">
        <v>1246</v>
      </c>
      <c r="F320" s="32" t="s">
        <v>149</v>
      </c>
      <c r="G320" s="33">
        <v>112.5</v>
      </c>
      <c r="H320" s="34">
        <v>0</v>
      </c>
      <c r="I320" s="34">
        <f>ROUND(G320*H320,P4)</f>
        <v>0</v>
      </c>
      <c r="J320" s="29"/>
      <c r="O320" s="35">
        <f>I320*0.21</f>
        <v>0</v>
      </c>
      <c r="P320">
        <v>3</v>
      </c>
    </row>
    <row r="321">
      <c r="A321" s="29" t="s">
        <v>34</v>
      </c>
      <c r="B321" s="36"/>
      <c r="C321" s="37"/>
      <c r="D321" s="37"/>
      <c r="E321" s="31" t="s">
        <v>2342</v>
      </c>
      <c r="F321" s="37"/>
      <c r="G321" s="37"/>
      <c r="H321" s="37"/>
      <c r="I321" s="37"/>
      <c r="J321" s="38"/>
    </row>
    <row r="322">
      <c r="A322" s="29" t="s">
        <v>36</v>
      </c>
      <c r="B322" s="36"/>
      <c r="C322" s="37"/>
      <c r="D322" s="37"/>
      <c r="E322" s="39" t="s">
        <v>2343</v>
      </c>
      <c r="F322" s="37"/>
      <c r="G322" s="37"/>
      <c r="H322" s="37"/>
      <c r="I322" s="37"/>
      <c r="J322" s="38"/>
    </row>
    <row r="323" ht="302.4">
      <c r="A323" s="29" t="s">
        <v>38</v>
      </c>
      <c r="B323" s="36"/>
      <c r="C323" s="37"/>
      <c r="D323" s="37"/>
      <c r="E323" s="31" t="s">
        <v>1238</v>
      </c>
      <c r="F323" s="37"/>
      <c r="G323" s="37"/>
      <c r="H323" s="37"/>
      <c r="I323" s="37"/>
      <c r="J323" s="38"/>
    </row>
    <row r="324">
      <c r="A324" s="29" t="s">
        <v>29</v>
      </c>
      <c r="B324" s="29">
        <v>78</v>
      </c>
      <c r="C324" s="30" t="s">
        <v>2131</v>
      </c>
      <c r="D324" s="29" t="s">
        <v>31</v>
      </c>
      <c r="E324" s="31" t="s">
        <v>2132</v>
      </c>
      <c r="F324" s="32" t="s">
        <v>84</v>
      </c>
      <c r="G324" s="33">
        <v>8.9000000000000004</v>
      </c>
      <c r="H324" s="34">
        <v>0</v>
      </c>
      <c r="I324" s="34">
        <f>ROUND(G324*H324,P4)</f>
        <v>0</v>
      </c>
      <c r="J324" s="29"/>
      <c r="O324" s="35">
        <f>I324*0.21</f>
        <v>0</v>
      </c>
      <c r="P324">
        <v>3</v>
      </c>
    </row>
    <row r="325">
      <c r="A325" s="29" t="s">
        <v>34</v>
      </c>
      <c r="B325" s="36"/>
      <c r="C325" s="37"/>
      <c r="D325" s="37"/>
      <c r="E325" s="40" t="s">
        <v>31</v>
      </c>
      <c r="F325" s="37"/>
      <c r="G325" s="37"/>
      <c r="H325" s="37"/>
      <c r="I325" s="37"/>
      <c r="J325" s="38"/>
    </row>
    <row r="326">
      <c r="A326" s="29" t="s">
        <v>36</v>
      </c>
      <c r="B326" s="36"/>
      <c r="C326" s="37"/>
      <c r="D326" s="37"/>
      <c r="E326" s="39" t="s">
        <v>2344</v>
      </c>
      <c r="F326" s="37"/>
      <c r="G326" s="37"/>
      <c r="H326" s="37"/>
      <c r="I326" s="37"/>
      <c r="J326" s="38"/>
    </row>
    <row r="327" ht="409.5">
      <c r="A327" s="29" t="s">
        <v>38</v>
      </c>
      <c r="B327" s="36"/>
      <c r="C327" s="37"/>
      <c r="D327" s="37"/>
      <c r="E327" s="31" t="s">
        <v>238</v>
      </c>
      <c r="F327" s="37"/>
      <c r="G327" s="37"/>
      <c r="H327" s="37"/>
      <c r="I327" s="37"/>
      <c r="J327" s="38"/>
    </row>
    <row r="328">
      <c r="A328" s="23" t="s">
        <v>26</v>
      </c>
      <c r="B328" s="24"/>
      <c r="C328" s="25" t="s">
        <v>393</v>
      </c>
      <c r="D328" s="26"/>
      <c r="E328" s="23" t="s">
        <v>394</v>
      </c>
      <c r="F328" s="26"/>
      <c r="G328" s="26"/>
      <c r="H328" s="26"/>
      <c r="I328" s="27">
        <f>SUMIFS(I329:I344,A329:A344,"P")</f>
        <v>0</v>
      </c>
      <c r="J328" s="28"/>
    </row>
    <row r="329">
      <c r="A329" s="29" t="s">
        <v>29</v>
      </c>
      <c r="B329" s="29">
        <v>79</v>
      </c>
      <c r="C329" s="30" t="s">
        <v>452</v>
      </c>
      <c r="D329" s="29" t="s">
        <v>31</v>
      </c>
      <c r="E329" s="31" t="s">
        <v>453</v>
      </c>
      <c r="F329" s="32" t="s">
        <v>149</v>
      </c>
      <c r="G329" s="33">
        <v>12</v>
      </c>
      <c r="H329" s="34">
        <v>0</v>
      </c>
      <c r="I329" s="34">
        <f>ROUND(G329*H329,P4)</f>
        <v>0</v>
      </c>
      <c r="J329" s="29"/>
      <c r="O329" s="35">
        <f>I329*0.21</f>
        <v>0</v>
      </c>
      <c r="P329">
        <v>3</v>
      </c>
    </row>
    <row r="330">
      <c r="A330" s="29" t="s">
        <v>34</v>
      </c>
      <c r="B330" s="36"/>
      <c r="C330" s="37"/>
      <c r="D330" s="37"/>
      <c r="E330" s="31" t="s">
        <v>2345</v>
      </c>
      <c r="F330" s="37"/>
      <c r="G330" s="37"/>
      <c r="H330" s="37"/>
      <c r="I330" s="37"/>
      <c r="J330" s="38"/>
    </row>
    <row r="331">
      <c r="A331" s="29" t="s">
        <v>36</v>
      </c>
      <c r="B331" s="36"/>
      <c r="C331" s="37"/>
      <c r="D331" s="37"/>
      <c r="E331" s="39" t="s">
        <v>2153</v>
      </c>
      <c r="F331" s="37"/>
      <c r="G331" s="37"/>
      <c r="H331" s="37"/>
      <c r="I331" s="37"/>
      <c r="J331" s="38"/>
    </row>
    <row r="332" ht="86.4">
      <c r="A332" s="29" t="s">
        <v>38</v>
      </c>
      <c r="B332" s="36"/>
      <c r="C332" s="37"/>
      <c r="D332" s="37"/>
      <c r="E332" s="31" t="s">
        <v>460</v>
      </c>
      <c r="F332" s="37"/>
      <c r="G332" s="37"/>
      <c r="H332" s="37"/>
      <c r="I332" s="37"/>
      <c r="J332" s="38"/>
    </row>
    <row r="333">
      <c r="A333" s="29" t="s">
        <v>29</v>
      </c>
      <c r="B333" s="29">
        <v>80</v>
      </c>
      <c r="C333" s="30" t="s">
        <v>2346</v>
      </c>
      <c r="D333" s="29" t="s">
        <v>31</v>
      </c>
      <c r="E333" s="31" t="s">
        <v>2347</v>
      </c>
      <c r="F333" s="32" t="s">
        <v>149</v>
      </c>
      <c r="G333" s="33">
        <v>10</v>
      </c>
      <c r="H333" s="34">
        <v>0</v>
      </c>
      <c r="I333" s="34">
        <f>ROUND(G333*H333,P4)</f>
        <v>0</v>
      </c>
      <c r="J333" s="29"/>
      <c r="O333" s="35">
        <f>I333*0.21</f>
        <v>0</v>
      </c>
      <c r="P333">
        <v>3</v>
      </c>
    </row>
    <row r="334">
      <c r="A334" s="29" t="s">
        <v>34</v>
      </c>
      <c r="B334" s="36"/>
      <c r="C334" s="37"/>
      <c r="D334" s="37"/>
      <c r="E334" s="40" t="s">
        <v>31</v>
      </c>
      <c r="F334" s="37"/>
      <c r="G334" s="37"/>
      <c r="H334" s="37"/>
      <c r="I334" s="37"/>
      <c r="J334" s="38"/>
    </row>
    <row r="335">
      <c r="A335" s="29" t="s">
        <v>36</v>
      </c>
      <c r="B335" s="36"/>
      <c r="C335" s="37"/>
      <c r="D335" s="37"/>
      <c r="E335" s="39" t="s">
        <v>2348</v>
      </c>
      <c r="F335" s="37"/>
      <c r="G335" s="37"/>
      <c r="H335" s="37"/>
      <c r="I335" s="37"/>
      <c r="J335" s="38"/>
    </row>
    <row r="336" ht="72">
      <c r="A336" s="29" t="s">
        <v>38</v>
      </c>
      <c r="B336" s="36"/>
      <c r="C336" s="37"/>
      <c r="D336" s="37"/>
      <c r="E336" s="31" t="s">
        <v>868</v>
      </c>
      <c r="F336" s="37"/>
      <c r="G336" s="37"/>
      <c r="H336" s="37"/>
      <c r="I336" s="37"/>
      <c r="J336" s="38"/>
    </row>
    <row r="337">
      <c r="A337" s="29" t="s">
        <v>29</v>
      </c>
      <c r="B337" s="29">
        <v>81</v>
      </c>
      <c r="C337" s="30" t="s">
        <v>474</v>
      </c>
      <c r="D337" s="29" t="s">
        <v>31</v>
      </c>
      <c r="E337" s="31" t="s">
        <v>475</v>
      </c>
      <c r="F337" s="32" t="s">
        <v>149</v>
      </c>
      <c r="G337" s="33">
        <v>142.857</v>
      </c>
      <c r="H337" s="34">
        <v>0</v>
      </c>
      <c r="I337" s="34">
        <f>ROUND(G337*H337,P4)</f>
        <v>0</v>
      </c>
      <c r="J337" s="29"/>
      <c r="O337" s="35">
        <f>I337*0.21</f>
        <v>0</v>
      </c>
      <c r="P337">
        <v>3</v>
      </c>
    </row>
    <row r="338">
      <c r="A338" s="29" t="s">
        <v>34</v>
      </c>
      <c r="B338" s="36"/>
      <c r="C338" s="37"/>
      <c r="D338" s="37"/>
      <c r="E338" s="40" t="s">
        <v>31</v>
      </c>
      <c r="F338" s="37"/>
      <c r="G338" s="37"/>
      <c r="H338" s="37"/>
      <c r="I338" s="37"/>
      <c r="J338" s="38"/>
    </row>
    <row r="339" ht="28.8">
      <c r="A339" s="29" t="s">
        <v>36</v>
      </c>
      <c r="B339" s="36"/>
      <c r="C339" s="37"/>
      <c r="D339" s="37"/>
      <c r="E339" s="39" t="s">
        <v>2349</v>
      </c>
      <c r="F339" s="37"/>
      <c r="G339" s="37"/>
      <c r="H339" s="37"/>
      <c r="I339" s="37"/>
      <c r="J339" s="38"/>
    </row>
    <row r="340" ht="72">
      <c r="A340" s="29" t="s">
        <v>38</v>
      </c>
      <c r="B340" s="36"/>
      <c r="C340" s="37"/>
      <c r="D340" s="37"/>
      <c r="E340" s="31" t="s">
        <v>1089</v>
      </c>
      <c r="F340" s="37"/>
      <c r="G340" s="37"/>
      <c r="H340" s="37"/>
      <c r="I340" s="37"/>
      <c r="J340" s="38"/>
    </row>
    <row r="341">
      <c r="A341" s="29" t="s">
        <v>29</v>
      </c>
      <c r="B341" s="29">
        <v>82</v>
      </c>
      <c r="C341" s="30" t="s">
        <v>2134</v>
      </c>
      <c r="D341" s="29" t="s">
        <v>31</v>
      </c>
      <c r="E341" s="31" t="s">
        <v>2135</v>
      </c>
      <c r="F341" s="32" t="s">
        <v>84</v>
      </c>
      <c r="G341" s="33">
        <v>25</v>
      </c>
      <c r="H341" s="34">
        <v>0</v>
      </c>
      <c r="I341" s="34">
        <f>ROUND(G341*H341,P4)</f>
        <v>0</v>
      </c>
      <c r="J341" s="29"/>
      <c r="O341" s="35">
        <f>I341*0.21</f>
        <v>0</v>
      </c>
      <c r="P341">
        <v>3</v>
      </c>
    </row>
    <row r="342" ht="43.2">
      <c r="A342" s="29" t="s">
        <v>34</v>
      </c>
      <c r="B342" s="36"/>
      <c r="C342" s="37"/>
      <c r="D342" s="37"/>
      <c r="E342" s="31" t="s">
        <v>2136</v>
      </c>
      <c r="F342" s="37"/>
      <c r="G342" s="37"/>
      <c r="H342" s="37"/>
      <c r="I342" s="37"/>
      <c r="J342" s="38"/>
    </row>
    <row r="343" ht="28.8">
      <c r="A343" s="29" t="s">
        <v>36</v>
      </c>
      <c r="B343" s="36"/>
      <c r="C343" s="37"/>
      <c r="D343" s="37"/>
      <c r="E343" s="39" t="s">
        <v>2350</v>
      </c>
      <c r="F343" s="37"/>
      <c r="G343" s="37"/>
      <c r="H343" s="37"/>
      <c r="I343" s="37"/>
      <c r="J343" s="38"/>
    </row>
    <row r="344" ht="172.8">
      <c r="A344" s="29" t="s">
        <v>38</v>
      </c>
      <c r="B344" s="41"/>
      <c r="C344" s="42"/>
      <c r="D344" s="42"/>
      <c r="E344" s="31" t="s">
        <v>2138</v>
      </c>
      <c r="F344" s="42"/>
      <c r="G344" s="42"/>
      <c r="H344" s="42"/>
      <c r="I344" s="42"/>
      <c r="J344"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2351</v>
      </c>
      <c r="I3" s="16">
        <f>SUMIFS(I9:I114,A9:A114,"SD")</f>
        <v>0</v>
      </c>
      <c r="J3" s="9"/>
      <c r="O3">
        <v>0</v>
      </c>
      <c r="P3">
        <v>2</v>
      </c>
    </row>
    <row r="4">
      <c r="A4" s="10" t="s">
        <v>8</v>
      </c>
      <c r="B4" s="11" t="s">
        <v>9</v>
      </c>
      <c r="C4" s="12" t="s">
        <v>10</v>
      </c>
      <c r="D4" s="13"/>
      <c r="E4" s="14" t="s">
        <v>11</v>
      </c>
      <c r="F4" s="7"/>
      <c r="G4" s="7"/>
      <c r="H4" s="7"/>
      <c r="I4" s="7"/>
      <c r="J4" s="9"/>
      <c r="O4">
        <v>0.12</v>
      </c>
      <c r="P4">
        <v>2</v>
      </c>
    </row>
    <row r="5">
      <c r="A5" s="10" t="s">
        <v>12</v>
      </c>
      <c r="B5" s="11" t="s">
        <v>13</v>
      </c>
      <c r="C5" s="12" t="s">
        <v>2351</v>
      </c>
      <c r="D5" s="13"/>
      <c r="E5" s="14" t="s">
        <v>2352</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ht="28.8">
      <c r="A10" s="29" t="s">
        <v>29</v>
      </c>
      <c r="B10" s="29">
        <v>1</v>
      </c>
      <c r="C10" s="30" t="s">
        <v>88</v>
      </c>
      <c r="D10" s="29" t="s">
        <v>31</v>
      </c>
      <c r="E10" s="31" t="s">
        <v>89</v>
      </c>
      <c r="F10" s="32" t="s">
        <v>90</v>
      </c>
      <c r="G10" s="33">
        <v>212.91200000000001</v>
      </c>
      <c r="H10" s="34">
        <v>0</v>
      </c>
      <c r="I10" s="34">
        <f>ROUND(G10*H10,P4)</f>
        <v>0</v>
      </c>
      <c r="J10" s="29"/>
      <c r="O10" s="35">
        <f>I10*0.21</f>
        <v>0</v>
      </c>
      <c r="P10">
        <v>3</v>
      </c>
    </row>
    <row r="11" ht="43.2">
      <c r="A11" s="29" t="s">
        <v>34</v>
      </c>
      <c r="B11" s="36"/>
      <c r="C11" s="37"/>
      <c r="D11" s="37"/>
      <c r="E11" s="31" t="s">
        <v>91</v>
      </c>
      <c r="F11" s="37"/>
      <c r="G11" s="37"/>
      <c r="H11" s="37"/>
      <c r="I11" s="37"/>
      <c r="J11" s="38"/>
    </row>
    <row r="12">
      <c r="A12" s="29" t="s">
        <v>36</v>
      </c>
      <c r="B12" s="36"/>
      <c r="C12" s="37"/>
      <c r="D12" s="37"/>
      <c r="E12" s="39" t="s">
        <v>2353</v>
      </c>
      <c r="F12" s="37"/>
      <c r="G12" s="37"/>
      <c r="H12" s="37"/>
      <c r="I12" s="37"/>
      <c r="J12" s="38"/>
    </row>
    <row r="13" ht="158.4">
      <c r="A13" s="29" t="s">
        <v>38</v>
      </c>
      <c r="B13" s="36"/>
      <c r="C13" s="37"/>
      <c r="D13" s="37"/>
      <c r="E13" s="31" t="s">
        <v>93</v>
      </c>
      <c r="F13" s="37"/>
      <c r="G13" s="37"/>
      <c r="H13" s="37"/>
      <c r="I13" s="37"/>
      <c r="J13" s="38"/>
    </row>
    <row r="14">
      <c r="A14" s="29" t="s">
        <v>29</v>
      </c>
      <c r="B14" s="29">
        <v>2</v>
      </c>
      <c r="C14" s="30" t="s">
        <v>2354</v>
      </c>
      <c r="D14" s="29" t="s">
        <v>103</v>
      </c>
      <c r="E14" s="31" t="s">
        <v>2355</v>
      </c>
      <c r="F14" s="32" t="s">
        <v>90</v>
      </c>
      <c r="G14" s="33">
        <v>0.438</v>
      </c>
      <c r="H14" s="34">
        <v>0</v>
      </c>
      <c r="I14" s="34">
        <f>ROUND(G14*H14,P4)</f>
        <v>0</v>
      </c>
      <c r="J14" s="29"/>
      <c r="O14" s="35">
        <f>I14*0.21</f>
        <v>0</v>
      </c>
      <c r="P14">
        <v>3</v>
      </c>
    </row>
    <row r="15">
      <c r="A15" s="29" t="s">
        <v>34</v>
      </c>
      <c r="B15" s="36"/>
      <c r="C15" s="37"/>
      <c r="D15" s="37"/>
      <c r="E15" s="31" t="s">
        <v>2356</v>
      </c>
      <c r="F15" s="37"/>
      <c r="G15" s="37"/>
      <c r="H15" s="37"/>
      <c r="I15" s="37"/>
      <c r="J15" s="38"/>
    </row>
    <row r="16">
      <c r="A16" s="29" t="s">
        <v>36</v>
      </c>
      <c r="B16" s="36"/>
      <c r="C16" s="37"/>
      <c r="D16" s="37"/>
      <c r="E16" s="39" t="s">
        <v>2357</v>
      </c>
      <c r="F16" s="37"/>
      <c r="G16" s="37"/>
      <c r="H16" s="37"/>
      <c r="I16" s="37"/>
      <c r="J16" s="38"/>
    </row>
    <row r="17" ht="158.4">
      <c r="A17" s="29" t="s">
        <v>38</v>
      </c>
      <c r="B17" s="36"/>
      <c r="C17" s="37"/>
      <c r="D17" s="37"/>
      <c r="E17" s="31" t="s">
        <v>93</v>
      </c>
      <c r="F17" s="37"/>
      <c r="G17" s="37"/>
      <c r="H17" s="37"/>
      <c r="I17" s="37"/>
      <c r="J17" s="38"/>
    </row>
    <row r="18">
      <c r="A18" s="23" t="s">
        <v>26</v>
      </c>
      <c r="B18" s="24"/>
      <c r="C18" s="25" t="s">
        <v>111</v>
      </c>
      <c r="D18" s="26"/>
      <c r="E18" s="23" t="s">
        <v>112</v>
      </c>
      <c r="F18" s="26"/>
      <c r="G18" s="26"/>
      <c r="H18" s="26"/>
      <c r="I18" s="27">
        <f>SUMIFS(I19:I42,A19:A42,"P")</f>
        <v>0</v>
      </c>
      <c r="J18" s="28"/>
    </row>
    <row r="19" ht="28.8">
      <c r="A19" s="29" t="s">
        <v>29</v>
      </c>
      <c r="B19" s="29">
        <v>3</v>
      </c>
      <c r="C19" s="30" t="s">
        <v>1108</v>
      </c>
      <c r="D19" s="29" t="s">
        <v>31</v>
      </c>
      <c r="E19" s="31" t="s">
        <v>1109</v>
      </c>
      <c r="F19" s="32" t="s">
        <v>84</v>
      </c>
      <c r="G19" s="33">
        <v>5.4000000000000004</v>
      </c>
      <c r="H19" s="34">
        <v>0</v>
      </c>
      <c r="I19" s="34">
        <f>ROUND(G19*H19,P4)</f>
        <v>0</v>
      </c>
      <c r="J19" s="29"/>
      <c r="O19" s="35">
        <f>I19*0.21</f>
        <v>0</v>
      </c>
      <c r="P19">
        <v>3</v>
      </c>
    </row>
    <row r="20" ht="57.6">
      <c r="A20" s="29" t="s">
        <v>34</v>
      </c>
      <c r="B20" s="36"/>
      <c r="C20" s="37"/>
      <c r="D20" s="37"/>
      <c r="E20" s="31" t="s">
        <v>1110</v>
      </c>
      <c r="F20" s="37"/>
      <c r="G20" s="37"/>
      <c r="H20" s="37"/>
      <c r="I20" s="37"/>
      <c r="J20" s="38"/>
    </row>
    <row r="21" ht="43.2">
      <c r="A21" s="29" t="s">
        <v>36</v>
      </c>
      <c r="B21" s="36"/>
      <c r="C21" s="37"/>
      <c r="D21" s="37"/>
      <c r="E21" s="39" t="s">
        <v>2358</v>
      </c>
      <c r="F21" s="37"/>
      <c r="G21" s="37"/>
      <c r="H21" s="37"/>
      <c r="I21" s="37"/>
      <c r="J21" s="38"/>
    </row>
    <row r="22" ht="72">
      <c r="A22" s="29" t="s">
        <v>38</v>
      </c>
      <c r="B22" s="36"/>
      <c r="C22" s="37"/>
      <c r="D22" s="37"/>
      <c r="E22" s="31" t="s">
        <v>123</v>
      </c>
      <c r="F22" s="37"/>
      <c r="G22" s="37"/>
      <c r="H22" s="37"/>
      <c r="I22" s="37"/>
      <c r="J22" s="38"/>
    </row>
    <row r="23">
      <c r="A23" s="29" t="s">
        <v>29</v>
      </c>
      <c r="B23" s="29">
        <v>4</v>
      </c>
      <c r="C23" s="30" t="s">
        <v>1297</v>
      </c>
      <c r="D23" s="29" t="s">
        <v>31</v>
      </c>
      <c r="E23" s="31" t="s">
        <v>1298</v>
      </c>
      <c r="F23" s="32" t="s">
        <v>84</v>
      </c>
      <c r="G23" s="33">
        <v>156.85599999999999</v>
      </c>
      <c r="H23" s="34">
        <v>0</v>
      </c>
      <c r="I23" s="34">
        <f>ROUND(G23*H23,P4)</f>
        <v>0</v>
      </c>
      <c r="J23" s="29"/>
      <c r="O23" s="35">
        <f>I23*0.21</f>
        <v>0</v>
      </c>
      <c r="P23">
        <v>3</v>
      </c>
    </row>
    <row r="24" ht="86.4">
      <c r="A24" s="29" t="s">
        <v>34</v>
      </c>
      <c r="B24" s="36"/>
      <c r="C24" s="37"/>
      <c r="D24" s="37"/>
      <c r="E24" s="31" t="s">
        <v>2359</v>
      </c>
      <c r="F24" s="37"/>
      <c r="G24" s="37"/>
      <c r="H24" s="37"/>
      <c r="I24" s="37"/>
      <c r="J24" s="38"/>
    </row>
    <row r="25" ht="129.6">
      <c r="A25" s="29" t="s">
        <v>36</v>
      </c>
      <c r="B25" s="36"/>
      <c r="C25" s="37"/>
      <c r="D25" s="37"/>
      <c r="E25" s="39" t="s">
        <v>2360</v>
      </c>
      <c r="F25" s="37"/>
      <c r="G25" s="37"/>
      <c r="H25" s="37"/>
      <c r="I25" s="37"/>
      <c r="J25" s="38"/>
    </row>
    <row r="26" ht="374.4">
      <c r="A26" s="29" t="s">
        <v>38</v>
      </c>
      <c r="B26" s="36"/>
      <c r="C26" s="37"/>
      <c r="D26" s="37"/>
      <c r="E26" s="31" t="s">
        <v>1116</v>
      </c>
      <c r="F26" s="37"/>
      <c r="G26" s="37"/>
      <c r="H26" s="37"/>
      <c r="I26" s="37"/>
      <c r="J26" s="38"/>
    </row>
    <row r="27">
      <c r="A27" s="29" t="s">
        <v>29</v>
      </c>
      <c r="B27" s="29">
        <v>5</v>
      </c>
      <c r="C27" s="30" t="s">
        <v>168</v>
      </c>
      <c r="D27" s="29" t="s">
        <v>31</v>
      </c>
      <c r="E27" s="31" t="s">
        <v>169</v>
      </c>
      <c r="F27" s="32" t="s">
        <v>84</v>
      </c>
      <c r="G27" s="33">
        <v>106.456</v>
      </c>
      <c r="H27" s="34">
        <v>0</v>
      </c>
      <c r="I27" s="34">
        <f>ROUND(G27*H27,P4)</f>
        <v>0</v>
      </c>
      <c r="J27" s="29"/>
      <c r="O27" s="35">
        <f>I27*0.21</f>
        <v>0</v>
      </c>
      <c r="P27">
        <v>3</v>
      </c>
    </row>
    <row r="28">
      <c r="A28" s="29" t="s">
        <v>34</v>
      </c>
      <c r="B28" s="36"/>
      <c r="C28" s="37"/>
      <c r="D28" s="37"/>
      <c r="E28" s="40" t="s">
        <v>31</v>
      </c>
      <c r="F28" s="37"/>
      <c r="G28" s="37"/>
      <c r="H28" s="37"/>
      <c r="I28" s="37"/>
      <c r="J28" s="38"/>
    </row>
    <row r="29">
      <c r="A29" s="29" t="s">
        <v>36</v>
      </c>
      <c r="B29" s="36"/>
      <c r="C29" s="37"/>
      <c r="D29" s="37"/>
      <c r="E29" s="39" t="s">
        <v>2361</v>
      </c>
      <c r="F29" s="37"/>
      <c r="G29" s="37"/>
      <c r="H29" s="37"/>
      <c r="I29" s="37"/>
      <c r="J29" s="38"/>
    </row>
    <row r="30" ht="216">
      <c r="A30" s="29" t="s">
        <v>38</v>
      </c>
      <c r="B30" s="36"/>
      <c r="C30" s="37"/>
      <c r="D30" s="37"/>
      <c r="E30" s="31" t="s">
        <v>171</v>
      </c>
      <c r="F30" s="37"/>
      <c r="G30" s="37"/>
      <c r="H30" s="37"/>
      <c r="I30" s="37"/>
      <c r="J30" s="38"/>
    </row>
    <row r="31">
      <c r="A31" s="29" t="s">
        <v>29</v>
      </c>
      <c r="B31" s="29">
        <v>6</v>
      </c>
      <c r="C31" s="30" t="s">
        <v>1122</v>
      </c>
      <c r="D31" s="29" t="s">
        <v>31</v>
      </c>
      <c r="E31" s="31" t="s">
        <v>1123</v>
      </c>
      <c r="F31" s="32" t="s">
        <v>84</v>
      </c>
      <c r="G31" s="33">
        <v>50.399999999999999</v>
      </c>
      <c r="H31" s="34">
        <v>0</v>
      </c>
      <c r="I31" s="34">
        <f>ROUND(G31*H31,P4)</f>
        <v>0</v>
      </c>
      <c r="J31" s="29"/>
      <c r="O31" s="35">
        <f>I31*0.21</f>
        <v>0</v>
      </c>
      <c r="P31">
        <v>3</v>
      </c>
    </row>
    <row r="32" ht="43.2">
      <c r="A32" s="29" t="s">
        <v>34</v>
      </c>
      <c r="B32" s="36"/>
      <c r="C32" s="37"/>
      <c r="D32" s="37"/>
      <c r="E32" s="31" t="s">
        <v>2362</v>
      </c>
      <c r="F32" s="37"/>
      <c r="G32" s="37"/>
      <c r="H32" s="37"/>
      <c r="I32" s="37"/>
      <c r="J32" s="38"/>
    </row>
    <row r="33" ht="28.8">
      <c r="A33" s="29" t="s">
        <v>36</v>
      </c>
      <c r="B33" s="36"/>
      <c r="C33" s="37"/>
      <c r="D33" s="37"/>
      <c r="E33" s="39" t="s">
        <v>2363</v>
      </c>
      <c r="F33" s="37"/>
      <c r="G33" s="37"/>
      <c r="H33" s="37"/>
      <c r="I33" s="37"/>
      <c r="J33" s="38"/>
    </row>
    <row r="34" ht="273.6">
      <c r="A34" s="29" t="s">
        <v>38</v>
      </c>
      <c r="B34" s="36"/>
      <c r="C34" s="37"/>
      <c r="D34" s="37"/>
      <c r="E34" s="31" t="s">
        <v>2069</v>
      </c>
      <c r="F34" s="37"/>
      <c r="G34" s="37"/>
      <c r="H34" s="37"/>
      <c r="I34" s="37"/>
      <c r="J34" s="38"/>
    </row>
    <row r="35">
      <c r="A35" s="29" t="s">
        <v>29</v>
      </c>
      <c r="B35" s="29">
        <v>7</v>
      </c>
      <c r="C35" s="30" t="s">
        <v>731</v>
      </c>
      <c r="D35" s="29" t="s">
        <v>31</v>
      </c>
      <c r="E35" s="31" t="s">
        <v>732</v>
      </c>
      <c r="F35" s="32" t="s">
        <v>84</v>
      </c>
      <c r="G35" s="33">
        <v>58.207999999999998</v>
      </c>
      <c r="H35" s="34">
        <v>0</v>
      </c>
      <c r="I35" s="34">
        <f>ROUND(G35*H35,P4)</f>
        <v>0</v>
      </c>
      <c r="J35" s="29"/>
      <c r="O35" s="35">
        <f>I35*0.21</f>
        <v>0</v>
      </c>
      <c r="P35">
        <v>3</v>
      </c>
    </row>
    <row r="36" ht="43.2">
      <c r="A36" s="29" t="s">
        <v>34</v>
      </c>
      <c r="B36" s="36"/>
      <c r="C36" s="37"/>
      <c r="D36" s="37"/>
      <c r="E36" s="31" t="s">
        <v>2364</v>
      </c>
      <c r="F36" s="37"/>
      <c r="G36" s="37"/>
      <c r="H36" s="37"/>
      <c r="I36" s="37"/>
      <c r="J36" s="38"/>
    </row>
    <row r="37" ht="72">
      <c r="A37" s="29" t="s">
        <v>36</v>
      </c>
      <c r="B37" s="36"/>
      <c r="C37" s="37"/>
      <c r="D37" s="37"/>
      <c r="E37" s="39" t="s">
        <v>2365</v>
      </c>
      <c r="F37" s="37"/>
      <c r="G37" s="37"/>
      <c r="H37" s="37"/>
      <c r="I37" s="37"/>
      <c r="J37" s="38"/>
    </row>
    <row r="38" ht="273.6">
      <c r="A38" s="29" t="s">
        <v>38</v>
      </c>
      <c r="B38" s="36"/>
      <c r="C38" s="37"/>
      <c r="D38" s="37"/>
      <c r="E38" s="31" t="s">
        <v>735</v>
      </c>
      <c r="F38" s="37"/>
      <c r="G38" s="37"/>
      <c r="H38" s="37"/>
      <c r="I38" s="37"/>
      <c r="J38" s="38"/>
    </row>
    <row r="39">
      <c r="A39" s="29" t="s">
        <v>29</v>
      </c>
      <c r="B39" s="29">
        <v>8</v>
      </c>
      <c r="C39" s="30" t="s">
        <v>1316</v>
      </c>
      <c r="D39" s="29" t="s">
        <v>31</v>
      </c>
      <c r="E39" s="31" t="s">
        <v>1317</v>
      </c>
      <c r="F39" s="32" t="s">
        <v>84</v>
      </c>
      <c r="G39" s="33">
        <v>36.479999999999997</v>
      </c>
      <c r="H39" s="34">
        <v>0</v>
      </c>
      <c r="I39" s="34">
        <f>ROUND(G39*H39,P4)</f>
        <v>0</v>
      </c>
      <c r="J39" s="29"/>
      <c r="O39" s="35">
        <f>I39*0.21</f>
        <v>0</v>
      </c>
      <c r="P39">
        <v>3</v>
      </c>
    </row>
    <row r="40" ht="43.2">
      <c r="A40" s="29" t="s">
        <v>34</v>
      </c>
      <c r="B40" s="36"/>
      <c r="C40" s="37"/>
      <c r="D40" s="37"/>
      <c r="E40" s="31" t="s">
        <v>2366</v>
      </c>
      <c r="F40" s="37"/>
      <c r="G40" s="37"/>
      <c r="H40" s="37"/>
      <c r="I40" s="37"/>
      <c r="J40" s="38"/>
    </row>
    <row r="41" ht="72">
      <c r="A41" s="29" t="s">
        <v>36</v>
      </c>
      <c r="B41" s="36"/>
      <c r="C41" s="37"/>
      <c r="D41" s="37"/>
      <c r="E41" s="39" t="s">
        <v>2367</v>
      </c>
      <c r="F41" s="37"/>
      <c r="G41" s="37"/>
      <c r="H41" s="37"/>
      <c r="I41" s="37"/>
      <c r="J41" s="38"/>
    </row>
    <row r="42" ht="360">
      <c r="A42" s="29" t="s">
        <v>38</v>
      </c>
      <c r="B42" s="36"/>
      <c r="C42" s="37"/>
      <c r="D42" s="37"/>
      <c r="E42" s="31" t="s">
        <v>1320</v>
      </c>
      <c r="F42" s="37"/>
      <c r="G42" s="37"/>
      <c r="H42" s="37"/>
      <c r="I42" s="37"/>
      <c r="J42" s="38"/>
    </row>
    <row r="43">
      <c r="A43" s="23" t="s">
        <v>26</v>
      </c>
      <c r="B43" s="24"/>
      <c r="C43" s="25" t="s">
        <v>216</v>
      </c>
      <c r="D43" s="26"/>
      <c r="E43" s="23" t="s">
        <v>217</v>
      </c>
      <c r="F43" s="26"/>
      <c r="G43" s="26"/>
      <c r="H43" s="26"/>
      <c r="I43" s="27">
        <f>SUMIFS(I44:I47,A44:A47,"P")</f>
        <v>0</v>
      </c>
      <c r="J43" s="28"/>
    </row>
    <row r="44">
      <c r="A44" s="29" t="s">
        <v>29</v>
      </c>
      <c r="B44" s="29">
        <v>9</v>
      </c>
      <c r="C44" s="30" t="s">
        <v>1325</v>
      </c>
      <c r="D44" s="29" t="s">
        <v>31</v>
      </c>
      <c r="E44" s="31" t="s">
        <v>1326</v>
      </c>
      <c r="F44" s="32" t="s">
        <v>84</v>
      </c>
      <c r="G44" s="33">
        <v>11.768000000000001</v>
      </c>
      <c r="H44" s="34">
        <v>0</v>
      </c>
      <c r="I44" s="34">
        <f>ROUND(G44*H44,P4)</f>
        <v>0</v>
      </c>
      <c r="J44" s="29"/>
      <c r="O44" s="35">
        <f>I44*0.21</f>
        <v>0</v>
      </c>
      <c r="P44">
        <v>3</v>
      </c>
    </row>
    <row r="45">
      <c r="A45" s="29" t="s">
        <v>34</v>
      </c>
      <c r="B45" s="36"/>
      <c r="C45" s="37"/>
      <c r="D45" s="37"/>
      <c r="E45" s="31" t="s">
        <v>2368</v>
      </c>
      <c r="F45" s="37"/>
      <c r="G45" s="37"/>
      <c r="H45" s="37"/>
      <c r="I45" s="37"/>
      <c r="J45" s="38"/>
    </row>
    <row r="46" ht="72">
      <c r="A46" s="29" t="s">
        <v>36</v>
      </c>
      <c r="B46" s="36"/>
      <c r="C46" s="37"/>
      <c r="D46" s="37"/>
      <c r="E46" s="39" t="s">
        <v>2369</v>
      </c>
      <c r="F46" s="37"/>
      <c r="G46" s="37"/>
      <c r="H46" s="37"/>
      <c r="I46" s="37"/>
      <c r="J46" s="38"/>
    </row>
    <row r="47" ht="57.6">
      <c r="A47" s="29" t="s">
        <v>38</v>
      </c>
      <c r="B47" s="36"/>
      <c r="C47" s="37"/>
      <c r="D47" s="37"/>
      <c r="E47" s="31" t="s">
        <v>199</v>
      </c>
      <c r="F47" s="37"/>
      <c r="G47" s="37"/>
      <c r="H47" s="37"/>
      <c r="I47" s="37"/>
      <c r="J47" s="38"/>
    </row>
    <row r="48">
      <c r="A48" s="23" t="s">
        <v>26</v>
      </c>
      <c r="B48" s="24"/>
      <c r="C48" s="25" t="s">
        <v>244</v>
      </c>
      <c r="D48" s="26"/>
      <c r="E48" s="23" t="s">
        <v>245</v>
      </c>
      <c r="F48" s="26"/>
      <c r="G48" s="26"/>
      <c r="H48" s="26"/>
      <c r="I48" s="27">
        <f>SUMIFS(I49:I52,A49:A52,"P")</f>
        <v>0</v>
      </c>
      <c r="J48" s="28"/>
    </row>
    <row r="49">
      <c r="A49" s="29" t="s">
        <v>29</v>
      </c>
      <c r="B49" s="29">
        <v>10</v>
      </c>
      <c r="C49" s="30" t="s">
        <v>2370</v>
      </c>
      <c r="D49" s="29" t="s">
        <v>31</v>
      </c>
      <c r="E49" s="31" t="s">
        <v>1196</v>
      </c>
      <c r="F49" s="32" t="s">
        <v>115</v>
      </c>
      <c r="G49" s="33">
        <v>36</v>
      </c>
      <c r="H49" s="34">
        <v>0</v>
      </c>
      <c r="I49" s="34">
        <f>ROUND(G49*H49,P4)</f>
        <v>0</v>
      </c>
      <c r="J49" s="29"/>
      <c r="O49" s="35">
        <f>I49*0.21</f>
        <v>0</v>
      </c>
      <c r="P49">
        <v>3</v>
      </c>
    </row>
    <row r="50" ht="28.8">
      <c r="A50" s="29" t="s">
        <v>34</v>
      </c>
      <c r="B50" s="36"/>
      <c r="C50" s="37"/>
      <c r="D50" s="37"/>
      <c r="E50" s="31" t="s">
        <v>1197</v>
      </c>
      <c r="F50" s="37"/>
      <c r="G50" s="37"/>
      <c r="H50" s="37"/>
      <c r="I50" s="37"/>
      <c r="J50" s="38"/>
    </row>
    <row r="51" ht="28.8">
      <c r="A51" s="29" t="s">
        <v>36</v>
      </c>
      <c r="B51" s="36"/>
      <c r="C51" s="37"/>
      <c r="D51" s="37"/>
      <c r="E51" s="39" t="s">
        <v>2371</v>
      </c>
      <c r="F51" s="37"/>
      <c r="G51" s="37"/>
      <c r="H51" s="37"/>
      <c r="I51" s="37"/>
      <c r="J51" s="38"/>
    </row>
    <row r="52" ht="172.8">
      <c r="A52" s="29" t="s">
        <v>38</v>
      </c>
      <c r="B52" s="36"/>
      <c r="C52" s="37"/>
      <c r="D52" s="37"/>
      <c r="E52" s="31" t="s">
        <v>344</v>
      </c>
      <c r="F52" s="37"/>
      <c r="G52" s="37"/>
      <c r="H52" s="37"/>
      <c r="I52" s="37"/>
      <c r="J52" s="38"/>
    </row>
    <row r="53">
      <c r="A53" s="23" t="s">
        <v>26</v>
      </c>
      <c r="B53" s="24"/>
      <c r="C53" s="25" t="s">
        <v>379</v>
      </c>
      <c r="D53" s="26"/>
      <c r="E53" s="23" t="s">
        <v>380</v>
      </c>
      <c r="F53" s="26"/>
      <c r="G53" s="26"/>
      <c r="H53" s="26"/>
      <c r="I53" s="27">
        <f>SUMIFS(I54:I97,A54:A97,"P")</f>
        <v>0</v>
      </c>
      <c r="J53" s="28"/>
    </row>
    <row r="54">
      <c r="A54" s="29" t="s">
        <v>29</v>
      </c>
      <c r="B54" s="29">
        <v>11</v>
      </c>
      <c r="C54" s="30" t="s">
        <v>2372</v>
      </c>
      <c r="D54" s="29" t="s">
        <v>31</v>
      </c>
      <c r="E54" s="31" t="s">
        <v>2373</v>
      </c>
      <c r="F54" s="32" t="s">
        <v>149</v>
      </c>
      <c r="G54" s="33">
        <v>7.9199999999999999</v>
      </c>
      <c r="H54" s="34">
        <v>0</v>
      </c>
      <c r="I54" s="34">
        <f>ROUND(G54*H54,P4)</f>
        <v>0</v>
      </c>
      <c r="J54" s="29"/>
      <c r="O54" s="35">
        <f>I54*0.21</f>
        <v>0</v>
      </c>
      <c r="P54">
        <v>3</v>
      </c>
    </row>
    <row r="55">
      <c r="A55" s="29" t="s">
        <v>34</v>
      </c>
      <c r="B55" s="36"/>
      <c r="C55" s="37"/>
      <c r="D55" s="37"/>
      <c r="E55" s="31" t="s">
        <v>2374</v>
      </c>
      <c r="F55" s="37"/>
      <c r="G55" s="37"/>
      <c r="H55" s="37"/>
      <c r="I55" s="37"/>
      <c r="J55" s="38"/>
    </row>
    <row r="56">
      <c r="A56" s="29" t="s">
        <v>36</v>
      </c>
      <c r="B56" s="36"/>
      <c r="C56" s="37"/>
      <c r="D56" s="37"/>
      <c r="E56" s="39" t="s">
        <v>2375</v>
      </c>
      <c r="F56" s="37"/>
      <c r="G56" s="37"/>
      <c r="H56" s="37"/>
      <c r="I56" s="37"/>
      <c r="J56" s="38"/>
    </row>
    <row r="57" ht="316.8">
      <c r="A57" s="29" t="s">
        <v>38</v>
      </c>
      <c r="B57" s="36"/>
      <c r="C57" s="37"/>
      <c r="D57" s="37"/>
      <c r="E57" s="31" t="s">
        <v>2376</v>
      </c>
      <c r="F57" s="37"/>
      <c r="G57" s="37"/>
      <c r="H57" s="37"/>
      <c r="I57" s="37"/>
      <c r="J57" s="38"/>
    </row>
    <row r="58">
      <c r="A58" s="29" t="s">
        <v>29</v>
      </c>
      <c r="B58" s="29">
        <v>12</v>
      </c>
      <c r="C58" s="30" t="s">
        <v>2377</v>
      </c>
      <c r="D58" s="29" t="s">
        <v>31</v>
      </c>
      <c r="E58" s="31" t="s">
        <v>2378</v>
      </c>
      <c r="F58" s="32" t="s">
        <v>149</v>
      </c>
      <c r="G58" s="33">
        <v>2.6400000000000001</v>
      </c>
      <c r="H58" s="34">
        <v>0</v>
      </c>
      <c r="I58" s="34">
        <f>ROUND(G58*H58,P4)</f>
        <v>0</v>
      </c>
      <c r="J58" s="29"/>
      <c r="O58" s="35">
        <f>I58*0.21</f>
        <v>0</v>
      </c>
      <c r="P58">
        <v>3</v>
      </c>
    </row>
    <row r="59">
      <c r="A59" s="29" t="s">
        <v>34</v>
      </c>
      <c r="B59" s="36"/>
      <c r="C59" s="37"/>
      <c r="D59" s="37"/>
      <c r="E59" s="31" t="s">
        <v>2379</v>
      </c>
      <c r="F59" s="37"/>
      <c r="G59" s="37"/>
      <c r="H59" s="37"/>
      <c r="I59" s="37"/>
      <c r="J59" s="38"/>
    </row>
    <row r="60">
      <c r="A60" s="29" t="s">
        <v>36</v>
      </c>
      <c r="B60" s="36"/>
      <c r="C60" s="37"/>
      <c r="D60" s="37"/>
      <c r="E60" s="39" t="s">
        <v>2380</v>
      </c>
      <c r="F60" s="37"/>
      <c r="G60" s="37"/>
      <c r="H60" s="37"/>
      <c r="I60" s="37"/>
      <c r="J60" s="38"/>
    </row>
    <row r="61" ht="316.8">
      <c r="A61" s="29" t="s">
        <v>38</v>
      </c>
      <c r="B61" s="36"/>
      <c r="C61" s="37"/>
      <c r="D61" s="37"/>
      <c r="E61" s="31" t="s">
        <v>2376</v>
      </c>
      <c r="F61" s="37"/>
      <c r="G61" s="37"/>
      <c r="H61" s="37"/>
      <c r="I61" s="37"/>
      <c r="J61" s="38"/>
    </row>
    <row r="62">
      <c r="A62" s="29" t="s">
        <v>29</v>
      </c>
      <c r="B62" s="29">
        <v>13</v>
      </c>
      <c r="C62" s="30" t="s">
        <v>2381</v>
      </c>
      <c r="D62" s="29" t="s">
        <v>46</v>
      </c>
      <c r="E62" s="31" t="s">
        <v>1220</v>
      </c>
      <c r="F62" s="32" t="s">
        <v>149</v>
      </c>
      <c r="G62" s="33">
        <v>149.71000000000001</v>
      </c>
      <c r="H62" s="34">
        <v>0</v>
      </c>
      <c r="I62" s="34">
        <f>ROUND(G62*H62,P4)</f>
        <v>0</v>
      </c>
      <c r="J62" s="29"/>
      <c r="O62" s="35">
        <f>I62*0.21</f>
        <v>0</v>
      </c>
      <c r="P62">
        <v>3</v>
      </c>
    </row>
    <row r="63" ht="28.8">
      <c r="A63" s="29" t="s">
        <v>34</v>
      </c>
      <c r="B63" s="36"/>
      <c r="C63" s="37"/>
      <c r="D63" s="37"/>
      <c r="E63" s="31" t="s">
        <v>2382</v>
      </c>
      <c r="F63" s="37"/>
      <c r="G63" s="37"/>
      <c r="H63" s="37"/>
      <c r="I63" s="37"/>
      <c r="J63" s="38"/>
    </row>
    <row r="64" ht="28.8">
      <c r="A64" s="29" t="s">
        <v>36</v>
      </c>
      <c r="B64" s="36"/>
      <c r="C64" s="37"/>
      <c r="D64" s="37"/>
      <c r="E64" s="39" t="s">
        <v>2383</v>
      </c>
      <c r="F64" s="37"/>
      <c r="G64" s="37"/>
      <c r="H64" s="37"/>
      <c r="I64" s="37"/>
      <c r="J64" s="38"/>
    </row>
    <row r="65" ht="316.8">
      <c r="A65" s="29" t="s">
        <v>38</v>
      </c>
      <c r="B65" s="36"/>
      <c r="C65" s="37"/>
      <c r="D65" s="37"/>
      <c r="E65" s="31" t="s">
        <v>2376</v>
      </c>
      <c r="F65" s="37"/>
      <c r="G65" s="37"/>
      <c r="H65" s="37"/>
      <c r="I65" s="37"/>
      <c r="J65" s="38"/>
    </row>
    <row r="66">
      <c r="A66" s="29" t="s">
        <v>29</v>
      </c>
      <c r="B66" s="29">
        <v>14</v>
      </c>
      <c r="C66" s="30" t="s">
        <v>2384</v>
      </c>
      <c r="D66" s="29" t="s">
        <v>49</v>
      </c>
      <c r="E66" s="31" t="s">
        <v>2385</v>
      </c>
      <c r="F66" s="32" t="s">
        <v>72</v>
      </c>
      <c r="G66" s="33">
        <v>2</v>
      </c>
      <c r="H66" s="34">
        <v>0</v>
      </c>
      <c r="I66" s="34">
        <f>ROUND(G66*H66,P4)</f>
        <v>0</v>
      </c>
      <c r="J66" s="29"/>
      <c r="O66" s="35">
        <f>I66*0.21</f>
        <v>0</v>
      </c>
      <c r="P66">
        <v>3</v>
      </c>
    </row>
    <row r="67">
      <c r="A67" s="29" t="s">
        <v>34</v>
      </c>
      <c r="B67" s="36"/>
      <c r="C67" s="37"/>
      <c r="D67" s="37"/>
      <c r="E67" s="31" t="s">
        <v>2386</v>
      </c>
      <c r="F67" s="37"/>
      <c r="G67" s="37"/>
      <c r="H67" s="37"/>
      <c r="I67" s="37"/>
      <c r="J67" s="38"/>
    </row>
    <row r="68">
      <c r="A68" s="29" t="s">
        <v>36</v>
      </c>
      <c r="B68" s="36"/>
      <c r="C68" s="37"/>
      <c r="D68" s="37"/>
      <c r="E68" s="39" t="s">
        <v>2387</v>
      </c>
      <c r="F68" s="37"/>
      <c r="G68" s="37"/>
      <c r="H68" s="37"/>
      <c r="I68" s="37"/>
      <c r="J68" s="38"/>
    </row>
    <row r="69" ht="28.8">
      <c r="A69" s="29" t="s">
        <v>38</v>
      </c>
      <c r="B69" s="36"/>
      <c r="C69" s="37"/>
      <c r="D69" s="37"/>
      <c r="E69" s="31" t="s">
        <v>1493</v>
      </c>
      <c r="F69" s="37"/>
      <c r="G69" s="37"/>
      <c r="H69" s="37"/>
      <c r="I69" s="37"/>
      <c r="J69" s="38"/>
    </row>
    <row r="70">
      <c r="A70" s="29" t="s">
        <v>29</v>
      </c>
      <c r="B70" s="29">
        <v>15</v>
      </c>
      <c r="C70" s="30" t="s">
        <v>2384</v>
      </c>
      <c r="D70" s="29" t="s">
        <v>52</v>
      </c>
      <c r="E70" s="31" t="s">
        <v>2385</v>
      </c>
      <c r="F70" s="32" t="s">
        <v>72</v>
      </c>
      <c r="G70" s="33">
        <v>6</v>
      </c>
      <c r="H70" s="34">
        <v>0</v>
      </c>
      <c r="I70" s="34">
        <f>ROUND(G70*H70,P4)</f>
        <v>0</v>
      </c>
      <c r="J70" s="29"/>
      <c r="O70" s="35">
        <f>I70*0.21</f>
        <v>0</v>
      </c>
      <c r="P70">
        <v>3</v>
      </c>
    </row>
    <row r="71">
      <c r="A71" s="29" t="s">
        <v>34</v>
      </c>
      <c r="B71" s="36"/>
      <c r="C71" s="37"/>
      <c r="D71" s="37"/>
      <c r="E71" s="31" t="s">
        <v>2388</v>
      </c>
      <c r="F71" s="37"/>
      <c r="G71" s="37"/>
      <c r="H71" s="37"/>
      <c r="I71" s="37"/>
      <c r="J71" s="38"/>
    </row>
    <row r="72">
      <c r="A72" s="29" t="s">
        <v>36</v>
      </c>
      <c r="B72" s="36"/>
      <c r="C72" s="37"/>
      <c r="D72" s="37"/>
      <c r="E72" s="39" t="s">
        <v>2389</v>
      </c>
      <c r="F72" s="37"/>
      <c r="G72" s="37"/>
      <c r="H72" s="37"/>
      <c r="I72" s="37"/>
      <c r="J72" s="38"/>
    </row>
    <row r="73" ht="28.8">
      <c r="A73" s="29" t="s">
        <v>38</v>
      </c>
      <c r="B73" s="36"/>
      <c r="C73" s="37"/>
      <c r="D73" s="37"/>
      <c r="E73" s="31" t="s">
        <v>1493</v>
      </c>
      <c r="F73" s="37"/>
      <c r="G73" s="37"/>
      <c r="H73" s="37"/>
      <c r="I73" s="37"/>
      <c r="J73" s="38"/>
    </row>
    <row r="74">
      <c r="A74" s="29" t="s">
        <v>29</v>
      </c>
      <c r="B74" s="29">
        <v>16</v>
      </c>
      <c r="C74" s="30" t="s">
        <v>2390</v>
      </c>
      <c r="D74" s="29" t="s">
        <v>31</v>
      </c>
      <c r="E74" s="31" t="s">
        <v>2391</v>
      </c>
      <c r="F74" s="32" t="s">
        <v>149</v>
      </c>
      <c r="G74" s="33">
        <v>160.27000000000001</v>
      </c>
      <c r="H74" s="34">
        <v>0</v>
      </c>
      <c r="I74" s="34">
        <f>ROUND(G74*H74,P4)</f>
        <v>0</v>
      </c>
      <c r="J74" s="29"/>
      <c r="O74" s="35">
        <f>I74*0.21</f>
        <v>0</v>
      </c>
      <c r="P74">
        <v>3</v>
      </c>
    </row>
    <row r="75">
      <c r="A75" s="29" t="s">
        <v>34</v>
      </c>
      <c r="B75" s="36"/>
      <c r="C75" s="37"/>
      <c r="D75" s="37"/>
      <c r="E75" s="31" t="s">
        <v>2392</v>
      </c>
      <c r="F75" s="37"/>
      <c r="G75" s="37"/>
      <c r="H75" s="37"/>
      <c r="I75" s="37"/>
      <c r="J75" s="38"/>
    </row>
    <row r="76" ht="28.8">
      <c r="A76" s="29" t="s">
        <v>36</v>
      </c>
      <c r="B76" s="36"/>
      <c r="C76" s="37"/>
      <c r="D76" s="37"/>
      <c r="E76" s="39" t="s">
        <v>2393</v>
      </c>
      <c r="F76" s="37"/>
      <c r="G76" s="37"/>
      <c r="H76" s="37"/>
      <c r="I76" s="37"/>
      <c r="J76" s="38"/>
    </row>
    <row r="77" ht="57.6">
      <c r="A77" s="29" t="s">
        <v>38</v>
      </c>
      <c r="B77" s="36"/>
      <c r="C77" s="37"/>
      <c r="D77" s="37"/>
      <c r="E77" s="31" t="s">
        <v>2394</v>
      </c>
      <c r="F77" s="37"/>
      <c r="G77" s="37"/>
      <c r="H77" s="37"/>
      <c r="I77" s="37"/>
      <c r="J77" s="38"/>
    </row>
    <row r="78">
      <c r="A78" s="29" t="s">
        <v>29</v>
      </c>
      <c r="B78" s="29">
        <v>17</v>
      </c>
      <c r="C78" s="30" t="s">
        <v>1507</v>
      </c>
      <c r="D78" s="29" t="s">
        <v>31</v>
      </c>
      <c r="E78" s="31" t="s">
        <v>1508</v>
      </c>
      <c r="F78" s="32" t="s">
        <v>149</v>
      </c>
      <c r="G78" s="33">
        <v>160.27000000000001</v>
      </c>
      <c r="H78" s="34">
        <v>0</v>
      </c>
      <c r="I78" s="34">
        <f>ROUND(G78*H78,P4)</f>
        <v>0</v>
      </c>
      <c r="J78" s="29"/>
      <c r="O78" s="35">
        <f>I78*0.21</f>
        <v>0</v>
      </c>
      <c r="P78">
        <v>3</v>
      </c>
    </row>
    <row r="79">
      <c r="A79" s="29" t="s">
        <v>34</v>
      </c>
      <c r="B79" s="36"/>
      <c r="C79" s="37"/>
      <c r="D79" s="37"/>
      <c r="E79" s="31" t="s">
        <v>2395</v>
      </c>
      <c r="F79" s="37"/>
      <c r="G79" s="37"/>
      <c r="H79" s="37"/>
      <c r="I79" s="37"/>
      <c r="J79" s="38"/>
    </row>
    <row r="80" ht="43.2">
      <c r="A80" s="29" t="s">
        <v>36</v>
      </c>
      <c r="B80" s="36"/>
      <c r="C80" s="37"/>
      <c r="D80" s="37"/>
      <c r="E80" s="39" t="s">
        <v>2396</v>
      </c>
      <c r="F80" s="37"/>
      <c r="G80" s="37"/>
      <c r="H80" s="37"/>
      <c r="I80" s="37"/>
      <c r="J80" s="38"/>
    </row>
    <row r="81" ht="43.2">
      <c r="A81" s="29" t="s">
        <v>38</v>
      </c>
      <c r="B81" s="36"/>
      <c r="C81" s="37"/>
      <c r="D81" s="37"/>
      <c r="E81" s="31" t="s">
        <v>2397</v>
      </c>
      <c r="F81" s="37"/>
      <c r="G81" s="37"/>
      <c r="H81" s="37"/>
      <c r="I81" s="37"/>
      <c r="J81" s="38"/>
    </row>
    <row r="82">
      <c r="A82" s="29" t="s">
        <v>29</v>
      </c>
      <c r="B82" s="29">
        <v>18</v>
      </c>
      <c r="C82" s="30" t="s">
        <v>2398</v>
      </c>
      <c r="D82" s="29" t="s">
        <v>46</v>
      </c>
      <c r="E82" s="31" t="s">
        <v>2399</v>
      </c>
      <c r="F82" s="32" t="s">
        <v>72</v>
      </c>
      <c r="G82" s="33">
        <v>3</v>
      </c>
      <c r="H82" s="34">
        <v>0</v>
      </c>
      <c r="I82" s="34">
        <f>ROUND(G82*H82,P4)</f>
        <v>0</v>
      </c>
      <c r="J82" s="29"/>
      <c r="O82" s="35">
        <f>I82*0.21</f>
        <v>0</v>
      </c>
      <c r="P82">
        <v>3</v>
      </c>
    </row>
    <row r="83" ht="72">
      <c r="A83" s="29" t="s">
        <v>34</v>
      </c>
      <c r="B83" s="36"/>
      <c r="C83" s="37"/>
      <c r="D83" s="37"/>
      <c r="E83" s="31" t="s">
        <v>2400</v>
      </c>
      <c r="F83" s="37"/>
      <c r="G83" s="37"/>
      <c r="H83" s="37"/>
      <c r="I83" s="37"/>
      <c r="J83" s="38"/>
    </row>
    <row r="84">
      <c r="A84" s="29" t="s">
        <v>36</v>
      </c>
      <c r="B84" s="36"/>
      <c r="C84" s="37"/>
      <c r="D84" s="37"/>
      <c r="E84" s="39" t="s">
        <v>2401</v>
      </c>
      <c r="F84" s="37"/>
      <c r="G84" s="37"/>
      <c r="H84" s="37"/>
      <c r="I84" s="37"/>
      <c r="J84" s="38"/>
    </row>
    <row r="85" ht="43.2">
      <c r="A85" s="29" t="s">
        <v>38</v>
      </c>
      <c r="B85" s="36"/>
      <c r="C85" s="37"/>
      <c r="D85" s="37"/>
      <c r="E85" s="31" t="s">
        <v>2402</v>
      </c>
      <c r="F85" s="37"/>
      <c r="G85" s="37"/>
      <c r="H85" s="37"/>
      <c r="I85" s="37"/>
      <c r="J85" s="38"/>
    </row>
    <row r="86">
      <c r="A86" s="29" t="s">
        <v>29</v>
      </c>
      <c r="B86" s="29">
        <v>19</v>
      </c>
      <c r="C86" s="30" t="s">
        <v>2398</v>
      </c>
      <c r="D86" s="29" t="s">
        <v>49</v>
      </c>
      <c r="E86" s="31" t="s">
        <v>2399</v>
      </c>
      <c r="F86" s="32" t="s">
        <v>72</v>
      </c>
      <c r="G86" s="33">
        <v>8</v>
      </c>
      <c r="H86" s="34">
        <v>0</v>
      </c>
      <c r="I86" s="34">
        <f>ROUND(G86*H86,P4)</f>
        <v>0</v>
      </c>
      <c r="J86" s="29"/>
      <c r="O86" s="35">
        <f>I86*0.21</f>
        <v>0</v>
      </c>
      <c r="P86">
        <v>3</v>
      </c>
    </row>
    <row r="87" ht="86.4">
      <c r="A87" s="29" t="s">
        <v>34</v>
      </c>
      <c r="B87" s="36"/>
      <c r="C87" s="37"/>
      <c r="D87" s="37"/>
      <c r="E87" s="31" t="s">
        <v>2403</v>
      </c>
      <c r="F87" s="37"/>
      <c r="G87" s="37"/>
      <c r="H87" s="37"/>
      <c r="I87" s="37"/>
      <c r="J87" s="38"/>
    </row>
    <row r="88">
      <c r="A88" s="29" t="s">
        <v>36</v>
      </c>
      <c r="B88" s="36"/>
      <c r="C88" s="37"/>
      <c r="D88" s="37"/>
      <c r="E88" s="39" t="s">
        <v>2404</v>
      </c>
      <c r="F88" s="37"/>
      <c r="G88" s="37"/>
      <c r="H88" s="37"/>
      <c r="I88" s="37"/>
      <c r="J88" s="38"/>
    </row>
    <row r="89" ht="43.2">
      <c r="A89" s="29" t="s">
        <v>38</v>
      </c>
      <c r="B89" s="36"/>
      <c r="C89" s="37"/>
      <c r="D89" s="37"/>
      <c r="E89" s="31" t="s">
        <v>2402</v>
      </c>
      <c r="F89" s="37"/>
      <c r="G89" s="37"/>
      <c r="H89" s="37"/>
      <c r="I89" s="37"/>
      <c r="J89" s="38"/>
    </row>
    <row r="90">
      <c r="A90" s="29" t="s">
        <v>29</v>
      </c>
      <c r="B90" s="29">
        <v>20</v>
      </c>
      <c r="C90" s="30" t="s">
        <v>2405</v>
      </c>
      <c r="D90" s="29" t="s">
        <v>31</v>
      </c>
      <c r="E90" s="31" t="s">
        <v>2406</v>
      </c>
      <c r="F90" s="32" t="s">
        <v>149</v>
      </c>
      <c r="G90" s="33">
        <v>9.5999999999999996</v>
      </c>
      <c r="H90" s="34">
        <v>0</v>
      </c>
      <c r="I90" s="34">
        <f>ROUND(G90*H90,P4)</f>
        <v>0</v>
      </c>
      <c r="J90" s="29"/>
      <c r="O90" s="35">
        <f>I90*0.21</f>
        <v>0</v>
      </c>
      <c r="P90">
        <v>3</v>
      </c>
    </row>
    <row r="91" ht="28.8">
      <c r="A91" s="29" t="s">
        <v>34</v>
      </c>
      <c r="B91" s="36"/>
      <c r="C91" s="37"/>
      <c r="D91" s="37"/>
      <c r="E91" s="31" t="s">
        <v>2407</v>
      </c>
      <c r="F91" s="37"/>
      <c r="G91" s="37"/>
      <c r="H91" s="37"/>
      <c r="I91" s="37"/>
      <c r="J91" s="38"/>
    </row>
    <row r="92">
      <c r="A92" s="29" t="s">
        <v>36</v>
      </c>
      <c r="B92" s="36"/>
      <c r="C92" s="37"/>
      <c r="D92" s="37"/>
      <c r="E92" s="39" t="s">
        <v>2408</v>
      </c>
      <c r="F92" s="37"/>
      <c r="G92" s="37"/>
      <c r="H92" s="37"/>
      <c r="I92" s="37"/>
      <c r="J92" s="38"/>
    </row>
    <row r="93">
      <c r="A93" s="29" t="s">
        <v>38</v>
      </c>
      <c r="B93" s="36"/>
      <c r="C93" s="37"/>
      <c r="D93" s="37"/>
      <c r="E93" s="31" t="s">
        <v>2409</v>
      </c>
      <c r="F93" s="37"/>
      <c r="G93" s="37"/>
      <c r="H93" s="37"/>
      <c r="I93" s="37"/>
      <c r="J93" s="38"/>
    </row>
    <row r="94">
      <c r="A94" s="29" t="s">
        <v>29</v>
      </c>
      <c r="B94" s="29">
        <v>21</v>
      </c>
      <c r="C94" s="30" t="s">
        <v>2410</v>
      </c>
      <c r="D94" s="29" t="s">
        <v>31</v>
      </c>
      <c r="E94" s="31" t="s">
        <v>2411</v>
      </c>
      <c r="F94" s="32" t="s">
        <v>149</v>
      </c>
      <c r="G94" s="33">
        <v>136.09999999999999</v>
      </c>
      <c r="H94" s="34">
        <v>0</v>
      </c>
      <c r="I94" s="34">
        <f>ROUND(G94*H94,P4)</f>
        <v>0</v>
      </c>
      <c r="J94" s="29"/>
      <c r="O94" s="35">
        <f>I94*0.21</f>
        <v>0</v>
      </c>
      <c r="P94">
        <v>3</v>
      </c>
    </row>
    <row r="95" ht="28.8">
      <c r="A95" s="29" t="s">
        <v>34</v>
      </c>
      <c r="B95" s="36"/>
      <c r="C95" s="37"/>
      <c r="D95" s="37"/>
      <c r="E95" s="31" t="s">
        <v>2407</v>
      </c>
      <c r="F95" s="37"/>
      <c r="G95" s="37"/>
      <c r="H95" s="37"/>
      <c r="I95" s="37"/>
      <c r="J95" s="38"/>
    </row>
    <row r="96">
      <c r="A96" s="29" t="s">
        <v>36</v>
      </c>
      <c r="B96" s="36"/>
      <c r="C96" s="37"/>
      <c r="D96" s="37"/>
      <c r="E96" s="39" t="s">
        <v>2412</v>
      </c>
      <c r="F96" s="37"/>
      <c r="G96" s="37"/>
      <c r="H96" s="37"/>
      <c r="I96" s="37"/>
      <c r="J96" s="38"/>
    </row>
    <row r="97" ht="72">
      <c r="A97" s="29" t="s">
        <v>38</v>
      </c>
      <c r="B97" s="36"/>
      <c r="C97" s="37"/>
      <c r="D97" s="37"/>
      <c r="E97" s="31" t="s">
        <v>2413</v>
      </c>
      <c r="F97" s="37"/>
      <c r="G97" s="37"/>
      <c r="H97" s="37"/>
      <c r="I97" s="37"/>
      <c r="J97" s="38"/>
    </row>
    <row r="98">
      <c r="A98" s="23" t="s">
        <v>26</v>
      </c>
      <c r="B98" s="24"/>
      <c r="C98" s="25" t="s">
        <v>393</v>
      </c>
      <c r="D98" s="26"/>
      <c r="E98" s="23" t="s">
        <v>394</v>
      </c>
      <c r="F98" s="26"/>
      <c r="G98" s="26"/>
      <c r="H98" s="26"/>
      <c r="I98" s="27">
        <f>SUMIFS(I99:I114,A99:A114,"P")</f>
        <v>0</v>
      </c>
      <c r="J98" s="28"/>
    </row>
    <row r="99">
      <c r="A99" s="29" t="s">
        <v>29</v>
      </c>
      <c r="B99" s="29">
        <v>22</v>
      </c>
      <c r="C99" s="30" t="s">
        <v>2414</v>
      </c>
      <c r="D99" s="29" t="s">
        <v>31</v>
      </c>
      <c r="E99" s="31" t="s">
        <v>2415</v>
      </c>
      <c r="F99" s="32" t="s">
        <v>149</v>
      </c>
      <c r="G99" s="33">
        <v>9.5999999999999996</v>
      </c>
      <c r="H99" s="34">
        <v>0</v>
      </c>
      <c r="I99" s="34">
        <f>ROUND(G99*H99,P4)</f>
        <v>0</v>
      </c>
      <c r="J99" s="29"/>
      <c r="O99" s="35">
        <f>I99*0.21</f>
        <v>0</v>
      </c>
      <c r="P99">
        <v>3</v>
      </c>
    </row>
    <row r="100" ht="43.2">
      <c r="A100" s="29" t="s">
        <v>34</v>
      </c>
      <c r="B100" s="36"/>
      <c r="C100" s="37"/>
      <c r="D100" s="37"/>
      <c r="E100" s="31" t="s">
        <v>2416</v>
      </c>
      <c r="F100" s="37"/>
      <c r="G100" s="37"/>
      <c r="H100" s="37"/>
      <c r="I100" s="37"/>
      <c r="J100" s="38"/>
    </row>
    <row r="101">
      <c r="A101" s="29" t="s">
        <v>36</v>
      </c>
      <c r="B101" s="36"/>
      <c r="C101" s="37"/>
      <c r="D101" s="37"/>
      <c r="E101" s="39" t="s">
        <v>2417</v>
      </c>
      <c r="F101" s="37"/>
      <c r="G101" s="37"/>
      <c r="H101" s="37"/>
      <c r="I101" s="37"/>
      <c r="J101" s="38"/>
    </row>
    <row r="102" ht="100.8">
      <c r="A102" s="29" t="s">
        <v>38</v>
      </c>
      <c r="B102" s="36"/>
      <c r="C102" s="37"/>
      <c r="D102" s="37"/>
      <c r="E102" s="31" t="s">
        <v>530</v>
      </c>
      <c r="F102" s="37"/>
      <c r="G102" s="37"/>
      <c r="H102" s="37"/>
      <c r="I102" s="37"/>
      <c r="J102" s="38"/>
    </row>
    <row r="103">
      <c r="A103" s="29" t="s">
        <v>29</v>
      </c>
      <c r="B103" s="29">
        <v>23</v>
      </c>
      <c r="C103" s="30" t="s">
        <v>2418</v>
      </c>
      <c r="D103" s="29" t="s">
        <v>31</v>
      </c>
      <c r="E103" s="31" t="s">
        <v>2419</v>
      </c>
      <c r="F103" s="32" t="s">
        <v>149</v>
      </c>
      <c r="G103" s="33">
        <v>137.5</v>
      </c>
      <c r="H103" s="34">
        <v>0</v>
      </c>
      <c r="I103" s="34">
        <f>ROUND(G103*H103,P4)</f>
        <v>0</v>
      </c>
      <c r="J103" s="29"/>
      <c r="O103" s="35">
        <f>I103*0.21</f>
        <v>0</v>
      </c>
      <c r="P103">
        <v>3</v>
      </c>
    </row>
    <row r="104" ht="43.2">
      <c r="A104" s="29" t="s">
        <v>34</v>
      </c>
      <c r="B104" s="36"/>
      <c r="C104" s="37"/>
      <c r="D104" s="37"/>
      <c r="E104" s="31" t="s">
        <v>2416</v>
      </c>
      <c r="F104" s="37"/>
      <c r="G104" s="37"/>
      <c r="H104" s="37"/>
      <c r="I104" s="37"/>
      <c r="J104" s="38"/>
    </row>
    <row r="105">
      <c r="A105" s="29" t="s">
        <v>36</v>
      </c>
      <c r="B105" s="36"/>
      <c r="C105" s="37"/>
      <c r="D105" s="37"/>
      <c r="E105" s="39" t="s">
        <v>2420</v>
      </c>
      <c r="F105" s="37"/>
      <c r="G105" s="37"/>
      <c r="H105" s="37"/>
      <c r="I105" s="37"/>
      <c r="J105" s="38"/>
    </row>
    <row r="106" ht="100.8">
      <c r="A106" s="29" t="s">
        <v>38</v>
      </c>
      <c r="B106" s="36"/>
      <c r="C106" s="37"/>
      <c r="D106" s="37"/>
      <c r="E106" s="31" t="s">
        <v>530</v>
      </c>
      <c r="F106" s="37"/>
      <c r="G106" s="37"/>
      <c r="H106" s="37"/>
      <c r="I106" s="37"/>
      <c r="J106" s="38"/>
    </row>
    <row r="107">
      <c r="A107" s="29" t="s">
        <v>29</v>
      </c>
      <c r="B107" s="29">
        <v>24</v>
      </c>
      <c r="C107" s="30" t="s">
        <v>2421</v>
      </c>
      <c r="D107" s="29" t="s">
        <v>31</v>
      </c>
      <c r="E107" s="31" t="s">
        <v>2422</v>
      </c>
      <c r="F107" s="32" t="s">
        <v>149</v>
      </c>
      <c r="G107" s="33">
        <v>28.800000000000001</v>
      </c>
      <c r="H107" s="34">
        <v>0</v>
      </c>
      <c r="I107" s="34">
        <f>ROUND(G107*H107,P4)</f>
        <v>0</v>
      </c>
      <c r="J107" s="29"/>
      <c r="O107" s="35">
        <f>I107*0.21</f>
        <v>0</v>
      </c>
      <c r="P107">
        <v>3</v>
      </c>
    </row>
    <row r="108">
      <c r="A108" s="29" t="s">
        <v>34</v>
      </c>
      <c r="B108" s="36"/>
      <c r="C108" s="37"/>
      <c r="D108" s="37"/>
      <c r="E108" s="40" t="s">
        <v>31</v>
      </c>
      <c r="F108" s="37"/>
      <c r="G108" s="37"/>
      <c r="H108" s="37"/>
      <c r="I108" s="37"/>
      <c r="J108" s="38"/>
    </row>
    <row r="109">
      <c r="A109" s="29" t="s">
        <v>36</v>
      </c>
      <c r="B109" s="36"/>
      <c r="C109" s="37"/>
      <c r="D109" s="37"/>
      <c r="E109" s="39" t="s">
        <v>2423</v>
      </c>
      <c r="F109" s="37"/>
      <c r="G109" s="37"/>
      <c r="H109" s="37"/>
      <c r="I109" s="37"/>
      <c r="J109" s="38"/>
    </row>
    <row r="110" ht="86.4">
      <c r="A110" s="29" t="s">
        <v>38</v>
      </c>
      <c r="B110" s="36"/>
      <c r="C110" s="37"/>
      <c r="D110" s="37"/>
      <c r="E110" s="31" t="s">
        <v>2424</v>
      </c>
      <c r="F110" s="37"/>
      <c r="G110" s="37"/>
      <c r="H110" s="37"/>
      <c r="I110" s="37"/>
      <c r="J110" s="38"/>
    </row>
    <row r="111" ht="28.8">
      <c r="A111" s="29" t="s">
        <v>29</v>
      </c>
      <c r="B111" s="29">
        <v>25</v>
      </c>
      <c r="C111" s="30" t="s">
        <v>2425</v>
      </c>
      <c r="D111" s="29" t="s">
        <v>31</v>
      </c>
      <c r="E111" s="31" t="s">
        <v>2426</v>
      </c>
      <c r="F111" s="32" t="s">
        <v>149</v>
      </c>
      <c r="G111" s="33">
        <v>408.30000000000001</v>
      </c>
      <c r="H111" s="34">
        <v>0</v>
      </c>
      <c r="I111" s="34">
        <f>ROUND(G111*H111,P4)</f>
        <v>0</v>
      </c>
      <c r="J111" s="29"/>
      <c r="O111" s="35">
        <f>I111*0.21</f>
        <v>0</v>
      </c>
      <c r="P111">
        <v>3</v>
      </c>
    </row>
    <row r="112">
      <c r="A112" s="29" t="s">
        <v>34</v>
      </c>
      <c r="B112" s="36"/>
      <c r="C112" s="37"/>
      <c r="D112" s="37"/>
      <c r="E112" s="40" t="s">
        <v>31</v>
      </c>
      <c r="F112" s="37"/>
      <c r="G112" s="37"/>
      <c r="H112" s="37"/>
      <c r="I112" s="37"/>
      <c r="J112" s="38"/>
    </row>
    <row r="113">
      <c r="A113" s="29" t="s">
        <v>36</v>
      </c>
      <c r="B113" s="36"/>
      <c r="C113" s="37"/>
      <c r="D113" s="37"/>
      <c r="E113" s="39" t="s">
        <v>2427</v>
      </c>
      <c r="F113" s="37"/>
      <c r="G113" s="37"/>
      <c r="H113" s="37"/>
      <c r="I113" s="37"/>
      <c r="J113" s="38"/>
    </row>
    <row r="114" ht="86.4">
      <c r="A114" s="29" t="s">
        <v>38</v>
      </c>
      <c r="B114" s="41"/>
      <c r="C114" s="42"/>
      <c r="D114" s="42"/>
      <c r="E114" s="31" t="s">
        <v>2424</v>
      </c>
      <c r="F114" s="42"/>
      <c r="G114" s="42"/>
      <c r="H114" s="42"/>
      <c r="I114" s="42"/>
      <c r="J114"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2428</v>
      </c>
      <c r="I3" s="16">
        <f>SUMIFS(I9:I118,A9:A118,"SD")</f>
        <v>0</v>
      </c>
      <c r="J3" s="9"/>
      <c r="O3">
        <v>0</v>
      </c>
      <c r="P3">
        <v>2</v>
      </c>
    </row>
    <row r="4">
      <c r="A4" s="10" t="s">
        <v>8</v>
      </c>
      <c r="B4" s="11" t="s">
        <v>9</v>
      </c>
      <c r="C4" s="12" t="s">
        <v>10</v>
      </c>
      <c r="D4" s="13"/>
      <c r="E4" s="14" t="s">
        <v>11</v>
      </c>
      <c r="F4" s="7"/>
      <c r="G4" s="7"/>
      <c r="H4" s="7"/>
      <c r="I4" s="7"/>
      <c r="J4" s="9"/>
      <c r="O4">
        <v>0.12</v>
      </c>
      <c r="P4">
        <v>2</v>
      </c>
    </row>
    <row r="5">
      <c r="A5" s="10" t="s">
        <v>12</v>
      </c>
      <c r="B5" s="11" t="s">
        <v>13</v>
      </c>
      <c r="C5" s="12" t="s">
        <v>2428</v>
      </c>
      <c r="D5" s="13"/>
      <c r="E5" s="14" t="s">
        <v>2429</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ht="28.8">
      <c r="A10" s="29" t="s">
        <v>29</v>
      </c>
      <c r="B10" s="29">
        <v>1</v>
      </c>
      <c r="C10" s="30" t="s">
        <v>88</v>
      </c>
      <c r="D10" s="29" t="s">
        <v>31</v>
      </c>
      <c r="E10" s="31" t="s">
        <v>89</v>
      </c>
      <c r="F10" s="32" t="s">
        <v>90</v>
      </c>
      <c r="G10" s="33">
        <v>99.048000000000002</v>
      </c>
      <c r="H10" s="34">
        <v>0</v>
      </c>
      <c r="I10" s="34">
        <f>ROUND(G10*H10,P4)</f>
        <v>0</v>
      </c>
      <c r="J10" s="29"/>
      <c r="O10" s="35">
        <f>I10*0.21</f>
        <v>0</v>
      </c>
      <c r="P10">
        <v>3</v>
      </c>
    </row>
    <row r="11" ht="43.2">
      <c r="A11" s="29" t="s">
        <v>34</v>
      </c>
      <c r="B11" s="36"/>
      <c r="C11" s="37"/>
      <c r="D11" s="37"/>
      <c r="E11" s="31" t="s">
        <v>91</v>
      </c>
      <c r="F11" s="37"/>
      <c r="G11" s="37"/>
      <c r="H11" s="37"/>
      <c r="I11" s="37"/>
      <c r="J11" s="38"/>
    </row>
    <row r="12">
      <c r="A12" s="29" t="s">
        <v>36</v>
      </c>
      <c r="B12" s="36"/>
      <c r="C12" s="37"/>
      <c r="D12" s="37"/>
      <c r="E12" s="39" t="s">
        <v>2430</v>
      </c>
      <c r="F12" s="37"/>
      <c r="G12" s="37"/>
      <c r="H12" s="37"/>
      <c r="I12" s="37"/>
      <c r="J12" s="38"/>
    </row>
    <row r="13" ht="158.4">
      <c r="A13" s="29" t="s">
        <v>38</v>
      </c>
      <c r="B13" s="36"/>
      <c r="C13" s="37"/>
      <c r="D13" s="37"/>
      <c r="E13" s="31" t="s">
        <v>93</v>
      </c>
      <c r="F13" s="37"/>
      <c r="G13" s="37"/>
      <c r="H13" s="37"/>
      <c r="I13" s="37"/>
      <c r="J13" s="38"/>
    </row>
    <row r="14">
      <c r="A14" s="29" t="s">
        <v>29</v>
      </c>
      <c r="B14" s="29">
        <v>2</v>
      </c>
      <c r="C14" s="30" t="s">
        <v>2354</v>
      </c>
      <c r="D14" s="29" t="s">
        <v>103</v>
      </c>
      <c r="E14" s="31" t="s">
        <v>2355</v>
      </c>
      <c r="F14" s="32" t="s">
        <v>90</v>
      </c>
      <c r="G14" s="33">
        <v>0.20000000000000001</v>
      </c>
      <c r="H14" s="34">
        <v>0</v>
      </c>
      <c r="I14" s="34">
        <f>ROUND(G14*H14,P4)</f>
        <v>0</v>
      </c>
      <c r="J14" s="29"/>
      <c r="O14" s="35">
        <f>I14*0.21</f>
        <v>0</v>
      </c>
      <c r="P14">
        <v>3</v>
      </c>
    </row>
    <row r="15">
      <c r="A15" s="29" t="s">
        <v>34</v>
      </c>
      <c r="B15" s="36"/>
      <c r="C15" s="37"/>
      <c r="D15" s="37"/>
      <c r="E15" s="31" t="s">
        <v>2356</v>
      </c>
      <c r="F15" s="37"/>
      <c r="G15" s="37"/>
      <c r="H15" s="37"/>
      <c r="I15" s="37"/>
      <c r="J15" s="38"/>
    </row>
    <row r="16">
      <c r="A16" s="29" t="s">
        <v>36</v>
      </c>
      <c r="B16" s="36"/>
      <c r="C16" s="37"/>
      <c r="D16" s="37"/>
      <c r="E16" s="39" t="s">
        <v>2431</v>
      </c>
      <c r="F16" s="37"/>
      <c r="G16" s="37"/>
      <c r="H16" s="37"/>
      <c r="I16" s="37"/>
      <c r="J16" s="38"/>
    </row>
    <row r="17" ht="158.4">
      <c r="A17" s="29" t="s">
        <v>38</v>
      </c>
      <c r="B17" s="36"/>
      <c r="C17" s="37"/>
      <c r="D17" s="37"/>
      <c r="E17" s="31" t="s">
        <v>93</v>
      </c>
      <c r="F17" s="37"/>
      <c r="G17" s="37"/>
      <c r="H17" s="37"/>
      <c r="I17" s="37"/>
      <c r="J17" s="38"/>
    </row>
    <row r="18">
      <c r="A18" s="23" t="s">
        <v>26</v>
      </c>
      <c r="B18" s="24"/>
      <c r="C18" s="25" t="s">
        <v>111</v>
      </c>
      <c r="D18" s="26"/>
      <c r="E18" s="23" t="s">
        <v>112</v>
      </c>
      <c r="F18" s="26"/>
      <c r="G18" s="26"/>
      <c r="H18" s="26"/>
      <c r="I18" s="27">
        <f>SUMIFS(I19:I42,A19:A42,"P")</f>
        <v>0</v>
      </c>
      <c r="J18" s="28"/>
    </row>
    <row r="19" ht="28.8">
      <c r="A19" s="29" t="s">
        <v>29</v>
      </c>
      <c r="B19" s="29">
        <v>3</v>
      </c>
      <c r="C19" s="30" t="s">
        <v>1108</v>
      </c>
      <c r="D19" s="29" t="s">
        <v>31</v>
      </c>
      <c r="E19" s="31" t="s">
        <v>1109</v>
      </c>
      <c r="F19" s="32" t="s">
        <v>84</v>
      </c>
      <c r="G19" s="33">
        <v>5.4000000000000004</v>
      </c>
      <c r="H19" s="34">
        <v>0</v>
      </c>
      <c r="I19" s="34">
        <f>ROUND(G19*H19,P4)</f>
        <v>0</v>
      </c>
      <c r="J19" s="29"/>
      <c r="O19" s="35">
        <f>I19*0.21</f>
        <v>0</v>
      </c>
      <c r="P19">
        <v>3</v>
      </c>
    </row>
    <row r="20" ht="57.6">
      <c r="A20" s="29" t="s">
        <v>34</v>
      </c>
      <c r="B20" s="36"/>
      <c r="C20" s="37"/>
      <c r="D20" s="37"/>
      <c r="E20" s="31" t="s">
        <v>1110</v>
      </c>
      <c r="F20" s="37"/>
      <c r="G20" s="37"/>
      <c r="H20" s="37"/>
      <c r="I20" s="37"/>
      <c r="J20" s="38"/>
    </row>
    <row r="21" ht="43.2">
      <c r="A21" s="29" t="s">
        <v>36</v>
      </c>
      <c r="B21" s="36"/>
      <c r="C21" s="37"/>
      <c r="D21" s="37"/>
      <c r="E21" s="39" t="s">
        <v>2358</v>
      </c>
      <c r="F21" s="37"/>
      <c r="G21" s="37"/>
      <c r="H21" s="37"/>
      <c r="I21" s="37"/>
      <c r="J21" s="38"/>
    </row>
    <row r="22" ht="72">
      <c r="A22" s="29" t="s">
        <v>38</v>
      </c>
      <c r="B22" s="36"/>
      <c r="C22" s="37"/>
      <c r="D22" s="37"/>
      <c r="E22" s="31" t="s">
        <v>123</v>
      </c>
      <c r="F22" s="37"/>
      <c r="G22" s="37"/>
      <c r="H22" s="37"/>
      <c r="I22" s="37"/>
      <c r="J22" s="38"/>
    </row>
    <row r="23">
      <c r="A23" s="29" t="s">
        <v>29</v>
      </c>
      <c r="B23" s="29">
        <v>4</v>
      </c>
      <c r="C23" s="30" t="s">
        <v>1297</v>
      </c>
      <c r="D23" s="29" t="s">
        <v>31</v>
      </c>
      <c r="E23" s="31" t="s">
        <v>1298</v>
      </c>
      <c r="F23" s="32" t="s">
        <v>84</v>
      </c>
      <c r="G23" s="33">
        <v>49.524000000000001</v>
      </c>
      <c r="H23" s="34">
        <v>0</v>
      </c>
      <c r="I23" s="34">
        <f>ROUND(G23*H23,P4)</f>
        <v>0</v>
      </c>
      <c r="J23" s="29"/>
      <c r="O23" s="35">
        <f>I23*0.21</f>
        <v>0</v>
      </c>
      <c r="P23">
        <v>3</v>
      </c>
    </row>
    <row r="24" ht="86.4">
      <c r="A24" s="29" t="s">
        <v>34</v>
      </c>
      <c r="B24" s="36"/>
      <c r="C24" s="37"/>
      <c r="D24" s="37"/>
      <c r="E24" s="31" t="s">
        <v>2359</v>
      </c>
      <c r="F24" s="37"/>
      <c r="G24" s="37"/>
      <c r="H24" s="37"/>
      <c r="I24" s="37"/>
      <c r="J24" s="38"/>
    </row>
    <row r="25" ht="100.8">
      <c r="A25" s="29" t="s">
        <v>36</v>
      </c>
      <c r="B25" s="36"/>
      <c r="C25" s="37"/>
      <c r="D25" s="37"/>
      <c r="E25" s="39" t="s">
        <v>2432</v>
      </c>
      <c r="F25" s="37"/>
      <c r="G25" s="37"/>
      <c r="H25" s="37"/>
      <c r="I25" s="37"/>
      <c r="J25" s="38"/>
    </row>
    <row r="26" ht="374.4">
      <c r="A26" s="29" t="s">
        <v>38</v>
      </c>
      <c r="B26" s="36"/>
      <c r="C26" s="37"/>
      <c r="D26" s="37"/>
      <c r="E26" s="31" t="s">
        <v>1116</v>
      </c>
      <c r="F26" s="37"/>
      <c r="G26" s="37"/>
      <c r="H26" s="37"/>
      <c r="I26" s="37"/>
      <c r="J26" s="38"/>
    </row>
    <row r="27">
      <c r="A27" s="29" t="s">
        <v>29</v>
      </c>
      <c r="B27" s="29">
        <v>5</v>
      </c>
      <c r="C27" s="30" t="s">
        <v>168</v>
      </c>
      <c r="D27" s="29" t="s">
        <v>31</v>
      </c>
      <c r="E27" s="31" t="s">
        <v>169</v>
      </c>
      <c r="F27" s="32" t="s">
        <v>84</v>
      </c>
      <c r="G27" s="33">
        <v>49.524000000000001</v>
      </c>
      <c r="H27" s="34">
        <v>0</v>
      </c>
      <c r="I27" s="34">
        <f>ROUND(G27*H27,P4)</f>
        <v>0</v>
      </c>
      <c r="J27" s="29"/>
      <c r="O27" s="35">
        <f>I27*0.21</f>
        <v>0</v>
      </c>
      <c r="P27">
        <v>3</v>
      </c>
    </row>
    <row r="28">
      <c r="A28" s="29" t="s">
        <v>34</v>
      </c>
      <c r="B28" s="36"/>
      <c r="C28" s="37"/>
      <c r="D28" s="37"/>
      <c r="E28" s="40" t="s">
        <v>31</v>
      </c>
      <c r="F28" s="37"/>
      <c r="G28" s="37"/>
      <c r="H28" s="37"/>
      <c r="I28" s="37"/>
      <c r="J28" s="38"/>
    </row>
    <row r="29">
      <c r="A29" s="29" t="s">
        <v>36</v>
      </c>
      <c r="B29" s="36"/>
      <c r="C29" s="37"/>
      <c r="D29" s="37"/>
      <c r="E29" s="39" t="s">
        <v>2433</v>
      </c>
      <c r="F29" s="37"/>
      <c r="G29" s="37"/>
      <c r="H29" s="37"/>
      <c r="I29" s="37"/>
      <c r="J29" s="38"/>
    </row>
    <row r="30" ht="216">
      <c r="A30" s="29" t="s">
        <v>38</v>
      </c>
      <c r="B30" s="36"/>
      <c r="C30" s="37"/>
      <c r="D30" s="37"/>
      <c r="E30" s="31" t="s">
        <v>171</v>
      </c>
      <c r="F30" s="37"/>
      <c r="G30" s="37"/>
      <c r="H30" s="37"/>
      <c r="I30" s="37"/>
      <c r="J30" s="38"/>
    </row>
    <row r="31">
      <c r="A31" s="29" t="s">
        <v>29</v>
      </c>
      <c r="B31" s="29">
        <v>6</v>
      </c>
      <c r="C31" s="30" t="s">
        <v>731</v>
      </c>
      <c r="D31" s="29" t="s">
        <v>46</v>
      </c>
      <c r="E31" s="31" t="s">
        <v>732</v>
      </c>
      <c r="F31" s="32" t="s">
        <v>84</v>
      </c>
      <c r="G31" s="33">
        <v>23.457999999999998</v>
      </c>
      <c r="H31" s="34">
        <v>0</v>
      </c>
      <c r="I31" s="34">
        <f>ROUND(G31*H31,P4)</f>
        <v>0</v>
      </c>
      <c r="J31" s="29"/>
      <c r="O31" s="35">
        <f>I31*0.21</f>
        <v>0</v>
      </c>
      <c r="P31">
        <v>3</v>
      </c>
    </row>
    <row r="32" ht="43.2">
      <c r="A32" s="29" t="s">
        <v>34</v>
      </c>
      <c r="B32" s="36"/>
      <c r="C32" s="37"/>
      <c r="D32" s="37"/>
      <c r="E32" s="31" t="s">
        <v>2364</v>
      </c>
      <c r="F32" s="37"/>
      <c r="G32" s="37"/>
      <c r="H32" s="37"/>
      <c r="I32" s="37"/>
      <c r="J32" s="38"/>
    </row>
    <row r="33" ht="28.8">
      <c r="A33" s="29" t="s">
        <v>36</v>
      </c>
      <c r="B33" s="36"/>
      <c r="C33" s="37"/>
      <c r="D33" s="37"/>
      <c r="E33" s="39" t="s">
        <v>2434</v>
      </c>
      <c r="F33" s="37"/>
      <c r="G33" s="37"/>
      <c r="H33" s="37"/>
      <c r="I33" s="37"/>
      <c r="J33" s="38"/>
    </row>
    <row r="34" ht="273.6">
      <c r="A34" s="29" t="s">
        <v>38</v>
      </c>
      <c r="B34" s="36"/>
      <c r="C34" s="37"/>
      <c r="D34" s="37"/>
      <c r="E34" s="31" t="s">
        <v>735</v>
      </c>
      <c r="F34" s="37"/>
      <c r="G34" s="37"/>
      <c r="H34" s="37"/>
      <c r="I34" s="37"/>
      <c r="J34" s="38"/>
    </row>
    <row r="35">
      <c r="A35" s="29" t="s">
        <v>29</v>
      </c>
      <c r="B35" s="29">
        <v>7</v>
      </c>
      <c r="C35" s="30" t="s">
        <v>731</v>
      </c>
      <c r="D35" s="29" t="s">
        <v>49</v>
      </c>
      <c r="E35" s="31" t="s">
        <v>732</v>
      </c>
      <c r="F35" s="32" t="s">
        <v>84</v>
      </c>
      <c r="G35" s="33">
        <v>4.3200000000000003</v>
      </c>
      <c r="H35" s="34">
        <v>0</v>
      </c>
      <c r="I35" s="34">
        <f>ROUND(G35*H35,P4)</f>
        <v>0</v>
      </c>
      <c r="J35" s="29"/>
      <c r="O35" s="35">
        <f>I35*0.21</f>
        <v>0</v>
      </c>
      <c r="P35">
        <v>3</v>
      </c>
    </row>
    <row r="36" ht="43.2">
      <c r="A36" s="29" t="s">
        <v>34</v>
      </c>
      <c r="B36" s="36"/>
      <c r="C36" s="37"/>
      <c r="D36" s="37"/>
      <c r="E36" s="31" t="s">
        <v>2435</v>
      </c>
      <c r="F36" s="37"/>
      <c r="G36" s="37"/>
      <c r="H36" s="37"/>
      <c r="I36" s="37"/>
      <c r="J36" s="38"/>
    </row>
    <row r="37" ht="28.8">
      <c r="A37" s="29" t="s">
        <v>36</v>
      </c>
      <c r="B37" s="36"/>
      <c r="C37" s="37"/>
      <c r="D37" s="37"/>
      <c r="E37" s="39" t="s">
        <v>2436</v>
      </c>
      <c r="F37" s="37"/>
      <c r="G37" s="37"/>
      <c r="H37" s="37"/>
      <c r="I37" s="37"/>
      <c r="J37" s="38"/>
    </row>
    <row r="38" ht="273.6">
      <c r="A38" s="29" t="s">
        <v>38</v>
      </c>
      <c r="B38" s="36"/>
      <c r="C38" s="37"/>
      <c r="D38" s="37"/>
      <c r="E38" s="31" t="s">
        <v>735</v>
      </c>
      <c r="F38" s="37"/>
      <c r="G38" s="37"/>
      <c r="H38" s="37"/>
      <c r="I38" s="37"/>
      <c r="J38" s="38"/>
    </row>
    <row r="39">
      <c r="A39" s="29" t="s">
        <v>29</v>
      </c>
      <c r="B39" s="29">
        <v>8</v>
      </c>
      <c r="C39" s="30" t="s">
        <v>1316</v>
      </c>
      <c r="D39" s="29" t="s">
        <v>31</v>
      </c>
      <c r="E39" s="31" t="s">
        <v>1317</v>
      </c>
      <c r="F39" s="32" t="s">
        <v>84</v>
      </c>
      <c r="G39" s="33">
        <v>16.442</v>
      </c>
      <c r="H39" s="34">
        <v>0</v>
      </c>
      <c r="I39" s="34">
        <f>ROUND(G39*H39,P4)</f>
        <v>0</v>
      </c>
      <c r="J39" s="29"/>
      <c r="O39" s="35">
        <f>I39*0.21</f>
        <v>0</v>
      </c>
      <c r="P39">
        <v>3</v>
      </c>
    </row>
    <row r="40" ht="43.2">
      <c r="A40" s="29" t="s">
        <v>34</v>
      </c>
      <c r="B40" s="36"/>
      <c r="C40" s="37"/>
      <c r="D40" s="37"/>
      <c r="E40" s="31" t="s">
        <v>2366</v>
      </c>
      <c r="F40" s="37"/>
      <c r="G40" s="37"/>
      <c r="H40" s="37"/>
      <c r="I40" s="37"/>
      <c r="J40" s="38"/>
    </row>
    <row r="41" ht="72">
      <c r="A41" s="29" t="s">
        <v>36</v>
      </c>
      <c r="B41" s="36"/>
      <c r="C41" s="37"/>
      <c r="D41" s="37"/>
      <c r="E41" s="39" t="s">
        <v>2437</v>
      </c>
      <c r="F41" s="37"/>
      <c r="G41" s="37"/>
      <c r="H41" s="37"/>
      <c r="I41" s="37"/>
      <c r="J41" s="38"/>
    </row>
    <row r="42" ht="360">
      <c r="A42" s="29" t="s">
        <v>38</v>
      </c>
      <c r="B42" s="36"/>
      <c r="C42" s="37"/>
      <c r="D42" s="37"/>
      <c r="E42" s="31" t="s">
        <v>1320</v>
      </c>
      <c r="F42" s="37"/>
      <c r="G42" s="37"/>
      <c r="H42" s="37"/>
      <c r="I42" s="37"/>
      <c r="J42" s="38"/>
    </row>
    <row r="43">
      <c r="A43" s="23" t="s">
        <v>26</v>
      </c>
      <c r="B43" s="24"/>
      <c r="C43" s="25" t="s">
        <v>216</v>
      </c>
      <c r="D43" s="26"/>
      <c r="E43" s="23" t="s">
        <v>217</v>
      </c>
      <c r="F43" s="26"/>
      <c r="G43" s="26"/>
      <c r="H43" s="26"/>
      <c r="I43" s="27">
        <f>SUMIFS(I44:I47,A44:A47,"P")</f>
        <v>0</v>
      </c>
      <c r="J43" s="28"/>
    </row>
    <row r="44">
      <c r="A44" s="29" t="s">
        <v>29</v>
      </c>
      <c r="B44" s="29">
        <v>9</v>
      </c>
      <c r="C44" s="30" t="s">
        <v>1325</v>
      </c>
      <c r="D44" s="29" t="s">
        <v>31</v>
      </c>
      <c r="E44" s="31" t="s">
        <v>1326</v>
      </c>
      <c r="F44" s="32" t="s">
        <v>84</v>
      </c>
      <c r="G44" s="33">
        <v>0.95999999999999996</v>
      </c>
      <c r="H44" s="34">
        <v>0</v>
      </c>
      <c r="I44" s="34">
        <f>ROUND(G44*H44,P4)</f>
        <v>0</v>
      </c>
      <c r="J44" s="29"/>
      <c r="O44" s="35">
        <f>I44*0.21</f>
        <v>0</v>
      </c>
      <c r="P44">
        <v>3</v>
      </c>
    </row>
    <row r="45">
      <c r="A45" s="29" t="s">
        <v>34</v>
      </c>
      <c r="B45" s="36"/>
      <c r="C45" s="37"/>
      <c r="D45" s="37"/>
      <c r="E45" s="31" t="s">
        <v>2368</v>
      </c>
      <c r="F45" s="37"/>
      <c r="G45" s="37"/>
      <c r="H45" s="37"/>
      <c r="I45" s="37"/>
      <c r="J45" s="38"/>
    </row>
    <row r="46" ht="57.6">
      <c r="A46" s="29" t="s">
        <v>36</v>
      </c>
      <c r="B46" s="36"/>
      <c r="C46" s="37"/>
      <c r="D46" s="37"/>
      <c r="E46" s="39" t="s">
        <v>2438</v>
      </c>
      <c r="F46" s="37"/>
      <c r="G46" s="37"/>
      <c r="H46" s="37"/>
      <c r="I46" s="37"/>
      <c r="J46" s="38"/>
    </row>
    <row r="47" ht="57.6">
      <c r="A47" s="29" t="s">
        <v>38</v>
      </c>
      <c r="B47" s="36"/>
      <c r="C47" s="37"/>
      <c r="D47" s="37"/>
      <c r="E47" s="31" t="s">
        <v>199</v>
      </c>
      <c r="F47" s="37"/>
      <c r="G47" s="37"/>
      <c r="H47" s="37"/>
      <c r="I47" s="37"/>
      <c r="J47" s="38"/>
    </row>
    <row r="48">
      <c r="A48" s="23" t="s">
        <v>26</v>
      </c>
      <c r="B48" s="24"/>
      <c r="C48" s="25" t="s">
        <v>244</v>
      </c>
      <c r="D48" s="26"/>
      <c r="E48" s="23" t="s">
        <v>245</v>
      </c>
      <c r="F48" s="26"/>
      <c r="G48" s="26"/>
      <c r="H48" s="26"/>
      <c r="I48" s="27">
        <f>SUMIFS(I49:I52,A49:A52,"P")</f>
        <v>0</v>
      </c>
      <c r="J48" s="28"/>
    </row>
    <row r="49">
      <c r="A49" s="29" t="s">
        <v>29</v>
      </c>
      <c r="B49" s="29">
        <v>10</v>
      </c>
      <c r="C49" s="30" t="s">
        <v>2370</v>
      </c>
      <c r="D49" s="29" t="s">
        <v>31</v>
      </c>
      <c r="E49" s="31" t="s">
        <v>1196</v>
      </c>
      <c r="F49" s="32" t="s">
        <v>115</v>
      </c>
      <c r="G49" s="33">
        <v>36</v>
      </c>
      <c r="H49" s="34">
        <v>0</v>
      </c>
      <c r="I49" s="34">
        <f>ROUND(G49*H49,P4)</f>
        <v>0</v>
      </c>
      <c r="J49" s="29"/>
      <c r="O49" s="35">
        <f>I49*0.21</f>
        <v>0</v>
      </c>
      <c r="P49">
        <v>3</v>
      </c>
    </row>
    <row r="50" ht="28.8">
      <c r="A50" s="29" t="s">
        <v>34</v>
      </c>
      <c r="B50" s="36"/>
      <c r="C50" s="37"/>
      <c r="D50" s="37"/>
      <c r="E50" s="31" t="s">
        <v>1197</v>
      </c>
      <c r="F50" s="37"/>
      <c r="G50" s="37"/>
      <c r="H50" s="37"/>
      <c r="I50" s="37"/>
      <c r="J50" s="38"/>
    </row>
    <row r="51" ht="28.8">
      <c r="A51" s="29" t="s">
        <v>36</v>
      </c>
      <c r="B51" s="36"/>
      <c r="C51" s="37"/>
      <c r="D51" s="37"/>
      <c r="E51" s="39" t="s">
        <v>2371</v>
      </c>
      <c r="F51" s="37"/>
      <c r="G51" s="37"/>
      <c r="H51" s="37"/>
      <c r="I51" s="37"/>
      <c r="J51" s="38"/>
    </row>
    <row r="52" ht="172.8">
      <c r="A52" s="29" t="s">
        <v>38</v>
      </c>
      <c r="B52" s="36"/>
      <c r="C52" s="37"/>
      <c r="D52" s="37"/>
      <c r="E52" s="31" t="s">
        <v>344</v>
      </c>
      <c r="F52" s="37"/>
      <c r="G52" s="37"/>
      <c r="H52" s="37"/>
      <c r="I52" s="37"/>
      <c r="J52" s="38"/>
    </row>
    <row r="53">
      <c r="A53" s="23" t="s">
        <v>26</v>
      </c>
      <c r="B53" s="24"/>
      <c r="C53" s="25" t="s">
        <v>379</v>
      </c>
      <c r="D53" s="26"/>
      <c r="E53" s="23" t="s">
        <v>380</v>
      </c>
      <c r="F53" s="26"/>
      <c r="G53" s="26"/>
      <c r="H53" s="26"/>
      <c r="I53" s="27">
        <f>SUMIFS(I54:I101,A54:A101,"P")</f>
        <v>0</v>
      </c>
      <c r="J53" s="28"/>
    </row>
    <row r="54">
      <c r="A54" s="29" t="s">
        <v>29</v>
      </c>
      <c r="B54" s="29">
        <v>11</v>
      </c>
      <c r="C54" s="30" t="s">
        <v>2372</v>
      </c>
      <c r="D54" s="29" t="s">
        <v>31</v>
      </c>
      <c r="E54" s="31" t="s">
        <v>2373</v>
      </c>
      <c r="F54" s="32" t="s">
        <v>149</v>
      </c>
      <c r="G54" s="33">
        <v>2.6400000000000001</v>
      </c>
      <c r="H54" s="34">
        <v>0</v>
      </c>
      <c r="I54" s="34">
        <f>ROUND(G54*H54,P4)</f>
        <v>0</v>
      </c>
      <c r="J54" s="29"/>
      <c r="O54" s="35">
        <f>I54*0.21</f>
        <v>0</v>
      </c>
      <c r="P54">
        <v>3</v>
      </c>
    </row>
    <row r="55">
      <c r="A55" s="29" t="s">
        <v>34</v>
      </c>
      <c r="B55" s="36"/>
      <c r="C55" s="37"/>
      <c r="D55" s="37"/>
      <c r="E55" s="31" t="s">
        <v>2374</v>
      </c>
      <c r="F55" s="37"/>
      <c r="G55" s="37"/>
      <c r="H55" s="37"/>
      <c r="I55" s="37"/>
      <c r="J55" s="38"/>
    </row>
    <row r="56">
      <c r="A56" s="29" t="s">
        <v>36</v>
      </c>
      <c r="B56" s="36"/>
      <c r="C56" s="37"/>
      <c r="D56" s="37"/>
      <c r="E56" s="39" t="s">
        <v>2439</v>
      </c>
      <c r="F56" s="37"/>
      <c r="G56" s="37"/>
      <c r="H56" s="37"/>
      <c r="I56" s="37"/>
      <c r="J56" s="38"/>
    </row>
    <row r="57" ht="316.8">
      <c r="A57" s="29" t="s">
        <v>38</v>
      </c>
      <c r="B57" s="36"/>
      <c r="C57" s="37"/>
      <c r="D57" s="37"/>
      <c r="E57" s="31" t="s">
        <v>2376</v>
      </c>
      <c r="F57" s="37"/>
      <c r="G57" s="37"/>
      <c r="H57" s="37"/>
      <c r="I57" s="37"/>
      <c r="J57" s="38"/>
    </row>
    <row r="58">
      <c r="A58" s="29" t="s">
        <v>29</v>
      </c>
      <c r="B58" s="29">
        <v>12</v>
      </c>
      <c r="C58" s="30" t="s">
        <v>2440</v>
      </c>
      <c r="D58" s="29" t="s">
        <v>31</v>
      </c>
      <c r="E58" s="31" t="s">
        <v>2441</v>
      </c>
      <c r="F58" s="32" t="s">
        <v>149</v>
      </c>
      <c r="G58" s="33">
        <v>1.3200000000000001</v>
      </c>
      <c r="H58" s="34">
        <v>0</v>
      </c>
      <c r="I58" s="34">
        <f>ROUND(G58*H58,P4)</f>
        <v>0</v>
      </c>
      <c r="J58" s="29"/>
      <c r="O58" s="35">
        <f>I58*0.21</f>
        <v>0</v>
      </c>
      <c r="P58">
        <v>3</v>
      </c>
    </row>
    <row r="59">
      <c r="A59" s="29" t="s">
        <v>34</v>
      </c>
      <c r="B59" s="36"/>
      <c r="C59" s="37"/>
      <c r="D59" s="37"/>
      <c r="E59" s="31" t="s">
        <v>2442</v>
      </c>
      <c r="F59" s="37"/>
      <c r="G59" s="37"/>
      <c r="H59" s="37"/>
      <c r="I59" s="37"/>
      <c r="J59" s="38"/>
    </row>
    <row r="60">
      <c r="A60" s="29" t="s">
        <v>36</v>
      </c>
      <c r="B60" s="36"/>
      <c r="C60" s="37"/>
      <c r="D60" s="37"/>
      <c r="E60" s="39" t="s">
        <v>2443</v>
      </c>
      <c r="F60" s="37"/>
      <c r="G60" s="37"/>
      <c r="H60" s="37"/>
      <c r="I60" s="37"/>
      <c r="J60" s="38"/>
    </row>
    <row r="61" ht="316.8">
      <c r="A61" s="29" t="s">
        <v>38</v>
      </c>
      <c r="B61" s="36"/>
      <c r="C61" s="37"/>
      <c r="D61" s="37"/>
      <c r="E61" s="31" t="s">
        <v>2376</v>
      </c>
      <c r="F61" s="37"/>
      <c r="G61" s="37"/>
      <c r="H61" s="37"/>
      <c r="I61" s="37"/>
      <c r="J61" s="38"/>
    </row>
    <row r="62">
      <c r="A62" s="29" t="s">
        <v>29</v>
      </c>
      <c r="B62" s="29">
        <v>13</v>
      </c>
      <c r="C62" s="30" t="s">
        <v>2381</v>
      </c>
      <c r="D62" s="29" t="s">
        <v>46</v>
      </c>
      <c r="E62" s="31" t="s">
        <v>1220</v>
      </c>
      <c r="F62" s="32" t="s">
        <v>149</v>
      </c>
      <c r="G62" s="33">
        <v>68.969999999999999</v>
      </c>
      <c r="H62" s="34">
        <v>0</v>
      </c>
      <c r="I62" s="34">
        <f>ROUND(G62*H62,P4)</f>
        <v>0</v>
      </c>
      <c r="J62" s="29"/>
      <c r="O62" s="35">
        <f>I62*0.21</f>
        <v>0</v>
      </c>
      <c r="P62">
        <v>3</v>
      </c>
    </row>
    <row r="63" ht="28.8">
      <c r="A63" s="29" t="s">
        <v>34</v>
      </c>
      <c r="B63" s="36"/>
      <c r="C63" s="37"/>
      <c r="D63" s="37"/>
      <c r="E63" s="31" t="s">
        <v>2382</v>
      </c>
      <c r="F63" s="37"/>
      <c r="G63" s="37"/>
      <c r="H63" s="37"/>
      <c r="I63" s="37"/>
      <c r="J63" s="38"/>
    </row>
    <row r="64" ht="28.8">
      <c r="A64" s="29" t="s">
        <v>36</v>
      </c>
      <c r="B64" s="36"/>
      <c r="C64" s="37"/>
      <c r="D64" s="37"/>
      <c r="E64" s="39" t="s">
        <v>2444</v>
      </c>
      <c r="F64" s="37"/>
      <c r="G64" s="37"/>
      <c r="H64" s="37"/>
      <c r="I64" s="37"/>
      <c r="J64" s="38"/>
    </row>
    <row r="65" ht="316.8">
      <c r="A65" s="29" t="s">
        <v>38</v>
      </c>
      <c r="B65" s="36"/>
      <c r="C65" s="37"/>
      <c r="D65" s="37"/>
      <c r="E65" s="31" t="s">
        <v>2376</v>
      </c>
      <c r="F65" s="37"/>
      <c r="G65" s="37"/>
      <c r="H65" s="37"/>
      <c r="I65" s="37"/>
      <c r="J65" s="38"/>
    </row>
    <row r="66">
      <c r="A66" s="29" t="s">
        <v>29</v>
      </c>
      <c r="B66" s="29">
        <v>14</v>
      </c>
      <c r="C66" s="30" t="s">
        <v>2384</v>
      </c>
      <c r="D66" s="29" t="s">
        <v>49</v>
      </c>
      <c r="E66" s="31" t="s">
        <v>2385</v>
      </c>
      <c r="F66" s="32" t="s">
        <v>72</v>
      </c>
      <c r="G66" s="33">
        <v>1</v>
      </c>
      <c r="H66" s="34">
        <v>0</v>
      </c>
      <c r="I66" s="34">
        <f>ROUND(G66*H66,P4)</f>
        <v>0</v>
      </c>
      <c r="J66" s="29"/>
      <c r="O66" s="35">
        <f>I66*0.21</f>
        <v>0</v>
      </c>
      <c r="P66">
        <v>3</v>
      </c>
    </row>
    <row r="67">
      <c r="A67" s="29" t="s">
        <v>34</v>
      </c>
      <c r="B67" s="36"/>
      <c r="C67" s="37"/>
      <c r="D67" s="37"/>
      <c r="E67" s="31" t="s">
        <v>2445</v>
      </c>
      <c r="F67" s="37"/>
      <c r="G67" s="37"/>
      <c r="H67" s="37"/>
      <c r="I67" s="37"/>
      <c r="J67" s="38"/>
    </row>
    <row r="68">
      <c r="A68" s="29" t="s">
        <v>36</v>
      </c>
      <c r="B68" s="36"/>
      <c r="C68" s="37"/>
      <c r="D68" s="37"/>
      <c r="E68" s="39" t="s">
        <v>2446</v>
      </c>
      <c r="F68" s="37"/>
      <c r="G68" s="37"/>
      <c r="H68" s="37"/>
      <c r="I68" s="37"/>
      <c r="J68" s="38"/>
    </row>
    <row r="69" ht="28.8">
      <c r="A69" s="29" t="s">
        <v>38</v>
      </c>
      <c r="B69" s="36"/>
      <c r="C69" s="37"/>
      <c r="D69" s="37"/>
      <c r="E69" s="31" t="s">
        <v>1493</v>
      </c>
      <c r="F69" s="37"/>
      <c r="G69" s="37"/>
      <c r="H69" s="37"/>
      <c r="I69" s="37"/>
      <c r="J69" s="38"/>
    </row>
    <row r="70">
      <c r="A70" s="29" t="s">
        <v>29</v>
      </c>
      <c r="B70" s="29">
        <v>15</v>
      </c>
      <c r="C70" s="30" t="s">
        <v>2384</v>
      </c>
      <c r="D70" s="29" t="s">
        <v>52</v>
      </c>
      <c r="E70" s="31" t="s">
        <v>2385</v>
      </c>
      <c r="F70" s="32" t="s">
        <v>72</v>
      </c>
      <c r="G70" s="33">
        <v>2</v>
      </c>
      <c r="H70" s="34">
        <v>0</v>
      </c>
      <c r="I70" s="34">
        <f>ROUND(G70*H70,P4)</f>
        <v>0</v>
      </c>
      <c r="J70" s="29"/>
      <c r="O70" s="35">
        <f>I70*0.21</f>
        <v>0</v>
      </c>
      <c r="P70">
        <v>3</v>
      </c>
    </row>
    <row r="71">
      <c r="A71" s="29" t="s">
        <v>34</v>
      </c>
      <c r="B71" s="36"/>
      <c r="C71" s="37"/>
      <c r="D71" s="37"/>
      <c r="E71" s="31" t="s">
        <v>2388</v>
      </c>
      <c r="F71" s="37"/>
      <c r="G71" s="37"/>
      <c r="H71" s="37"/>
      <c r="I71" s="37"/>
      <c r="J71" s="38"/>
    </row>
    <row r="72">
      <c r="A72" s="29" t="s">
        <v>36</v>
      </c>
      <c r="B72" s="36"/>
      <c r="C72" s="37"/>
      <c r="D72" s="37"/>
      <c r="E72" s="39" t="s">
        <v>2447</v>
      </c>
      <c r="F72" s="37"/>
      <c r="G72" s="37"/>
      <c r="H72" s="37"/>
      <c r="I72" s="37"/>
      <c r="J72" s="38"/>
    </row>
    <row r="73" ht="28.8">
      <c r="A73" s="29" t="s">
        <v>38</v>
      </c>
      <c r="B73" s="36"/>
      <c r="C73" s="37"/>
      <c r="D73" s="37"/>
      <c r="E73" s="31" t="s">
        <v>1493</v>
      </c>
      <c r="F73" s="37"/>
      <c r="G73" s="37"/>
      <c r="H73" s="37"/>
      <c r="I73" s="37"/>
      <c r="J73" s="38"/>
    </row>
    <row r="74">
      <c r="A74" s="29" t="s">
        <v>29</v>
      </c>
      <c r="B74" s="29">
        <v>16</v>
      </c>
      <c r="C74" s="30" t="s">
        <v>2390</v>
      </c>
      <c r="D74" s="29" t="s">
        <v>31</v>
      </c>
      <c r="E74" s="31" t="s">
        <v>2391</v>
      </c>
      <c r="F74" s="32" t="s">
        <v>149</v>
      </c>
      <c r="G74" s="33">
        <v>72.930000000000007</v>
      </c>
      <c r="H74" s="34">
        <v>0</v>
      </c>
      <c r="I74" s="34">
        <f>ROUND(G74*H74,P4)</f>
        <v>0</v>
      </c>
      <c r="J74" s="29"/>
      <c r="O74" s="35">
        <f>I74*0.21</f>
        <v>0</v>
      </c>
      <c r="P74">
        <v>3</v>
      </c>
    </row>
    <row r="75">
      <c r="A75" s="29" t="s">
        <v>34</v>
      </c>
      <c r="B75" s="36"/>
      <c r="C75" s="37"/>
      <c r="D75" s="37"/>
      <c r="E75" s="31" t="s">
        <v>2392</v>
      </c>
      <c r="F75" s="37"/>
      <c r="G75" s="37"/>
      <c r="H75" s="37"/>
      <c r="I75" s="37"/>
      <c r="J75" s="38"/>
    </row>
    <row r="76" ht="28.8">
      <c r="A76" s="29" t="s">
        <v>36</v>
      </c>
      <c r="B76" s="36"/>
      <c r="C76" s="37"/>
      <c r="D76" s="37"/>
      <c r="E76" s="39" t="s">
        <v>2448</v>
      </c>
      <c r="F76" s="37"/>
      <c r="G76" s="37"/>
      <c r="H76" s="37"/>
      <c r="I76" s="37"/>
      <c r="J76" s="38"/>
    </row>
    <row r="77" ht="57.6">
      <c r="A77" s="29" t="s">
        <v>38</v>
      </c>
      <c r="B77" s="36"/>
      <c r="C77" s="37"/>
      <c r="D77" s="37"/>
      <c r="E77" s="31" t="s">
        <v>2394</v>
      </c>
      <c r="F77" s="37"/>
      <c r="G77" s="37"/>
      <c r="H77" s="37"/>
      <c r="I77" s="37"/>
      <c r="J77" s="38"/>
    </row>
    <row r="78">
      <c r="A78" s="29" t="s">
        <v>29</v>
      </c>
      <c r="B78" s="29">
        <v>17</v>
      </c>
      <c r="C78" s="30" t="s">
        <v>1507</v>
      </c>
      <c r="D78" s="29" t="s">
        <v>31</v>
      </c>
      <c r="E78" s="31" t="s">
        <v>1508</v>
      </c>
      <c r="F78" s="32" t="s">
        <v>149</v>
      </c>
      <c r="G78" s="33">
        <v>72.930000000000007</v>
      </c>
      <c r="H78" s="34">
        <v>0</v>
      </c>
      <c r="I78" s="34">
        <f>ROUND(G78*H78,P4)</f>
        <v>0</v>
      </c>
      <c r="J78" s="29"/>
      <c r="O78" s="35">
        <f>I78*0.21</f>
        <v>0</v>
      </c>
      <c r="P78">
        <v>3</v>
      </c>
    </row>
    <row r="79">
      <c r="A79" s="29" t="s">
        <v>34</v>
      </c>
      <c r="B79" s="36"/>
      <c r="C79" s="37"/>
      <c r="D79" s="37"/>
      <c r="E79" s="31" t="s">
        <v>2395</v>
      </c>
      <c r="F79" s="37"/>
      <c r="G79" s="37"/>
      <c r="H79" s="37"/>
      <c r="I79" s="37"/>
      <c r="J79" s="38"/>
    </row>
    <row r="80" ht="43.2">
      <c r="A80" s="29" t="s">
        <v>36</v>
      </c>
      <c r="B80" s="36"/>
      <c r="C80" s="37"/>
      <c r="D80" s="37"/>
      <c r="E80" s="39" t="s">
        <v>2449</v>
      </c>
      <c r="F80" s="37"/>
      <c r="G80" s="37"/>
      <c r="H80" s="37"/>
      <c r="I80" s="37"/>
      <c r="J80" s="38"/>
    </row>
    <row r="81" ht="43.2">
      <c r="A81" s="29" t="s">
        <v>38</v>
      </c>
      <c r="B81" s="36"/>
      <c r="C81" s="37"/>
      <c r="D81" s="37"/>
      <c r="E81" s="31" t="s">
        <v>2397</v>
      </c>
      <c r="F81" s="37"/>
      <c r="G81" s="37"/>
      <c r="H81" s="37"/>
      <c r="I81" s="37"/>
      <c r="J81" s="38"/>
    </row>
    <row r="82">
      <c r="A82" s="29" t="s">
        <v>29</v>
      </c>
      <c r="B82" s="29">
        <v>18</v>
      </c>
      <c r="C82" s="30" t="s">
        <v>2450</v>
      </c>
      <c r="D82" s="29" t="s">
        <v>46</v>
      </c>
      <c r="E82" s="31" t="s">
        <v>2451</v>
      </c>
      <c r="F82" s="32" t="s">
        <v>72</v>
      </c>
      <c r="G82" s="33">
        <v>2</v>
      </c>
      <c r="H82" s="34">
        <v>0</v>
      </c>
      <c r="I82" s="34">
        <f>ROUND(G82*H82,P4)</f>
        <v>0</v>
      </c>
      <c r="J82" s="29"/>
      <c r="O82" s="35">
        <f>I82*0.21</f>
        <v>0</v>
      </c>
      <c r="P82">
        <v>3</v>
      </c>
    </row>
    <row r="83" ht="72">
      <c r="A83" s="29" t="s">
        <v>34</v>
      </c>
      <c r="B83" s="36"/>
      <c r="C83" s="37"/>
      <c r="D83" s="37"/>
      <c r="E83" s="31" t="s">
        <v>2452</v>
      </c>
      <c r="F83" s="37"/>
      <c r="G83" s="37"/>
      <c r="H83" s="37"/>
      <c r="I83" s="37"/>
      <c r="J83" s="38"/>
    </row>
    <row r="84">
      <c r="A84" s="29" t="s">
        <v>36</v>
      </c>
      <c r="B84" s="36"/>
      <c r="C84" s="37"/>
      <c r="D84" s="37"/>
      <c r="E84" s="39" t="s">
        <v>2453</v>
      </c>
      <c r="F84" s="37"/>
      <c r="G84" s="37"/>
      <c r="H84" s="37"/>
      <c r="I84" s="37"/>
      <c r="J84" s="38"/>
    </row>
    <row r="85" ht="43.2">
      <c r="A85" s="29" t="s">
        <v>38</v>
      </c>
      <c r="B85" s="36"/>
      <c r="C85" s="37"/>
      <c r="D85" s="37"/>
      <c r="E85" s="31" t="s">
        <v>2402</v>
      </c>
      <c r="F85" s="37"/>
      <c r="G85" s="37"/>
      <c r="H85" s="37"/>
      <c r="I85" s="37"/>
      <c r="J85" s="38"/>
    </row>
    <row r="86">
      <c r="A86" s="29" t="s">
        <v>29</v>
      </c>
      <c r="B86" s="29">
        <v>19</v>
      </c>
      <c r="C86" s="30" t="s">
        <v>2450</v>
      </c>
      <c r="D86" s="29" t="s">
        <v>49</v>
      </c>
      <c r="E86" s="31" t="s">
        <v>2451</v>
      </c>
      <c r="F86" s="32" t="s">
        <v>72</v>
      </c>
      <c r="G86" s="33">
        <v>1</v>
      </c>
      <c r="H86" s="34">
        <v>0</v>
      </c>
      <c r="I86" s="34">
        <f>ROUND(G86*H86,P4)</f>
        <v>0</v>
      </c>
      <c r="J86" s="29"/>
      <c r="O86" s="35">
        <f>I86*0.21</f>
        <v>0</v>
      </c>
      <c r="P86">
        <v>3</v>
      </c>
    </row>
    <row r="87" ht="72">
      <c r="A87" s="29" t="s">
        <v>34</v>
      </c>
      <c r="B87" s="36"/>
      <c r="C87" s="37"/>
      <c r="D87" s="37"/>
      <c r="E87" s="31" t="s">
        <v>2454</v>
      </c>
      <c r="F87" s="37"/>
      <c r="G87" s="37"/>
      <c r="H87" s="37"/>
      <c r="I87" s="37"/>
      <c r="J87" s="38"/>
    </row>
    <row r="88">
      <c r="A88" s="29" t="s">
        <v>36</v>
      </c>
      <c r="B88" s="36"/>
      <c r="C88" s="37"/>
      <c r="D88" s="37"/>
      <c r="E88" s="39" t="s">
        <v>2455</v>
      </c>
      <c r="F88" s="37"/>
      <c r="G88" s="37"/>
      <c r="H88" s="37"/>
      <c r="I88" s="37"/>
      <c r="J88" s="38"/>
    </row>
    <row r="89" ht="43.2">
      <c r="A89" s="29" t="s">
        <v>38</v>
      </c>
      <c r="B89" s="36"/>
      <c r="C89" s="37"/>
      <c r="D89" s="37"/>
      <c r="E89" s="31" t="s">
        <v>2402</v>
      </c>
      <c r="F89" s="37"/>
      <c r="G89" s="37"/>
      <c r="H89" s="37"/>
      <c r="I89" s="37"/>
      <c r="J89" s="38"/>
    </row>
    <row r="90">
      <c r="A90" s="29" t="s">
        <v>29</v>
      </c>
      <c r="B90" s="29">
        <v>20</v>
      </c>
      <c r="C90" s="30" t="s">
        <v>2398</v>
      </c>
      <c r="D90" s="29" t="s">
        <v>31</v>
      </c>
      <c r="E90" s="31" t="s">
        <v>2399</v>
      </c>
      <c r="F90" s="32" t="s">
        <v>72</v>
      </c>
      <c r="G90" s="33">
        <v>2</v>
      </c>
      <c r="H90" s="34">
        <v>0</v>
      </c>
      <c r="I90" s="34">
        <f>ROUND(G90*H90,P4)</f>
        <v>0</v>
      </c>
      <c r="J90" s="29"/>
      <c r="O90" s="35">
        <f>I90*0.21</f>
        <v>0</v>
      </c>
      <c r="P90">
        <v>3</v>
      </c>
    </row>
    <row r="91" ht="72">
      <c r="A91" s="29" t="s">
        <v>34</v>
      </c>
      <c r="B91" s="36"/>
      <c r="C91" s="37"/>
      <c r="D91" s="37"/>
      <c r="E91" s="31" t="s">
        <v>2456</v>
      </c>
      <c r="F91" s="37"/>
      <c r="G91" s="37"/>
      <c r="H91" s="37"/>
      <c r="I91" s="37"/>
      <c r="J91" s="38"/>
    </row>
    <row r="92">
      <c r="A92" s="29" t="s">
        <v>36</v>
      </c>
      <c r="B92" s="36"/>
      <c r="C92" s="37"/>
      <c r="D92" s="37"/>
      <c r="E92" s="39" t="s">
        <v>2457</v>
      </c>
      <c r="F92" s="37"/>
      <c r="G92" s="37"/>
      <c r="H92" s="37"/>
      <c r="I92" s="37"/>
      <c r="J92" s="38"/>
    </row>
    <row r="93" ht="43.2">
      <c r="A93" s="29" t="s">
        <v>38</v>
      </c>
      <c r="B93" s="36"/>
      <c r="C93" s="37"/>
      <c r="D93" s="37"/>
      <c r="E93" s="31" t="s">
        <v>2402</v>
      </c>
      <c r="F93" s="37"/>
      <c r="G93" s="37"/>
      <c r="H93" s="37"/>
      <c r="I93" s="37"/>
      <c r="J93" s="38"/>
    </row>
    <row r="94">
      <c r="A94" s="29" t="s">
        <v>29</v>
      </c>
      <c r="B94" s="29">
        <v>21</v>
      </c>
      <c r="C94" s="30" t="s">
        <v>2405</v>
      </c>
      <c r="D94" s="29" t="s">
        <v>31</v>
      </c>
      <c r="E94" s="31" t="s">
        <v>2406</v>
      </c>
      <c r="F94" s="32" t="s">
        <v>149</v>
      </c>
      <c r="G94" s="33">
        <v>3.6000000000000001</v>
      </c>
      <c r="H94" s="34">
        <v>0</v>
      </c>
      <c r="I94" s="34">
        <f>ROUND(G94*H94,P4)</f>
        <v>0</v>
      </c>
      <c r="J94" s="29"/>
      <c r="O94" s="35">
        <f>I94*0.21</f>
        <v>0</v>
      </c>
      <c r="P94">
        <v>3</v>
      </c>
    </row>
    <row r="95" ht="28.8">
      <c r="A95" s="29" t="s">
        <v>34</v>
      </c>
      <c r="B95" s="36"/>
      <c r="C95" s="37"/>
      <c r="D95" s="37"/>
      <c r="E95" s="31" t="s">
        <v>2407</v>
      </c>
      <c r="F95" s="37"/>
      <c r="G95" s="37"/>
      <c r="H95" s="37"/>
      <c r="I95" s="37"/>
      <c r="J95" s="38"/>
    </row>
    <row r="96">
      <c r="A96" s="29" t="s">
        <v>36</v>
      </c>
      <c r="B96" s="36"/>
      <c r="C96" s="37"/>
      <c r="D96" s="37"/>
      <c r="E96" s="39" t="s">
        <v>2458</v>
      </c>
      <c r="F96" s="37"/>
      <c r="G96" s="37"/>
      <c r="H96" s="37"/>
      <c r="I96" s="37"/>
      <c r="J96" s="38"/>
    </row>
    <row r="97">
      <c r="A97" s="29" t="s">
        <v>38</v>
      </c>
      <c r="B97" s="36"/>
      <c r="C97" s="37"/>
      <c r="D97" s="37"/>
      <c r="E97" s="31" t="s">
        <v>2409</v>
      </c>
      <c r="F97" s="37"/>
      <c r="G97" s="37"/>
      <c r="H97" s="37"/>
      <c r="I97" s="37"/>
      <c r="J97" s="38"/>
    </row>
    <row r="98">
      <c r="A98" s="29" t="s">
        <v>29</v>
      </c>
      <c r="B98" s="29">
        <v>22</v>
      </c>
      <c r="C98" s="30" t="s">
        <v>2410</v>
      </c>
      <c r="D98" s="29" t="s">
        <v>31</v>
      </c>
      <c r="E98" s="31" t="s">
        <v>2411</v>
      </c>
      <c r="F98" s="32" t="s">
        <v>149</v>
      </c>
      <c r="G98" s="33">
        <v>62.700000000000003</v>
      </c>
      <c r="H98" s="34">
        <v>0</v>
      </c>
      <c r="I98" s="34">
        <f>ROUND(G98*H98,P4)</f>
        <v>0</v>
      </c>
      <c r="J98" s="29"/>
      <c r="O98" s="35">
        <f>I98*0.21</f>
        <v>0</v>
      </c>
      <c r="P98">
        <v>3</v>
      </c>
    </row>
    <row r="99" ht="28.8">
      <c r="A99" s="29" t="s">
        <v>34</v>
      </c>
      <c r="B99" s="36"/>
      <c r="C99" s="37"/>
      <c r="D99" s="37"/>
      <c r="E99" s="31" t="s">
        <v>2407</v>
      </c>
      <c r="F99" s="37"/>
      <c r="G99" s="37"/>
      <c r="H99" s="37"/>
      <c r="I99" s="37"/>
      <c r="J99" s="38"/>
    </row>
    <row r="100">
      <c r="A100" s="29" t="s">
        <v>36</v>
      </c>
      <c r="B100" s="36"/>
      <c r="C100" s="37"/>
      <c r="D100" s="37"/>
      <c r="E100" s="39" t="s">
        <v>2459</v>
      </c>
      <c r="F100" s="37"/>
      <c r="G100" s="37"/>
      <c r="H100" s="37"/>
      <c r="I100" s="37"/>
      <c r="J100" s="38"/>
    </row>
    <row r="101" ht="72">
      <c r="A101" s="29" t="s">
        <v>38</v>
      </c>
      <c r="B101" s="36"/>
      <c r="C101" s="37"/>
      <c r="D101" s="37"/>
      <c r="E101" s="31" t="s">
        <v>2413</v>
      </c>
      <c r="F101" s="37"/>
      <c r="G101" s="37"/>
      <c r="H101" s="37"/>
      <c r="I101" s="37"/>
      <c r="J101" s="38"/>
    </row>
    <row r="102">
      <c r="A102" s="23" t="s">
        <v>26</v>
      </c>
      <c r="B102" s="24"/>
      <c r="C102" s="25" t="s">
        <v>393</v>
      </c>
      <c r="D102" s="26"/>
      <c r="E102" s="23" t="s">
        <v>394</v>
      </c>
      <c r="F102" s="26"/>
      <c r="G102" s="26"/>
      <c r="H102" s="26"/>
      <c r="I102" s="27">
        <f>SUMIFS(I103:I118,A103:A118,"P")</f>
        <v>0</v>
      </c>
      <c r="J102" s="28"/>
    </row>
    <row r="103">
      <c r="A103" s="29" t="s">
        <v>29</v>
      </c>
      <c r="B103" s="29">
        <v>23</v>
      </c>
      <c r="C103" s="30" t="s">
        <v>2414</v>
      </c>
      <c r="D103" s="29" t="s">
        <v>31</v>
      </c>
      <c r="E103" s="31" t="s">
        <v>2415</v>
      </c>
      <c r="F103" s="32" t="s">
        <v>149</v>
      </c>
      <c r="G103" s="33">
        <v>2.3999999999999999</v>
      </c>
      <c r="H103" s="34">
        <v>0</v>
      </c>
      <c r="I103" s="34">
        <f>ROUND(G103*H103,P4)</f>
        <v>0</v>
      </c>
      <c r="J103" s="29"/>
      <c r="O103" s="35">
        <f>I103*0.21</f>
        <v>0</v>
      </c>
      <c r="P103">
        <v>3</v>
      </c>
    </row>
    <row r="104" ht="43.2">
      <c r="A104" s="29" t="s">
        <v>34</v>
      </c>
      <c r="B104" s="36"/>
      <c r="C104" s="37"/>
      <c r="D104" s="37"/>
      <c r="E104" s="31" t="s">
        <v>2416</v>
      </c>
      <c r="F104" s="37"/>
      <c r="G104" s="37"/>
      <c r="H104" s="37"/>
      <c r="I104" s="37"/>
      <c r="J104" s="38"/>
    </row>
    <row r="105">
      <c r="A105" s="29" t="s">
        <v>36</v>
      </c>
      <c r="B105" s="36"/>
      <c r="C105" s="37"/>
      <c r="D105" s="37"/>
      <c r="E105" s="39" t="s">
        <v>2460</v>
      </c>
      <c r="F105" s="37"/>
      <c r="G105" s="37"/>
      <c r="H105" s="37"/>
      <c r="I105" s="37"/>
      <c r="J105" s="38"/>
    </row>
    <row r="106" ht="100.8">
      <c r="A106" s="29" t="s">
        <v>38</v>
      </c>
      <c r="B106" s="36"/>
      <c r="C106" s="37"/>
      <c r="D106" s="37"/>
      <c r="E106" s="31" t="s">
        <v>530</v>
      </c>
      <c r="F106" s="37"/>
      <c r="G106" s="37"/>
      <c r="H106" s="37"/>
      <c r="I106" s="37"/>
      <c r="J106" s="38"/>
    </row>
    <row r="107">
      <c r="A107" s="29" t="s">
        <v>29</v>
      </c>
      <c r="B107" s="29">
        <v>24</v>
      </c>
      <c r="C107" s="30" t="s">
        <v>2418</v>
      </c>
      <c r="D107" s="29" t="s">
        <v>31</v>
      </c>
      <c r="E107" s="31" t="s">
        <v>2419</v>
      </c>
      <c r="F107" s="32" t="s">
        <v>149</v>
      </c>
      <c r="G107" s="33">
        <v>63.899999999999999</v>
      </c>
      <c r="H107" s="34">
        <v>0</v>
      </c>
      <c r="I107" s="34">
        <f>ROUND(G107*H107,P4)</f>
        <v>0</v>
      </c>
      <c r="J107" s="29"/>
      <c r="O107" s="35">
        <f>I107*0.21</f>
        <v>0</v>
      </c>
      <c r="P107">
        <v>3</v>
      </c>
    </row>
    <row r="108" ht="43.2">
      <c r="A108" s="29" t="s">
        <v>34</v>
      </c>
      <c r="B108" s="36"/>
      <c r="C108" s="37"/>
      <c r="D108" s="37"/>
      <c r="E108" s="31" t="s">
        <v>2416</v>
      </c>
      <c r="F108" s="37"/>
      <c r="G108" s="37"/>
      <c r="H108" s="37"/>
      <c r="I108" s="37"/>
      <c r="J108" s="38"/>
    </row>
    <row r="109">
      <c r="A109" s="29" t="s">
        <v>36</v>
      </c>
      <c r="B109" s="36"/>
      <c r="C109" s="37"/>
      <c r="D109" s="37"/>
      <c r="E109" s="39" t="s">
        <v>2461</v>
      </c>
      <c r="F109" s="37"/>
      <c r="G109" s="37"/>
      <c r="H109" s="37"/>
      <c r="I109" s="37"/>
      <c r="J109" s="38"/>
    </row>
    <row r="110" ht="100.8">
      <c r="A110" s="29" t="s">
        <v>38</v>
      </c>
      <c r="B110" s="36"/>
      <c r="C110" s="37"/>
      <c r="D110" s="37"/>
      <c r="E110" s="31" t="s">
        <v>530</v>
      </c>
      <c r="F110" s="37"/>
      <c r="G110" s="37"/>
      <c r="H110" s="37"/>
      <c r="I110" s="37"/>
      <c r="J110" s="38"/>
    </row>
    <row r="111">
      <c r="A111" s="29" t="s">
        <v>29</v>
      </c>
      <c r="B111" s="29">
        <v>25</v>
      </c>
      <c r="C111" s="30" t="s">
        <v>2421</v>
      </c>
      <c r="D111" s="29" t="s">
        <v>31</v>
      </c>
      <c r="E111" s="31" t="s">
        <v>2422</v>
      </c>
      <c r="F111" s="32" t="s">
        <v>149</v>
      </c>
      <c r="G111" s="33">
        <v>7.2000000000000002</v>
      </c>
      <c r="H111" s="34">
        <v>0</v>
      </c>
      <c r="I111" s="34">
        <f>ROUND(G111*H111,P4)</f>
        <v>0</v>
      </c>
      <c r="J111" s="29"/>
      <c r="O111" s="35">
        <f>I111*0.21</f>
        <v>0</v>
      </c>
      <c r="P111">
        <v>3</v>
      </c>
    </row>
    <row r="112">
      <c r="A112" s="29" t="s">
        <v>34</v>
      </c>
      <c r="B112" s="36"/>
      <c r="C112" s="37"/>
      <c r="D112" s="37"/>
      <c r="E112" s="40" t="s">
        <v>31</v>
      </c>
      <c r="F112" s="37"/>
      <c r="G112" s="37"/>
      <c r="H112" s="37"/>
      <c r="I112" s="37"/>
      <c r="J112" s="38"/>
    </row>
    <row r="113">
      <c r="A113" s="29" t="s">
        <v>36</v>
      </c>
      <c r="B113" s="36"/>
      <c r="C113" s="37"/>
      <c r="D113" s="37"/>
      <c r="E113" s="39" t="s">
        <v>2462</v>
      </c>
      <c r="F113" s="37"/>
      <c r="G113" s="37"/>
      <c r="H113" s="37"/>
      <c r="I113" s="37"/>
      <c r="J113" s="38"/>
    </row>
    <row r="114" ht="86.4">
      <c r="A114" s="29" t="s">
        <v>38</v>
      </c>
      <c r="B114" s="36"/>
      <c r="C114" s="37"/>
      <c r="D114" s="37"/>
      <c r="E114" s="31" t="s">
        <v>2424</v>
      </c>
      <c r="F114" s="37"/>
      <c r="G114" s="37"/>
      <c r="H114" s="37"/>
      <c r="I114" s="37"/>
      <c r="J114" s="38"/>
    </row>
    <row r="115" ht="28.8">
      <c r="A115" s="29" t="s">
        <v>29</v>
      </c>
      <c r="B115" s="29">
        <v>26</v>
      </c>
      <c r="C115" s="30" t="s">
        <v>2425</v>
      </c>
      <c r="D115" s="29" t="s">
        <v>31</v>
      </c>
      <c r="E115" s="31" t="s">
        <v>2426</v>
      </c>
      <c r="F115" s="32" t="s">
        <v>149</v>
      </c>
      <c r="G115" s="33">
        <v>191.69999999999999</v>
      </c>
      <c r="H115" s="34">
        <v>0</v>
      </c>
      <c r="I115" s="34">
        <f>ROUND(G115*H115,P4)</f>
        <v>0</v>
      </c>
      <c r="J115" s="29"/>
      <c r="O115" s="35">
        <f>I115*0.21</f>
        <v>0</v>
      </c>
      <c r="P115">
        <v>3</v>
      </c>
    </row>
    <row r="116">
      <c r="A116" s="29" t="s">
        <v>34</v>
      </c>
      <c r="B116" s="36"/>
      <c r="C116" s="37"/>
      <c r="D116" s="37"/>
      <c r="E116" s="40" t="s">
        <v>31</v>
      </c>
      <c r="F116" s="37"/>
      <c r="G116" s="37"/>
      <c r="H116" s="37"/>
      <c r="I116" s="37"/>
      <c r="J116" s="38"/>
    </row>
    <row r="117">
      <c r="A117" s="29" t="s">
        <v>36</v>
      </c>
      <c r="B117" s="36"/>
      <c r="C117" s="37"/>
      <c r="D117" s="37"/>
      <c r="E117" s="39" t="s">
        <v>2463</v>
      </c>
      <c r="F117" s="37"/>
      <c r="G117" s="37"/>
      <c r="H117" s="37"/>
      <c r="I117" s="37"/>
      <c r="J117" s="38"/>
    </row>
    <row r="118" ht="86.4">
      <c r="A118" s="29" t="s">
        <v>38</v>
      </c>
      <c r="B118" s="41"/>
      <c r="C118" s="42"/>
      <c r="D118" s="42"/>
      <c r="E118" s="31" t="s">
        <v>2424</v>
      </c>
      <c r="F118" s="42"/>
      <c r="G118" s="42"/>
      <c r="H118" s="42"/>
      <c r="I118" s="42"/>
      <c r="J118"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2464</v>
      </c>
      <c r="I3" s="16">
        <f>SUMIFS(I9:I82,A9:A82,"SD")</f>
        <v>0</v>
      </c>
      <c r="J3" s="9"/>
      <c r="O3">
        <v>0</v>
      </c>
      <c r="P3">
        <v>2</v>
      </c>
    </row>
    <row r="4">
      <c r="A4" s="10" t="s">
        <v>8</v>
      </c>
      <c r="B4" s="11" t="s">
        <v>9</v>
      </c>
      <c r="C4" s="12" t="s">
        <v>10</v>
      </c>
      <c r="D4" s="13"/>
      <c r="E4" s="14" t="s">
        <v>11</v>
      </c>
      <c r="F4" s="7"/>
      <c r="G4" s="7"/>
      <c r="H4" s="7"/>
      <c r="I4" s="7"/>
      <c r="J4" s="9"/>
      <c r="O4">
        <v>0.12</v>
      </c>
      <c r="P4">
        <v>2</v>
      </c>
    </row>
    <row r="5">
      <c r="A5" s="10" t="s">
        <v>12</v>
      </c>
      <c r="B5" s="11" t="s">
        <v>13</v>
      </c>
      <c r="C5" s="12" t="s">
        <v>2464</v>
      </c>
      <c r="D5" s="13"/>
      <c r="E5" s="14" t="s">
        <v>2465</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ht="28.8">
      <c r="A10" s="29" t="s">
        <v>29</v>
      </c>
      <c r="B10" s="29">
        <v>1</v>
      </c>
      <c r="C10" s="30" t="s">
        <v>88</v>
      </c>
      <c r="D10" s="29" t="s">
        <v>31</v>
      </c>
      <c r="E10" s="31" t="s">
        <v>89</v>
      </c>
      <c r="F10" s="32" t="s">
        <v>90</v>
      </c>
      <c r="G10" s="33">
        <v>21.584</v>
      </c>
      <c r="H10" s="34">
        <v>0</v>
      </c>
      <c r="I10" s="34">
        <f>ROUND(G10*H10,P4)</f>
        <v>0</v>
      </c>
      <c r="J10" s="29"/>
      <c r="O10" s="35">
        <f>I10*0.21</f>
        <v>0</v>
      </c>
      <c r="P10">
        <v>3</v>
      </c>
    </row>
    <row r="11" ht="43.2">
      <c r="A11" s="29" t="s">
        <v>34</v>
      </c>
      <c r="B11" s="36"/>
      <c r="C11" s="37"/>
      <c r="D11" s="37"/>
      <c r="E11" s="31" t="s">
        <v>91</v>
      </c>
      <c r="F11" s="37"/>
      <c r="G11" s="37"/>
      <c r="H11" s="37"/>
      <c r="I11" s="37"/>
      <c r="J11" s="38"/>
    </row>
    <row r="12">
      <c r="A12" s="29" t="s">
        <v>36</v>
      </c>
      <c r="B12" s="36"/>
      <c r="C12" s="37"/>
      <c r="D12" s="37"/>
      <c r="E12" s="39" t="s">
        <v>2466</v>
      </c>
      <c r="F12" s="37"/>
      <c r="G12" s="37"/>
      <c r="H12" s="37"/>
      <c r="I12" s="37"/>
      <c r="J12" s="38"/>
    </row>
    <row r="13" ht="158.4">
      <c r="A13" s="29" t="s">
        <v>38</v>
      </c>
      <c r="B13" s="36"/>
      <c r="C13" s="37"/>
      <c r="D13" s="37"/>
      <c r="E13" s="31" t="s">
        <v>93</v>
      </c>
      <c r="F13" s="37"/>
      <c r="G13" s="37"/>
      <c r="H13" s="37"/>
      <c r="I13" s="37"/>
      <c r="J13" s="38"/>
    </row>
    <row r="14">
      <c r="A14" s="29" t="s">
        <v>29</v>
      </c>
      <c r="B14" s="29">
        <v>2</v>
      </c>
      <c r="C14" s="30" t="s">
        <v>2354</v>
      </c>
      <c r="D14" s="29" t="s">
        <v>103</v>
      </c>
      <c r="E14" s="31" t="s">
        <v>2355</v>
      </c>
      <c r="F14" s="32" t="s">
        <v>90</v>
      </c>
      <c r="G14" s="33">
        <v>0.044999999999999998</v>
      </c>
      <c r="H14" s="34">
        <v>0</v>
      </c>
      <c r="I14" s="34">
        <f>ROUND(G14*H14,P4)</f>
        <v>0</v>
      </c>
      <c r="J14" s="29"/>
      <c r="O14" s="35">
        <f>I14*0.21</f>
        <v>0</v>
      </c>
      <c r="P14">
        <v>3</v>
      </c>
    </row>
    <row r="15">
      <c r="A15" s="29" t="s">
        <v>34</v>
      </c>
      <c r="B15" s="36"/>
      <c r="C15" s="37"/>
      <c r="D15" s="37"/>
      <c r="E15" s="31" t="s">
        <v>2356</v>
      </c>
      <c r="F15" s="37"/>
      <c r="G15" s="37"/>
      <c r="H15" s="37"/>
      <c r="I15" s="37"/>
      <c r="J15" s="38"/>
    </row>
    <row r="16">
      <c r="A16" s="29" t="s">
        <v>36</v>
      </c>
      <c r="B16" s="36"/>
      <c r="C16" s="37"/>
      <c r="D16" s="37"/>
      <c r="E16" s="39" t="s">
        <v>2467</v>
      </c>
      <c r="F16" s="37"/>
      <c r="G16" s="37"/>
      <c r="H16" s="37"/>
      <c r="I16" s="37"/>
      <c r="J16" s="38"/>
    </row>
    <row r="17" ht="158.4">
      <c r="A17" s="29" t="s">
        <v>38</v>
      </c>
      <c r="B17" s="36"/>
      <c r="C17" s="37"/>
      <c r="D17" s="37"/>
      <c r="E17" s="31" t="s">
        <v>93</v>
      </c>
      <c r="F17" s="37"/>
      <c r="G17" s="37"/>
      <c r="H17" s="37"/>
      <c r="I17" s="37"/>
      <c r="J17" s="38"/>
    </row>
    <row r="18">
      <c r="A18" s="23" t="s">
        <v>26</v>
      </c>
      <c r="B18" s="24"/>
      <c r="C18" s="25" t="s">
        <v>111</v>
      </c>
      <c r="D18" s="26"/>
      <c r="E18" s="23" t="s">
        <v>112</v>
      </c>
      <c r="F18" s="26"/>
      <c r="G18" s="26"/>
      <c r="H18" s="26"/>
      <c r="I18" s="27">
        <f>SUMIFS(I19:I42,A19:A42,"P")</f>
        <v>0</v>
      </c>
      <c r="J18" s="28"/>
    </row>
    <row r="19" ht="28.8">
      <c r="A19" s="29" t="s">
        <v>29</v>
      </c>
      <c r="B19" s="29">
        <v>3</v>
      </c>
      <c r="C19" s="30" t="s">
        <v>1108</v>
      </c>
      <c r="D19" s="29" t="s">
        <v>31</v>
      </c>
      <c r="E19" s="31" t="s">
        <v>1109</v>
      </c>
      <c r="F19" s="32" t="s">
        <v>84</v>
      </c>
      <c r="G19" s="33">
        <v>5.4000000000000004</v>
      </c>
      <c r="H19" s="34">
        <v>0</v>
      </c>
      <c r="I19" s="34">
        <f>ROUND(G19*H19,P4)</f>
        <v>0</v>
      </c>
      <c r="J19" s="29"/>
      <c r="O19" s="35">
        <f>I19*0.21</f>
        <v>0</v>
      </c>
      <c r="P19">
        <v>3</v>
      </c>
    </row>
    <row r="20" ht="57.6">
      <c r="A20" s="29" t="s">
        <v>34</v>
      </c>
      <c r="B20" s="36"/>
      <c r="C20" s="37"/>
      <c r="D20" s="37"/>
      <c r="E20" s="31" t="s">
        <v>1110</v>
      </c>
      <c r="F20" s="37"/>
      <c r="G20" s="37"/>
      <c r="H20" s="37"/>
      <c r="I20" s="37"/>
      <c r="J20" s="38"/>
    </row>
    <row r="21" ht="43.2">
      <c r="A21" s="29" t="s">
        <v>36</v>
      </c>
      <c r="B21" s="36"/>
      <c r="C21" s="37"/>
      <c r="D21" s="37"/>
      <c r="E21" s="39" t="s">
        <v>2358</v>
      </c>
      <c r="F21" s="37"/>
      <c r="G21" s="37"/>
      <c r="H21" s="37"/>
      <c r="I21" s="37"/>
      <c r="J21" s="38"/>
    </row>
    <row r="22" ht="72">
      <c r="A22" s="29" t="s">
        <v>38</v>
      </c>
      <c r="B22" s="36"/>
      <c r="C22" s="37"/>
      <c r="D22" s="37"/>
      <c r="E22" s="31" t="s">
        <v>123</v>
      </c>
      <c r="F22" s="37"/>
      <c r="G22" s="37"/>
      <c r="H22" s="37"/>
      <c r="I22" s="37"/>
      <c r="J22" s="38"/>
    </row>
    <row r="23">
      <c r="A23" s="29" t="s">
        <v>29</v>
      </c>
      <c r="B23" s="29">
        <v>4</v>
      </c>
      <c r="C23" s="30" t="s">
        <v>1297</v>
      </c>
      <c r="D23" s="29" t="s">
        <v>31</v>
      </c>
      <c r="E23" s="31" t="s">
        <v>1298</v>
      </c>
      <c r="F23" s="32" t="s">
        <v>84</v>
      </c>
      <c r="G23" s="33">
        <v>21.584</v>
      </c>
      <c r="H23" s="34">
        <v>0</v>
      </c>
      <c r="I23" s="34">
        <f>ROUND(G23*H23,P4)</f>
        <v>0</v>
      </c>
      <c r="J23" s="29"/>
      <c r="O23" s="35">
        <f>I23*0.21</f>
        <v>0</v>
      </c>
      <c r="P23">
        <v>3</v>
      </c>
    </row>
    <row r="24" ht="86.4">
      <c r="A24" s="29" t="s">
        <v>34</v>
      </c>
      <c r="B24" s="36"/>
      <c r="C24" s="37"/>
      <c r="D24" s="37"/>
      <c r="E24" s="31" t="s">
        <v>2359</v>
      </c>
      <c r="F24" s="37"/>
      <c r="G24" s="37"/>
      <c r="H24" s="37"/>
      <c r="I24" s="37"/>
      <c r="J24" s="38"/>
    </row>
    <row r="25" ht="100.8">
      <c r="A25" s="29" t="s">
        <v>36</v>
      </c>
      <c r="B25" s="36"/>
      <c r="C25" s="37"/>
      <c r="D25" s="37"/>
      <c r="E25" s="39" t="s">
        <v>2468</v>
      </c>
      <c r="F25" s="37"/>
      <c r="G25" s="37"/>
      <c r="H25" s="37"/>
      <c r="I25" s="37"/>
      <c r="J25" s="38"/>
    </row>
    <row r="26" ht="374.4">
      <c r="A26" s="29" t="s">
        <v>38</v>
      </c>
      <c r="B26" s="36"/>
      <c r="C26" s="37"/>
      <c r="D26" s="37"/>
      <c r="E26" s="31" t="s">
        <v>1116</v>
      </c>
      <c r="F26" s="37"/>
      <c r="G26" s="37"/>
      <c r="H26" s="37"/>
      <c r="I26" s="37"/>
      <c r="J26" s="38"/>
    </row>
    <row r="27">
      <c r="A27" s="29" t="s">
        <v>29</v>
      </c>
      <c r="B27" s="29">
        <v>5</v>
      </c>
      <c r="C27" s="30" t="s">
        <v>168</v>
      </c>
      <c r="D27" s="29" t="s">
        <v>31</v>
      </c>
      <c r="E27" s="31" t="s">
        <v>169</v>
      </c>
      <c r="F27" s="32" t="s">
        <v>84</v>
      </c>
      <c r="G27" s="33">
        <v>10.792</v>
      </c>
      <c r="H27" s="34">
        <v>0</v>
      </c>
      <c r="I27" s="34">
        <f>ROUND(G27*H27,P4)</f>
        <v>0</v>
      </c>
      <c r="J27" s="29"/>
      <c r="O27" s="35">
        <f>I27*0.21</f>
        <v>0</v>
      </c>
      <c r="P27">
        <v>3</v>
      </c>
    </row>
    <row r="28">
      <c r="A28" s="29" t="s">
        <v>34</v>
      </c>
      <c r="B28" s="36"/>
      <c r="C28" s="37"/>
      <c r="D28" s="37"/>
      <c r="E28" s="40" t="s">
        <v>31</v>
      </c>
      <c r="F28" s="37"/>
      <c r="G28" s="37"/>
      <c r="H28" s="37"/>
      <c r="I28" s="37"/>
      <c r="J28" s="38"/>
    </row>
    <row r="29">
      <c r="A29" s="29" t="s">
        <v>36</v>
      </c>
      <c r="B29" s="36"/>
      <c r="C29" s="37"/>
      <c r="D29" s="37"/>
      <c r="E29" s="39" t="s">
        <v>2469</v>
      </c>
      <c r="F29" s="37"/>
      <c r="G29" s="37"/>
      <c r="H29" s="37"/>
      <c r="I29" s="37"/>
      <c r="J29" s="38"/>
    </row>
    <row r="30" ht="216">
      <c r="A30" s="29" t="s">
        <v>38</v>
      </c>
      <c r="B30" s="36"/>
      <c r="C30" s="37"/>
      <c r="D30" s="37"/>
      <c r="E30" s="31" t="s">
        <v>171</v>
      </c>
      <c r="F30" s="37"/>
      <c r="G30" s="37"/>
      <c r="H30" s="37"/>
      <c r="I30" s="37"/>
      <c r="J30" s="38"/>
    </row>
    <row r="31">
      <c r="A31" s="29" t="s">
        <v>29</v>
      </c>
      <c r="B31" s="29">
        <v>6</v>
      </c>
      <c r="C31" s="30" t="s">
        <v>1122</v>
      </c>
      <c r="D31" s="29" t="s">
        <v>31</v>
      </c>
      <c r="E31" s="31" t="s">
        <v>1123</v>
      </c>
      <c r="F31" s="32" t="s">
        <v>84</v>
      </c>
      <c r="G31" s="33">
        <v>10.792</v>
      </c>
      <c r="H31" s="34">
        <v>0</v>
      </c>
      <c r="I31" s="34">
        <f>ROUND(G31*H31,P4)</f>
        <v>0</v>
      </c>
      <c r="J31" s="29"/>
      <c r="O31" s="35">
        <f>I31*0.21</f>
        <v>0</v>
      </c>
      <c r="P31">
        <v>3</v>
      </c>
    </row>
    <row r="32" ht="43.2">
      <c r="A32" s="29" t="s">
        <v>34</v>
      </c>
      <c r="B32" s="36"/>
      <c r="C32" s="37"/>
      <c r="D32" s="37"/>
      <c r="E32" s="31" t="s">
        <v>2362</v>
      </c>
      <c r="F32" s="37"/>
      <c r="G32" s="37"/>
      <c r="H32" s="37"/>
      <c r="I32" s="37"/>
      <c r="J32" s="38"/>
    </row>
    <row r="33" ht="28.8">
      <c r="A33" s="29" t="s">
        <v>36</v>
      </c>
      <c r="B33" s="36"/>
      <c r="C33" s="37"/>
      <c r="D33" s="37"/>
      <c r="E33" s="39" t="s">
        <v>2470</v>
      </c>
      <c r="F33" s="37"/>
      <c r="G33" s="37"/>
      <c r="H33" s="37"/>
      <c r="I33" s="37"/>
      <c r="J33" s="38"/>
    </row>
    <row r="34" ht="273.6">
      <c r="A34" s="29" t="s">
        <v>38</v>
      </c>
      <c r="B34" s="36"/>
      <c r="C34" s="37"/>
      <c r="D34" s="37"/>
      <c r="E34" s="31" t="s">
        <v>2069</v>
      </c>
      <c r="F34" s="37"/>
      <c r="G34" s="37"/>
      <c r="H34" s="37"/>
      <c r="I34" s="37"/>
      <c r="J34" s="38"/>
    </row>
    <row r="35">
      <c r="A35" s="29" t="s">
        <v>29</v>
      </c>
      <c r="B35" s="29">
        <v>7</v>
      </c>
      <c r="C35" s="30" t="s">
        <v>731</v>
      </c>
      <c r="D35" s="29" t="s">
        <v>31</v>
      </c>
      <c r="E35" s="31" t="s">
        <v>732</v>
      </c>
      <c r="F35" s="32" t="s">
        <v>84</v>
      </c>
      <c r="G35" s="33">
        <v>6.1340000000000003</v>
      </c>
      <c r="H35" s="34">
        <v>0</v>
      </c>
      <c r="I35" s="34">
        <f>ROUND(G35*H35,P4)</f>
        <v>0</v>
      </c>
      <c r="J35" s="29"/>
      <c r="O35" s="35">
        <f>I35*0.21</f>
        <v>0</v>
      </c>
      <c r="P35">
        <v>3</v>
      </c>
    </row>
    <row r="36" ht="43.2">
      <c r="A36" s="29" t="s">
        <v>34</v>
      </c>
      <c r="B36" s="36"/>
      <c r="C36" s="37"/>
      <c r="D36" s="37"/>
      <c r="E36" s="31" t="s">
        <v>2364</v>
      </c>
      <c r="F36" s="37"/>
      <c r="G36" s="37"/>
      <c r="H36" s="37"/>
      <c r="I36" s="37"/>
      <c r="J36" s="38"/>
    </row>
    <row r="37" ht="28.8">
      <c r="A37" s="29" t="s">
        <v>36</v>
      </c>
      <c r="B37" s="36"/>
      <c r="C37" s="37"/>
      <c r="D37" s="37"/>
      <c r="E37" s="39" t="s">
        <v>2471</v>
      </c>
      <c r="F37" s="37"/>
      <c r="G37" s="37"/>
      <c r="H37" s="37"/>
      <c r="I37" s="37"/>
      <c r="J37" s="38"/>
    </row>
    <row r="38" ht="273.6">
      <c r="A38" s="29" t="s">
        <v>38</v>
      </c>
      <c r="B38" s="36"/>
      <c r="C38" s="37"/>
      <c r="D38" s="37"/>
      <c r="E38" s="31" t="s">
        <v>735</v>
      </c>
      <c r="F38" s="37"/>
      <c r="G38" s="37"/>
      <c r="H38" s="37"/>
      <c r="I38" s="37"/>
      <c r="J38" s="38"/>
    </row>
    <row r="39">
      <c r="A39" s="29" t="s">
        <v>29</v>
      </c>
      <c r="B39" s="29">
        <v>8</v>
      </c>
      <c r="C39" s="30" t="s">
        <v>1316</v>
      </c>
      <c r="D39" s="29" t="s">
        <v>31</v>
      </c>
      <c r="E39" s="31" t="s">
        <v>1317</v>
      </c>
      <c r="F39" s="32" t="s">
        <v>84</v>
      </c>
      <c r="G39" s="33">
        <v>3.5219999999999998</v>
      </c>
      <c r="H39" s="34">
        <v>0</v>
      </c>
      <c r="I39" s="34">
        <f>ROUND(G39*H39,P4)</f>
        <v>0</v>
      </c>
      <c r="J39" s="29"/>
      <c r="O39" s="35">
        <f>I39*0.21</f>
        <v>0</v>
      </c>
      <c r="P39">
        <v>3</v>
      </c>
    </row>
    <row r="40" ht="43.2">
      <c r="A40" s="29" t="s">
        <v>34</v>
      </c>
      <c r="B40" s="36"/>
      <c r="C40" s="37"/>
      <c r="D40" s="37"/>
      <c r="E40" s="31" t="s">
        <v>2472</v>
      </c>
      <c r="F40" s="37"/>
      <c r="G40" s="37"/>
      <c r="H40" s="37"/>
      <c r="I40" s="37"/>
      <c r="J40" s="38"/>
    </row>
    <row r="41" ht="28.8">
      <c r="A41" s="29" t="s">
        <v>36</v>
      </c>
      <c r="B41" s="36"/>
      <c r="C41" s="37"/>
      <c r="D41" s="37"/>
      <c r="E41" s="39" t="s">
        <v>2473</v>
      </c>
      <c r="F41" s="37"/>
      <c r="G41" s="37"/>
      <c r="H41" s="37"/>
      <c r="I41" s="37"/>
      <c r="J41" s="38"/>
    </row>
    <row r="42" ht="360">
      <c r="A42" s="29" t="s">
        <v>38</v>
      </c>
      <c r="B42" s="36"/>
      <c r="C42" s="37"/>
      <c r="D42" s="37"/>
      <c r="E42" s="31" t="s">
        <v>1320</v>
      </c>
      <c r="F42" s="37"/>
      <c r="G42" s="37"/>
      <c r="H42" s="37"/>
      <c r="I42" s="37"/>
      <c r="J42" s="38"/>
    </row>
    <row r="43">
      <c r="A43" s="23" t="s">
        <v>26</v>
      </c>
      <c r="B43" s="24"/>
      <c r="C43" s="25" t="s">
        <v>216</v>
      </c>
      <c r="D43" s="26"/>
      <c r="E43" s="23" t="s">
        <v>217</v>
      </c>
      <c r="F43" s="26"/>
      <c r="G43" s="26"/>
      <c r="H43" s="26"/>
      <c r="I43" s="27">
        <f>SUMIFS(I44:I47,A44:A47,"P")</f>
        <v>0</v>
      </c>
      <c r="J43" s="28"/>
    </row>
    <row r="44">
      <c r="A44" s="29" t="s">
        <v>29</v>
      </c>
      <c r="B44" s="29">
        <v>9</v>
      </c>
      <c r="C44" s="30" t="s">
        <v>1325</v>
      </c>
      <c r="D44" s="29" t="s">
        <v>31</v>
      </c>
      <c r="E44" s="31" t="s">
        <v>1326</v>
      </c>
      <c r="F44" s="32" t="s">
        <v>84</v>
      </c>
      <c r="G44" s="33">
        <v>1.1359999999999999</v>
      </c>
      <c r="H44" s="34">
        <v>0</v>
      </c>
      <c r="I44" s="34">
        <f>ROUND(G44*H44,P4)</f>
        <v>0</v>
      </c>
      <c r="J44" s="29"/>
      <c r="O44" s="35">
        <f>I44*0.21</f>
        <v>0</v>
      </c>
      <c r="P44">
        <v>3</v>
      </c>
    </row>
    <row r="45" ht="43.2">
      <c r="A45" s="29" t="s">
        <v>34</v>
      </c>
      <c r="B45" s="36"/>
      <c r="C45" s="37"/>
      <c r="D45" s="37"/>
      <c r="E45" s="31" t="s">
        <v>2474</v>
      </c>
      <c r="F45" s="37"/>
      <c r="G45" s="37"/>
      <c r="H45" s="37"/>
      <c r="I45" s="37"/>
      <c r="J45" s="38"/>
    </row>
    <row r="46" ht="28.8">
      <c r="A46" s="29" t="s">
        <v>36</v>
      </c>
      <c r="B46" s="36"/>
      <c r="C46" s="37"/>
      <c r="D46" s="37"/>
      <c r="E46" s="39" t="s">
        <v>2475</v>
      </c>
      <c r="F46" s="37"/>
      <c r="G46" s="37"/>
      <c r="H46" s="37"/>
      <c r="I46" s="37"/>
      <c r="J46" s="38"/>
    </row>
    <row r="47" ht="57.6">
      <c r="A47" s="29" t="s">
        <v>38</v>
      </c>
      <c r="B47" s="36"/>
      <c r="C47" s="37"/>
      <c r="D47" s="37"/>
      <c r="E47" s="31" t="s">
        <v>199</v>
      </c>
      <c r="F47" s="37"/>
      <c r="G47" s="37"/>
      <c r="H47" s="37"/>
      <c r="I47" s="37"/>
      <c r="J47" s="38"/>
    </row>
    <row r="48">
      <c r="A48" s="23" t="s">
        <v>26</v>
      </c>
      <c r="B48" s="24"/>
      <c r="C48" s="25" t="s">
        <v>244</v>
      </c>
      <c r="D48" s="26"/>
      <c r="E48" s="23" t="s">
        <v>245</v>
      </c>
      <c r="F48" s="26"/>
      <c r="G48" s="26"/>
      <c r="H48" s="26"/>
      <c r="I48" s="27">
        <f>SUMIFS(I49:I52,A49:A52,"P")</f>
        <v>0</v>
      </c>
      <c r="J48" s="28"/>
    </row>
    <row r="49">
      <c r="A49" s="29" t="s">
        <v>29</v>
      </c>
      <c r="B49" s="29">
        <v>10</v>
      </c>
      <c r="C49" s="30" t="s">
        <v>2370</v>
      </c>
      <c r="D49" s="29" t="s">
        <v>31</v>
      </c>
      <c r="E49" s="31" t="s">
        <v>1196</v>
      </c>
      <c r="F49" s="32" t="s">
        <v>115</v>
      </c>
      <c r="G49" s="33">
        <v>36</v>
      </c>
      <c r="H49" s="34">
        <v>0</v>
      </c>
      <c r="I49" s="34">
        <f>ROUND(G49*H49,P4)</f>
        <v>0</v>
      </c>
      <c r="J49" s="29"/>
      <c r="O49" s="35">
        <f>I49*0.21</f>
        <v>0</v>
      </c>
      <c r="P49">
        <v>3</v>
      </c>
    </row>
    <row r="50" ht="28.8">
      <c r="A50" s="29" t="s">
        <v>34</v>
      </c>
      <c r="B50" s="36"/>
      <c r="C50" s="37"/>
      <c r="D50" s="37"/>
      <c r="E50" s="31" t="s">
        <v>1197</v>
      </c>
      <c r="F50" s="37"/>
      <c r="G50" s="37"/>
      <c r="H50" s="37"/>
      <c r="I50" s="37"/>
      <c r="J50" s="38"/>
    </row>
    <row r="51" ht="28.8">
      <c r="A51" s="29" t="s">
        <v>36</v>
      </c>
      <c r="B51" s="36"/>
      <c r="C51" s="37"/>
      <c r="D51" s="37"/>
      <c r="E51" s="39" t="s">
        <v>2371</v>
      </c>
      <c r="F51" s="37"/>
      <c r="G51" s="37"/>
      <c r="H51" s="37"/>
      <c r="I51" s="37"/>
      <c r="J51" s="38"/>
    </row>
    <row r="52" ht="172.8">
      <c r="A52" s="29" t="s">
        <v>38</v>
      </c>
      <c r="B52" s="36"/>
      <c r="C52" s="37"/>
      <c r="D52" s="37"/>
      <c r="E52" s="31" t="s">
        <v>344</v>
      </c>
      <c r="F52" s="37"/>
      <c r="G52" s="37"/>
      <c r="H52" s="37"/>
      <c r="I52" s="37"/>
      <c r="J52" s="38"/>
    </row>
    <row r="53">
      <c r="A53" s="23" t="s">
        <v>26</v>
      </c>
      <c r="B53" s="24"/>
      <c r="C53" s="25" t="s">
        <v>379</v>
      </c>
      <c r="D53" s="26"/>
      <c r="E53" s="23" t="s">
        <v>380</v>
      </c>
      <c r="F53" s="26"/>
      <c r="G53" s="26"/>
      <c r="H53" s="26"/>
      <c r="I53" s="27">
        <f>SUMIFS(I54:I73,A54:A73,"P")</f>
        <v>0</v>
      </c>
      <c r="J53" s="28"/>
    </row>
    <row r="54">
      <c r="A54" s="29" t="s">
        <v>29</v>
      </c>
      <c r="B54" s="29">
        <v>11</v>
      </c>
      <c r="C54" s="30" t="s">
        <v>2381</v>
      </c>
      <c r="D54" s="29" t="s">
        <v>46</v>
      </c>
      <c r="E54" s="31" t="s">
        <v>1220</v>
      </c>
      <c r="F54" s="32" t="s">
        <v>149</v>
      </c>
      <c r="G54" s="33">
        <v>15.619999999999999</v>
      </c>
      <c r="H54" s="34">
        <v>0</v>
      </c>
      <c r="I54" s="34">
        <f>ROUND(G54*H54,P4)</f>
        <v>0</v>
      </c>
      <c r="J54" s="29"/>
      <c r="O54" s="35">
        <f>I54*0.21</f>
        <v>0</v>
      </c>
      <c r="P54">
        <v>3</v>
      </c>
    </row>
    <row r="55" ht="28.8">
      <c r="A55" s="29" t="s">
        <v>34</v>
      </c>
      <c r="B55" s="36"/>
      <c r="C55" s="37"/>
      <c r="D55" s="37"/>
      <c r="E55" s="31" t="s">
        <v>2382</v>
      </c>
      <c r="F55" s="37"/>
      <c r="G55" s="37"/>
      <c r="H55" s="37"/>
      <c r="I55" s="37"/>
      <c r="J55" s="38"/>
    </row>
    <row r="56" ht="28.8">
      <c r="A56" s="29" t="s">
        <v>36</v>
      </c>
      <c r="B56" s="36"/>
      <c r="C56" s="37"/>
      <c r="D56" s="37"/>
      <c r="E56" s="39" t="s">
        <v>2476</v>
      </c>
      <c r="F56" s="37"/>
      <c r="G56" s="37"/>
      <c r="H56" s="37"/>
      <c r="I56" s="37"/>
      <c r="J56" s="38"/>
    </row>
    <row r="57" ht="316.8">
      <c r="A57" s="29" t="s">
        <v>38</v>
      </c>
      <c r="B57" s="36"/>
      <c r="C57" s="37"/>
      <c r="D57" s="37"/>
      <c r="E57" s="31" t="s">
        <v>2376</v>
      </c>
      <c r="F57" s="37"/>
      <c r="G57" s="37"/>
      <c r="H57" s="37"/>
      <c r="I57" s="37"/>
      <c r="J57" s="38"/>
    </row>
    <row r="58">
      <c r="A58" s="29" t="s">
        <v>29</v>
      </c>
      <c r="B58" s="29">
        <v>12</v>
      </c>
      <c r="C58" s="30" t="s">
        <v>2390</v>
      </c>
      <c r="D58" s="29" t="s">
        <v>31</v>
      </c>
      <c r="E58" s="31" t="s">
        <v>2391</v>
      </c>
      <c r="F58" s="32" t="s">
        <v>149</v>
      </c>
      <c r="G58" s="33">
        <v>15.619999999999999</v>
      </c>
      <c r="H58" s="34">
        <v>0</v>
      </c>
      <c r="I58" s="34">
        <f>ROUND(G58*H58,P4)</f>
        <v>0</v>
      </c>
      <c r="J58" s="29"/>
      <c r="O58" s="35">
        <f>I58*0.21</f>
        <v>0</v>
      </c>
      <c r="P58">
        <v>3</v>
      </c>
    </row>
    <row r="59">
      <c r="A59" s="29" t="s">
        <v>34</v>
      </c>
      <c r="B59" s="36"/>
      <c r="C59" s="37"/>
      <c r="D59" s="37"/>
      <c r="E59" s="31" t="s">
        <v>2392</v>
      </c>
      <c r="F59" s="37"/>
      <c r="G59" s="37"/>
      <c r="H59" s="37"/>
      <c r="I59" s="37"/>
      <c r="J59" s="38"/>
    </row>
    <row r="60" ht="28.8">
      <c r="A60" s="29" t="s">
        <v>36</v>
      </c>
      <c r="B60" s="36"/>
      <c r="C60" s="37"/>
      <c r="D60" s="37"/>
      <c r="E60" s="39" t="s">
        <v>2477</v>
      </c>
      <c r="F60" s="37"/>
      <c r="G60" s="37"/>
      <c r="H60" s="37"/>
      <c r="I60" s="37"/>
      <c r="J60" s="38"/>
    </row>
    <row r="61" ht="57.6">
      <c r="A61" s="29" t="s">
        <v>38</v>
      </c>
      <c r="B61" s="36"/>
      <c r="C61" s="37"/>
      <c r="D61" s="37"/>
      <c r="E61" s="31" t="s">
        <v>2394</v>
      </c>
      <c r="F61" s="37"/>
      <c r="G61" s="37"/>
      <c r="H61" s="37"/>
      <c r="I61" s="37"/>
      <c r="J61" s="38"/>
    </row>
    <row r="62">
      <c r="A62" s="29" t="s">
        <v>29</v>
      </c>
      <c r="B62" s="29">
        <v>13</v>
      </c>
      <c r="C62" s="30" t="s">
        <v>1507</v>
      </c>
      <c r="D62" s="29" t="s">
        <v>31</v>
      </c>
      <c r="E62" s="31" t="s">
        <v>1508</v>
      </c>
      <c r="F62" s="32" t="s">
        <v>149</v>
      </c>
      <c r="G62" s="33">
        <v>15.619999999999999</v>
      </c>
      <c r="H62" s="34">
        <v>0</v>
      </c>
      <c r="I62" s="34">
        <f>ROUND(G62*H62,P4)</f>
        <v>0</v>
      </c>
      <c r="J62" s="29"/>
      <c r="O62" s="35">
        <f>I62*0.21</f>
        <v>0</v>
      </c>
      <c r="P62">
        <v>3</v>
      </c>
    </row>
    <row r="63">
      <c r="A63" s="29" t="s">
        <v>34</v>
      </c>
      <c r="B63" s="36"/>
      <c r="C63" s="37"/>
      <c r="D63" s="37"/>
      <c r="E63" s="31" t="s">
        <v>2395</v>
      </c>
      <c r="F63" s="37"/>
      <c r="G63" s="37"/>
      <c r="H63" s="37"/>
      <c r="I63" s="37"/>
      <c r="J63" s="38"/>
    </row>
    <row r="64" ht="43.2">
      <c r="A64" s="29" t="s">
        <v>36</v>
      </c>
      <c r="B64" s="36"/>
      <c r="C64" s="37"/>
      <c r="D64" s="37"/>
      <c r="E64" s="39" t="s">
        <v>2478</v>
      </c>
      <c r="F64" s="37"/>
      <c r="G64" s="37"/>
      <c r="H64" s="37"/>
      <c r="I64" s="37"/>
      <c r="J64" s="38"/>
    </row>
    <row r="65" ht="43.2">
      <c r="A65" s="29" t="s">
        <v>38</v>
      </c>
      <c r="B65" s="36"/>
      <c r="C65" s="37"/>
      <c r="D65" s="37"/>
      <c r="E65" s="31" t="s">
        <v>2397</v>
      </c>
      <c r="F65" s="37"/>
      <c r="G65" s="37"/>
      <c r="H65" s="37"/>
      <c r="I65" s="37"/>
      <c r="J65" s="38"/>
    </row>
    <row r="66">
      <c r="A66" s="29" t="s">
        <v>29</v>
      </c>
      <c r="B66" s="29">
        <v>14</v>
      </c>
      <c r="C66" s="30" t="s">
        <v>2398</v>
      </c>
      <c r="D66" s="29" t="s">
        <v>46</v>
      </c>
      <c r="E66" s="31" t="s">
        <v>2399</v>
      </c>
      <c r="F66" s="32" t="s">
        <v>72</v>
      </c>
      <c r="G66" s="33">
        <v>2</v>
      </c>
      <c r="H66" s="34">
        <v>0</v>
      </c>
      <c r="I66" s="34">
        <f>ROUND(G66*H66,P4)</f>
        <v>0</v>
      </c>
      <c r="J66" s="29"/>
      <c r="O66" s="35">
        <f>I66*0.21</f>
        <v>0</v>
      </c>
      <c r="P66">
        <v>3</v>
      </c>
    </row>
    <row r="67" ht="72">
      <c r="A67" s="29" t="s">
        <v>34</v>
      </c>
      <c r="B67" s="36"/>
      <c r="C67" s="37"/>
      <c r="D67" s="37"/>
      <c r="E67" s="31" t="s">
        <v>2479</v>
      </c>
      <c r="F67" s="37"/>
      <c r="G67" s="37"/>
      <c r="H67" s="37"/>
      <c r="I67" s="37"/>
      <c r="J67" s="38"/>
    </row>
    <row r="68">
      <c r="A68" s="29" t="s">
        <v>36</v>
      </c>
      <c r="B68" s="36"/>
      <c r="C68" s="37"/>
      <c r="D68" s="37"/>
      <c r="E68" s="39" t="s">
        <v>2457</v>
      </c>
      <c r="F68" s="37"/>
      <c r="G68" s="37"/>
      <c r="H68" s="37"/>
      <c r="I68" s="37"/>
      <c r="J68" s="38"/>
    </row>
    <row r="69" ht="43.2">
      <c r="A69" s="29" t="s">
        <v>38</v>
      </c>
      <c r="B69" s="36"/>
      <c r="C69" s="37"/>
      <c r="D69" s="37"/>
      <c r="E69" s="31" t="s">
        <v>2402</v>
      </c>
      <c r="F69" s="37"/>
      <c r="G69" s="37"/>
      <c r="H69" s="37"/>
      <c r="I69" s="37"/>
      <c r="J69" s="38"/>
    </row>
    <row r="70">
      <c r="A70" s="29" t="s">
        <v>29</v>
      </c>
      <c r="B70" s="29">
        <v>15</v>
      </c>
      <c r="C70" s="30" t="s">
        <v>2410</v>
      </c>
      <c r="D70" s="29" t="s">
        <v>31</v>
      </c>
      <c r="E70" s="31" t="s">
        <v>2411</v>
      </c>
      <c r="F70" s="32" t="s">
        <v>149</v>
      </c>
      <c r="G70" s="33">
        <v>14.199999999999999</v>
      </c>
      <c r="H70" s="34">
        <v>0</v>
      </c>
      <c r="I70" s="34">
        <f>ROUND(G70*H70,P4)</f>
        <v>0</v>
      </c>
      <c r="J70" s="29"/>
      <c r="O70" s="35">
        <f>I70*0.21</f>
        <v>0</v>
      </c>
      <c r="P70">
        <v>3</v>
      </c>
    </row>
    <row r="71" ht="28.8">
      <c r="A71" s="29" t="s">
        <v>34</v>
      </c>
      <c r="B71" s="36"/>
      <c r="C71" s="37"/>
      <c r="D71" s="37"/>
      <c r="E71" s="31" t="s">
        <v>2407</v>
      </c>
      <c r="F71" s="37"/>
      <c r="G71" s="37"/>
      <c r="H71" s="37"/>
      <c r="I71" s="37"/>
      <c r="J71" s="38"/>
    </row>
    <row r="72">
      <c r="A72" s="29" t="s">
        <v>36</v>
      </c>
      <c r="B72" s="36"/>
      <c r="C72" s="37"/>
      <c r="D72" s="37"/>
      <c r="E72" s="39" t="s">
        <v>2480</v>
      </c>
      <c r="F72" s="37"/>
      <c r="G72" s="37"/>
      <c r="H72" s="37"/>
      <c r="I72" s="37"/>
      <c r="J72" s="38"/>
    </row>
    <row r="73" ht="72">
      <c r="A73" s="29" t="s">
        <v>38</v>
      </c>
      <c r="B73" s="36"/>
      <c r="C73" s="37"/>
      <c r="D73" s="37"/>
      <c r="E73" s="31" t="s">
        <v>2413</v>
      </c>
      <c r="F73" s="37"/>
      <c r="G73" s="37"/>
      <c r="H73" s="37"/>
      <c r="I73" s="37"/>
      <c r="J73" s="38"/>
    </row>
    <row r="74">
      <c r="A74" s="23" t="s">
        <v>26</v>
      </c>
      <c r="B74" s="24"/>
      <c r="C74" s="25" t="s">
        <v>393</v>
      </c>
      <c r="D74" s="26"/>
      <c r="E74" s="23" t="s">
        <v>394</v>
      </c>
      <c r="F74" s="26"/>
      <c r="G74" s="26"/>
      <c r="H74" s="26"/>
      <c r="I74" s="27">
        <f>SUMIFS(I75:I82,A75:A82,"P")</f>
        <v>0</v>
      </c>
      <c r="J74" s="28"/>
    </row>
    <row r="75">
      <c r="A75" s="29" t="s">
        <v>29</v>
      </c>
      <c r="B75" s="29">
        <v>16</v>
      </c>
      <c r="C75" s="30" t="s">
        <v>2418</v>
      </c>
      <c r="D75" s="29" t="s">
        <v>31</v>
      </c>
      <c r="E75" s="31" t="s">
        <v>2419</v>
      </c>
      <c r="F75" s="32" t="s">
        <v>149</v>
      </c>
      <c r="G75" s="33">
        <v>14.199999999999999</v>
      </c>
      <c r="H75" s="34">
        <v>0</v>
      </c>
      <c r="I75" s="34">
        <f>ROUND(G75*H75,P4)</f>
        <v>0</v>
      </c>
      <c r="J75" s="29"/>
      <c r="O75" s="35">
        <f>I75*0.21</f>
        <v>0</v>
      </c>
      <c r="P75">
        <v>3</v>
      </c>
    </row>
    <row r="76" ht="43.2">
      <c r="A76" s="29" t="s">
        <v>34</v>
      </c>
      <c r="B76" s="36"/>
      <c r="C76" s="37"/>
      <c r="D76" s="37"/>
      <c r="E76" s="31" t="s">
        <v>2416</v>
      </c>
      <c r="F76" s="37"/>
      <c r="G76" s="37"/>
      <c r="H76" s="37"/>
      <c r="I76" s="37"/>
      <c r="J76" s="38"/>
    </row>
    <row r="77">
      <c r="A77" s="29" t="s">
        <v>36</v>
      </c>
      <c r="B77" s="36"/>
      <c r="C77" s="37"/>
      <c r="D77" s="37"/>
      <c r="E77" s="39" t="s">
        <v>2481</v>
      </c>
      <c r="F77" s="37"/>
      <c r="G77" s="37"/>
      <c r="H77" s="37"/>
      <c r="I77" s="37"/>
      <c r="J77" s="38"/>
    </row>
    <row r="78" ht="100.8">
      <c r="A78" s="29" t="s">
        <v>38</v>
      </c>
      <c r="B78" s="36"/>
      <c r="C78" s="37"/>
      <c r="D78" s="37"/>
      <c r="E78" s="31" t="s">
        <v>530</v>
      </c>
      <c r="F78" s="37"/>
      <c r="G78" s="37"/>
      <c r="H78" s="37"/>
      <c r="I78" s="37"/>
      <c r="J78" s="38"/>
    </row>
    <row r="79" ht="28.8">
      <c r="A79" s="29" t="s">
        <v>29</v>
      </c>
      <c r="B79" s="29">
        <v>17</v>
      </c>
      <c r="C79" s="30" t="s">
        <v>2425</v>
      </c>
      <c r="D79" s="29" t="s">
        <v>31</v>
      </c>
      <c r="E79" s="31" t="s">
        <v>2426</v>
      </c>
      <c r="F79" s="32" t="s">
        <v>149</v>
      </c>
      <c r="G79" s="33">
        <v>42.600000000000001</v>
      </c>
      <c r="H79" s="34">
        <v>0</v>
      </c>
      <c r="I79" s="34">
        <f>ROUND(G79*H79,P4)</f>
        <v>0</v>
      </c>
      <c r="J79" s="29"/>
      <c r="O79" s="35">
        <f>I79*0.21</f>
        <v>0</v>
      </c>
      <c r="P79">
        <v>3</v>
      </c>
    </row>
    <row r="80">
      <c r="A80" s="29" t="s">
        <v>34</v>
      </c>
      <c r="B80" s="36"/>
      <c r="C80" s="37"/>
      <c r="D80" s="37"/>
      <c r="E80" s="40" t="s">
        <v>31</v>
      </c>
      <c r="F80" s="37"/>
      <c r="G80" s="37"/>
      <c r="H80" s="37"/>
      <c r="I80" s="37"/>
      <c r="J80" s="38"/>
    </row>
    <row r="81">
      <c r="A81" s="29" t="s">
        <v>36</v>
      </c>
      <c r="B81" s="36"/>
      <c r="C81" s="37"/>
      <c r="D81" s="37"/>
      <c r="E81" s="39" t="s">
        <v>2482</v>
      </c>
      <c r="F81" s="37"/>
      <c r="G81" s="37"/>
      <c r="H81" s="37"/>
      <c r="I81" s="37"/>
      <c r="J81" s="38"/>
    </row>
    <row r="82" ht="86.4">
      <c r="A82" s="29" t="s">
        <v>38</v>
      </c>
      <c r="B82" s="41"/>
      <c r="C82" s="42"/>
      <c r="D82" s="42"/>
      <c r="E82" s="31" t="s">
        <v>2424</v>
      </c>
      <c r="F82" s="42"/>
      <c r="G82" s="42"/>
      <c r="H82" s="42"/>
      <c r="I82" s="42"/>
      <c r="J82"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2483</v>
      </c>
      <c r="I3" s="16">
        <f>SUMIFS(I9:I54,A9:A54,"SD")</f>
        <v>0</v>
      </c>
      <c r="J3" s="9"/>
      <c r="O3">
        <v>0</v>
      </c>
      <c r="P3">
        <v>2</v>
      </c>
    </row>
    <row r="4">
      <c r="A4" s="10" t="s">
        <v>8</v>
      </c>
      <c r="B4" s="11" t="s">
        <v>9</v>
      </c>
      <c r="C4" s="12" t="s">
        <v>10</v>
      </c>
      <c r="D4" s="13"/>
      <c r="E4" s="14" t="s">
        <v>11</v>
      </c>
      <c r="F4" s="7"/>
      <c r="G4" s="7"/>
      <c r="H4" s="7"/>
      <c r="I4" s="7"/>
      <c r="J4" s="9"/>
      <c r="O4">
        <v>0.12</v>
      </c>
      <c r="P4">
        <v>2</v>
      </c>
    </row>
    <row r="5">
      <c r="A5" s="10" t="s">
        <v>12</v>
      </c>
      <c r="B5" s="11" t="s">
        <v>13</v>
      </c>
      <c r="C5" s="12" t="s">
        <v>2483</v>
      </c>
      <c r="D5" s="13"/>
      <c r="E5" s="14" t="s">
        <v>2484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ht="28.8">
      <c r="A10" s="29" t="s">
        <v>29</v>
      </c>
      <c r="B10" s="29">
        <v>1</v>
      </c>
      <c r="C10" s="30" t="s">
        <v>2485</v>
      </c>
      <c r="D10" s="29" t="s">
        <v>31</v>
      </c>
      <c r="E10" s="31" t="s">
        <v>2486</v>
      </c>
      <c r="F10" s="32" t="s">
        <v>90</v>
      </c>
      <c r="G10" s="33">
        <v>20.300000000000001</v>
      </c>
      <c r="H10" s="34">
        <v>0</v>
      </c>
      <c r="I10" s="34">
        <f>ROUND(G10*H10,P4)</f>
        <v>0</v>
      </c>
      <c r="J10" s="29"/>
      <c r="O10" s="35">
        <f>I10*0.21</f>
        <v>0</v>
      </c>
      <c r="P10">
        <v>3</v>
      </c>
    </row>
    <row r="11">
      <c r="A11" s="29" t="s">
        <v>34</v>
      </c>
      <c r="B11" s="36"/>
      <c r="C11" s="37"/>
      <c r="D11" s="37"/>
      <c r="E11" s="40" t="s">
        <v>31</v>
      </c>
      <c r="F11" s="37"/>
      <c r="G11" s="37"/>
      <c r="H11" s="37"/>
      <c r="I11" s="37"/>
      <c r="J11" s="38"/>
    </row>
    <row r="12">
      <c r="A12" s="29" t="s">
        <v>36</v>
      </c>
      <c r="B12" s="36"/>
      <c r="C12" s="37"/>
      <c r="D12" s="37"/>
      <c r="E12" s="39" t="s">
        <v>2487</v>
      </c>
      <c r="F12" s="37"/>
      <c r="G12" s="37"/>
      <c r="H12" s="37"/>
      <c r="I12" s="37"/>
      <c r="J12" s="38"/>
    </row>
    <row r="13" ht="158.4">
      <c r="A13" s="29" t="s">
        <v>38</v>
      </c>
      <c r="B13" s="36"/>
      <c r="C13" s="37"/>
      <c r="D13" s="37"/>
      <c r="E13" s="31" t="s">
        <v>93</v>
      </c>
      <c r="F13" s="37"/>
      <c r="G13" s="37"/>
      <c r="H13" s="37"/>
      <c r="I13" s="37"/>
      <c r="J13" s="38"/>
    </row>
    <row r="14" ht="28.8">
      <c r="A14" s="29" t="s">
        <v>29</v>
      </c>
      <c r="B14" s="29">
        <v>2</v>
      </c>
      <c r="C14" s="30" t="s">
        <v>2488</v>
      </c>
      <c r="D14" s="29" t="s">
        <v>31</v>
      </c>
      <c r="E14" s="31" t="s">
        <v>2489</v>
      </c>
      <c r="F14" s="32" t="s">
        <v>90</v>
      </c>
      <c r="G14" s="33">
        <v>2.2050000000000001</v>
      </c>
      <c r="H14" s="34">
        <v>0</v>
      </c>
      <c r="I14" s="34">
        <f>ROUND(G14*H14,P4)</f>
        <v>0</v>
      </c>
      <c r="J14" s="29"/>
      <c r="O14" s="35">
        <f>I14*0.21</f>
        <v>0</v>
      </c>
      <c r="P14">
        <v>3</v>
      </c>
    </row>
    <row r="15">
      <c r="A15" s="29" t="s">
        <v>34</v>
      </c>
      <c r="B15" s="36"/>
      <c r="C15" s="37"/>
      <c r="D15" s="37"/>
      <c r="E15" s="40" t="s">
        <v>31</v>
      </c>
      <c r="F15" s="37"/>
      <c r="G15" s="37"/>
      <c r="H15" s="37"/>
      <c r="I15" s="37"/>
      <c r="J15" s="38"/>
    </row>
    <row r="16">
      <c r="A16" s="29" t="s">
        <v>36</v>
      </c>
      <c r="B16" s="36"/>
      <c r="C16" s="37"/>
      <c r="D16" s="37"/>
      <c r="E16" s="39" t="s">
        <v>2490</v>
      </c>
      <c r="F16" s="37"/>
      <c r="G16" s="37"/>
      <c r="H16" s="37"/>
      <c r="I16" s="37"/>
      <c r="J16" s="38"/>
    </row>
    <row r="17" ht="158.4">
      <c r="A17" s="29" t="s">
        <v>38</v>
      </c>
      <c r="B17" s="36"/>
      <c r="C17" s="37"/>
      <c r="D17" s="37"/>
      <c r="E17" s="31" t="s">
        <v>93</v>
      </c>
      <c r="F17" s="37"/>
      <c r="G17" s="37"/>
      <c r="H17" s="37"/>
      <c r="I17" s="37"/>
      <c r="J17" s="38"/>
    </row>
    <row r="18">
      <c r="A18" s="23" t="s">
        <v>26</v>
      </c>
      <c r="B18" s="24"/>
      <c r="C18" s="25" t="s">
        <v>111</v>
      </c>
      <c r="D18" s="26"/>
      <c r="E18" s="23" t="s">
        <v>112</v>
      </c>
      <c r="F18" s="26"/>
      <c r="G18" s="26"/>
      <c r="H18" s="26"/>
      <c r="I18" s="27">
        <f>SUMIFS(I19:I54,A19:A54,"P")</f>
        <v>0</v>
      </c>
      <c r="J18" s="28"/>
    </row>
    <row r="19">
      <c r="A19" s="29" t="s">
        <v>29</v>
      </c>
      <c r="B19" s="29">
        <v>3</v>
      </c>
      <c r="C19" s="30" t="s">
        <v>2491</v>
      </c>
      <c r="D19" s="29" t="s">
        <v>31</v>
      </c>
      <c r="E19" s="31" t="s">
        <v>2492</v>
      </c>
      <c r="F19" s="32" t="s">
        <v>115</v>
      </c>
      <c r="G19" s="33">
        <v>440.80000000000001</v>
      </c>
      <c r="H19" s="34">
        <v>0</v>
      </c>
      <c r="I19" s="34">
        <f>ROUND(G19*H19,P4)</f>
        <v>0</v>
      </c>
      <c r="J19" s="29"/>
      <c r="O19" s="35">
        <f>I19*0.21</f>
        <v>0</v>
      </c>
      <c r="P19">
        <v>3</v>
      </c>
    </row>
    <row r="20" ht="57.6">
      <c r="A20" s="29" t="s">
        <v>34</v>
      </c>
      <c r="B20" s="36"/>
      <c r="C20" s="37"/>
      <c r="D20" s="37"/>
      <c r="E20" s="31" t="s">
        <v>2493</v>
      </c>
      <c r="F20" s="37"/>
      <c r="G20" s="37"/>
      <c r="H20" s="37"/>
      <c r="I20" s="37"/>
      <c r="J20" s="38"/>
    </row>
    <row r="21" ht="28.8">
      <c r="A21" s="29" t="s">
        <v>36</v>
      </c>
      <c r="B21" s="36"/>
      <c r="C21" s="37"/>
      <c r="D21" s="37"/>
      <c r="E21" s="39" t="s">
        <v>2494</v>
      </c>
      <c r="F21" s="37"/>
      <c r="G21" s="37"/>
      <c r="H21" s="37"/>
      <c r="I21" s="37"/>
      <c r="J21" s="38"/>
    </row>
    <row r="22" ht="86.4">
      <c r="A22" s="29" t="s">
        <v>38</v>
      </c>
      <c r="B22" s="36"/>
      <c r="C22" s="37"/>
      <c r="D22" s="37"/>
      <c r="E22" s="31" t="s">
        <v>2495</v>
      </c>
      <c r="F22" s="37"/>
      <c r="G22" s="37"/>
      <c r="H22" s="37"/>
      <c r="I22" s="37"/>
      <c r="J22" s="38"/>
    </row>
    <row r="23" ht="28.8">
      <c r="A23" s="29" t="s">
        <v>29</v>
      </c>
      <c r="B23" s="29">
        <v>4</v>
      </c>
      <c r="C23" s="30" t="s">
        <v>2496</v>
      </c>
      <c r="D23" s="29" t="s">
        <v>31</v>
      </c>
      <c r="E23" s="31" t="s">
        <v>2497</v>
      </c>
      <c r="F23" s="32" t="s">
        <v>72</v>
      </c>
      <c r="G23" s="33">
        <v>21</v>
      </c>
      <c r="H23" s="34">
        <v>0</v>
      </c>
      <c r="I23" s="34">
        <f>ROUND(G23*H23,P4)</f>
        <v>0</v>
      </c>
      <c r="J23" s="29"/>
      <c r="O23" s="35">
        <f>I23*0.21</f>
        <v>0</v>
      </c>
      <c r="P23">
        <v>3</v>
      </c>
    </row>
    <row r="24" ht="57.6">
      <c r="A24" s="29" t="s">
        <v>34</v>
      </c>
      <c r="B24" s="36"/>
      <c r="C24" s="37"/>
      <c r="D24" s="37"/>
      <c r="E24" s="31" t="s">
        <v>2498</v>
      </c>
      <c r="F24" s="37"/>
      <c r="G24" s="37"/>
      <c r="H24" s="37"/>
      <c r="I24" s="37"/>
      <c r="J24" s="38"/>
    </row>
    <row r="25" ht="28.8">
      <c r="A25" s="29" t="s">
        <v>36</v>
      </c>
      <c r="B25" s="36"/>
      <c r="C25" s="37"/>
      <c r="D25" s="37"/>
      <c r="E25" s="39" t="s">
        <v>2499</v>
      </c>
      <c r="F25" s="37"/>
      <c r="G25" s="37"/>
      <c r="H25" s="37"/>
      <c r="I25" s="37"/>
      <c r="J25" s="38"/>
    </row>
    <row r="26" ht="216">
      <c r="A26" s="29" t="s">
        <v>38</v>
      </c>
      <c r="B26" s="36"/>
      <c r="C26" s="37"/>
      <c r="D26" s="37"/>
      <c r="E26" s="31" t="s">
        <v>2500</v>
      </c>
      <c r="F26" s="37"/>
      <c r="G26" s="37"/>
      <c r="H26" s="37"/>
      <c r="I26" s="37"/>
      <c r="J26" s="38"/>
    </row>
    <row r="27">
      <c r="A27" s="29" t="s">
        <v>29</v>
      </c>
      <c r="B27" s="29">
        <v>5</v>
      </c>
      <c r="C27" s="30" t="s">
        <v>2501</v>
      </c>
      <c r="D27" s="29" t="s">
        <v>103</v>
      </c>
      <c r="E27" s="31" t="s">
        <v>2502</v>
      </c>
      <c r="F27" s="32" t="s">
        <v>72</v>
      </c>
      <c r="G27" s="33">
        <v>155</v>
      </c>
      <c r="H27" s="34">
        <v>0</v>
      </c>
      <c r="I27" s="34">
        <f>ROUND(G27*H27,P4)</f>
        <v>0</v>
      </c>
      <c r="J27" s="29"/>
      <c r="O27" s="35">
        <f>I27*0.21</f>
        <v>0</v>
      </c>
      <c r="P27">
        <v>3</v>
      </c>
    </row>
    <row r="28" ht="100.8">
      <c r="A28" s="29" t="s">
        <v>34</v>
      </c>
      <c r="B28" s="36"/>
      <c r="C28" s="37"/>
      <c r="D28" s="37"/>
      <c r="E28" s="31" t="s">
        <v>2503</v>
      </c>
      <c r="F28" s="37"/>
      <c r="G28" s="37"/>
      <c r="H28" s="37"/>
      <c r="I28" s="37"/>
      <c r="J28" s="38"/>
    </row>
    <row r="29">
      <c r="A29" s="29" t="s">
        <v>36</v>
      </c>
      <c r="B29" s="36"/>
      <c r="C29" s="37"/>
      <c r="D29" s="37"/>
      <c r="E29" s="39" t="s">
        <v>2504</v>
      </c>
      <c r="F29" s="37"/>
      <c r="G29" s="37"/>
      <c r="H29" s="37"/>
      <c r="I29" s="37"/>
      <c r="J29" s="38"/>
    </row>
    <row r="30" ht="43.2">
      <c r="A30" s="29" t="s">
        <v>38</v>
      </c>
      <c r="B30" s="36"/>
      <c r="C30" s="37"/>
      <c r="D30" s="37"/>
      <c r="E30" s="31" t="s">
        <v>2505</v>
      </c>
      <c r="F30" s="37"/>
      <c r="G30" s="37"/>
      <c r="H30" s="37"/>
      <c r="I30" s="37"/>
      <c r="J30" s="38"/>
    </row>
    <row r="31">
      <c r="A31" s="29" t="s">
        <v>29</v>
      </c>
      <c r="B31" s="29">
        <v>6</v>
      </c>
      <c r="C31" s="30" t="s">
        <v>2506</v>
      </c>
      <c r="D31" s="29" t="s">
        <v>31</v>
      </c>
      <c r="E31" s="31" t="s">
        <v>2507</v>
      </c>
      <c r="F31" s="32" t="s">
        <v>72</v>
      </c>
      <c r="G31" s="33">
        <v>10</v>
      </c>
      <c r="H31" s="34">
        <v>0</v>
      </c>
      <c r="I31" s="34">
        <f>ROUND(G31*H31,P4)</f>
        <v>0</v>
      </c>
      <c r="J31" s="29"/>
      <c r="O31" s="35">
        <f>I31*0.21</f>
        <v>0</v>
      </c>
      <c r="P31">
        <v>3</v>
      </c>
    </row>
    <row r="32">
      <c r="A32" s="29" t="s">
        <v>34</v>
      </c>
      <c r="B32" s="36"/>
      <c r="C32" s="37"/>
      <c r="D32" s="37"/>
      <c r="E32" s="31" t="s">
        <v>2508</v>
      </c>
      <c r="F32" s="37"/>
      <c r="G32" s="37"/>
      <c r="H32" s="37"/>
      <c r="I32" s="37"/>
      <c r="J32" s="38"/>
    </row>
    <row r="33">
      <c r="A33" s="29" t="s">
        <v>36</v>
      </c>
      <c r="B33" s="36"/>
      <c r="C33" s="37"/>
      <c r="D33" s="37"/>
      <c r="E33" s="39" t="s">
        <v>2509</v>
      </c>
      <c r="F33" s="37"/>
      <c r="G33" s="37"/>
      <c r="H33" s="37"/>
      <c r="I33" s="37"/>
      <c r="J33" s="38"/>
    </row>
    <row r="34" ht="115.2">
      <c r="A34" s="29" t="s">
        <v>38</v>
      </c>
      <c r="B34" s="36"/>
      <c r="C34" s="37"/>
      <c r="D34" s="37"/>
      <c r="E34" s="31" t="s">
        <v>2510</v>
      </c>
      <c r="F34" s="37"/>
      <c r="G34" s="37"/>
      <c r="H34" s="37"/>
      <c r="I34" s="37"/>
      <c r="J34" s="38"/>
    </row>
    <row r="35" ht="28.8">
      <c r="A35" s="29" t="s">
        <v>29</v>
      </c>
      <c r="B35" s="29">
        <v>7</v>
      </c>
      <c r="C35" s="30" t="s">
        <v>2511</v>
      </c>
      <c r="D35" s="29" t="s">
        <v>46</v>
      </c>
      <c r="E35" s="31" t="s">
        <v>2512</v>
      </c>
      <c r="F35" s="32" t="s">
        <v>72</v>
      </c>
      <c r="G35" s="33">
        <v>7</v>
      </c>
      <c r="H35" s="34">
        <v>0</v>
      </c>
      <c r="I35" s="34">
        <f>ROUND(G35*H35,P4)</f>
        <v>0</v>
      </c>
      <c r="J35" s="29"/>
      <c r="O35" s="35">
        <f>I35*0.21</f>
        <v>0</v>
      </c>
      <c r="P35">
        <v>3</v>
      </c>
    </row>
    <row r="36" ht="72">
      <c r="A36" s="29" t="s">
        <v>34</v>
      </c>
      <c r="B36" s="36"/>
      <c r="C36" s="37"/>
      <c r="D36" s="37"/>
      <c r="E36" s="31" t="s">
        <v>2513</v>
      </c>
      <c r="F36" s="37"/>
      <c r="G36" s="37"/>
      <c r="H36" s="37"/>
      <c r="I36" s="37"/>
      <c r="J36" s="38"/>
    </row>
    <row r="37">
      <c r="A37" s="29" t="s">
        <v>36</v>
      </c>
      <c r="B37" s="36"/>
      <c r="C37" s="37"/>
      <c r="D37" s="37"/>
      <c r="E37" s="39" t="s">
        <v>2514</v>
      </c>
      <c r="F37" s="37"/>
      <c r="G37" s="37"/>
      <c r="H37" s="37"/>
      <c r="I37" s="37"/>
      <c r="J37" s="38"/>
    </row>
    <row r="38" ht="129.6">
      <c r="A38" s="29" t="s">
        <v>38</v>
      </c>
      <c r="B38" s="36"/>
      <c r="C38" s="37"/>
      <c r="D38" s="37"/>
      <c r="E38" s="31" t="s">
        <v>2515</v>
      </c>
      <c r="F38" s="37"/>
      <c r="G38" s="37"/>
      <c r="H38" s="37"/>
      <c r="I38" s="37"/>
      <c r="J38" s="38"/>
    </row>
    <row r="39" ht="28.8">
      <c r="A39" s="29" t="s">
        <v>29</v>
      </c>
      <c r="B39" s="29">
        <v>8</v>
      </c>
      <c r="C39" s="30" t="s">
        <v>2511</v>
      </c>
      <c r="D39" s="29" t="s">
        <v>49</v>
      </c>
      <c r="E39" s="31" t="s">
        <v>2512</v>
      </c>
      <c r="F39" s="32" t="s">
        <v>72</v>
      </c>
      <c r="G39" s="33">
        <v>7</v>
      </c>
      <c r="H39" s="34">
        <v>0</v>
      </c>
      <c r="I39" s="34">
        <f>ROUND(G39*H39,P4)</f>
        <v>0</v>
      </c>
      <c r="J39" s="29"/>
      <c r="O39" s="35">
        <f>I39*0.21</f>
        <v>0</v>
      </c>
      <c r="P39">
        <v>3</v>
      </c>
    </row>
    <row r="40" ht="72">
      <c r="A40" s="29" t="s">
        <v>34</v>
      </c>
      <c r="B40" s="36"/>
      <c r="C40" s="37"/>
      <c r="D40" s="37"/>
      <c r="E40" s="31" t="s">
        <v>2516</v>
      </c>
      <c r="F40" s="37"/>
      <c r="G40" s="37"/>
      <c r="H40" s="37"/>
      <c r="I40" s="37"/>
      <c r="J40" s="38"/>
    </row>
    <row r="41">
      <c r="A41" s="29" t="s">
        <v>36</v>
      </c>
      <c r="B41" s="36"/>
      <c r="C41" s="37"/>
      <c r="D41" s="37"/>
      <c r="E41" s="39" t="s">
        <v>2514</v>
      </c>
      <c r="F41" s="37"/>
      <c r="G41" s="37"/>
      <c r="H41" s="37"/>
      <c r="I41" s="37"/>
      <c r="J41" s="38"/>
    </row>
    <row r="42" ht="129.6">
      <c r="A42" s="29" t="s">
        <v>38</v>
      </c>
      <c r="B42" s="36"/>
      <c r="C42" s="37"/>
      <c r="D42" s="37"/>
      <c r="E42" s="31" t="s">
        <v>2515</v>
      </c>
      <c r="F42" s="37"/>
      <c r="G42" s="37"/>
      <c r="H42" s="37"/>
      <c r="I42" s="37"/>
      <c r="J42" s="38"/>
    </row>
    <row r="43" ht="28.8">
      <c r="A43" s="29" t="s">
        <v>29</v>
      </c>
      <c r="B43" s="29">
        <v>9</v>
      </c>
      <c r="C43" s="30" t="s">
        <v>2511</v>
      </c>
      <c r="D43" s="29" t="s">
        <v>52</v>
      </c>
      <c r="E43" s="31" t="s">
        <v>2512</v>
      </c>
      <c r="F43" s="32" t="s">
        <v>72</v>
      </c>
      <c r="G43" s="33">
        <v>3</v>
      </c>
      <c r="H43" s="34">
        <v>0</v>
      </c>
      <c r="I43" s="34">
        <f>ROUND(G43*H43,P4)</f>
        <v>0</v>
      </c>
      <c r="J43" s="29"/>
      <c r="O43" s="35">
        <f>I43*0.21</f>
        <v>0</v>
      </c>
      <c r="P43">
        <v>3</v>
      </c>
    </row>
    <row r="44" ht="72">
      <c r="A44" s="29" t="s">
        <v>34</v>
      </c>
      <c r="B44" s="36"/>
      <c r="C44" s="37"/>
      <c r="D44" s="37"/>
      <c r="E44" s="31" t="s">
        <v>2517</v>
      </c>
      <c r="F44" s="37"/>
      <c r="G44" s="37"/>
      <c r="H44" s="37"/>
      <c r="I44" s="37"/>
      <c r="J44" s="38"/>
    </row>
    <row r="45">
      <c r="A45" s="29" t="s">
        <v>36</v>
      </c>
      <c r="B45" s="36"/>
      <c r="C45" s="37"/>
      <c r="D45" s="37"/>
      <c r="E45" s="39" t="s">
        <v>1248</v>
      </c>
      <c r="F45" s="37"/>
      <c r="G45" s="37"/>
      <c r="H45" s="37"/>
      <c r="I45" s="37"/>
      <c r="J45" s="38"/>
    </row>
    <row r="46" ht="129.6">
      <c r="A46" s="29" t="s">
        <v>38</v>
      </c>
      <c r="B46" s="36"/>
      <c r="C46" s="37"/>
      <c r="D46" s="37"/>
      <c r="E46" s="31" t="s">
        <v>2515</v>
      </c>
      <c r="F46" s="37"/>
      <c r="G46" s="37"/>
      <c r="H46" s="37"/>
      <c r="I46" s="37"/>
      <c r="J46" s="38"/>
    </row>
    <row r="47" ht="28.8">
      <c r="A47" s="29" t="s">
        <v>29</v>
      </c>
      <c r="B47" s="29">
        <v>10</v>
      </c>
      <c r="C47" s="30" t="s">
        <v>2511</v>
      </c>
      <c r="D47" s="29" t="s">
        <v>315</v>
      </c>
      <c r="E47" s="31" t="s">
        <v>2512</v>
      </c>
      <c r="F47" s="32" t="s">
        <v>72</v>
      </c>
      <c r="G47" s="33">
        <v>10</v>
      </c>
      <c r="H47" s="34">
        <v>0</v>
      </c>
      <c r="I47" s="34">
        <f>ROUND(G47*H47,P4)</f>
        <v>0</v>
      </c>
      <c r="J47" s="29"/>
      <c r="O47" s="35">
        <f>I47*0.21</f>
        <v>0</v>
      </c>
      <c r="P47">
        <v>3</v>
      </c>
    </row>
    <row r="48" ht="72">
      <c r="A48" s="29" t="s">
        <v>34</v>
      </c>
      <c r="B48" s="36"/>
      <c r="C48" s="37"/>
      <c r="D48" s="37"/>
      <c r="E48" s="31" t="s">
        <v>2518</v>
      </c>
      <c r="F48" s="37"/>
      <c r="G48" s="37"/>
      <c r="H48" s="37"/>
      <c r="I48" s="37"/>
      <c r="J48" s="38"/>
    </row>
    <row r="49">
      <c r="A49" s="29" t="s">
        <v>36</v>
      </c>
      <c r="B49" s="36"/>
      <c r="C49" s="37"/>
      <c r="D49" s="37"/>
      <c r="E49" s="39" t="s">
        <v>1695</v>
      </c>
      <c r="F49" s="37"/>
      <c r="G49" s="37"/>
      <c r="H49" s="37"/>
      <c r="I49" s="37"/>
      <c r="J49" s="38"/>
    </row>
    <row r="50" ht="129.6">
      <c r="A50" s="29" t="s">
        <v>38</v>
      </c>
      <c r="B50" s="36"/>
      <c r="C50" s="37"/>
      <c r="D50" s="37"/>
      <c r="E50" s="31" t="s">
        <v>2515</v>
      </c>
      <c r="F50" s="37"/>
      <c r="G50" s="37"/>
      <c r="H50" s="37"/>
      <c r="I50" s="37"/>
      <c r="J50" s="38"/>
    </row>
    <row r="51" ht="28.8">
      <c r="A51" s="29" t="s">
        <v>29</v>
      </c>
      <c r="B51" s="29">
        <v>11</v>
      </c>
      <c r="C51" s="30" t="s">
        <v>2511</v>
      </c>
      <c r="D51" s="29" t="s">
        <v>318</v>
      </c>
      <c r="E51" s="31" t="s">
        <v>2512</v>
      </c>
      <c r="F51" s="32" t="s">
        <v>72</v>
      </c>
      <c r="G51" s="33">
        <v>4</v>
      </c>
      <c r="H51" s="34">
        <v>0</v>
      </c>
      <c r="I51" s="34">
        <f>ROUND(G51*H51,P4)</f>
        <v>0</v>
      </c>
      <c r="J51" s="29"/>
      <c r="O51" s="35">
        <f>I51*0.21</f>
        <v>0</v>
      </c>
      <c r="P51">
        <v>3</v>
      </c>
    </row>
    <row r="52" ht="72">
      <c r="A52" s="29" t="s">
        <v>34</v>
      </c>
      <c r="B52" s="36"/>
      <c r="C52" s="37"/>
      <c r="D52" s="37"/>
      <c r="E52" s="31" t="s">
        <v>2519</v>
      </c>
      <c r="F52" s="37"/>
      <c r="G52" s="37"/>
      <c r="H52" s="37"/>
      <c r="I52" s="37"/>
      <c r="J52" s="38"/>
    </row>
    <row r="53">
      <c r="A53" s="29" t="s">
        <v>36</v>
      </c>
      <c r="B53" s="36"/>
      <c r="C53" s="37"/>
      <c r="D53" s="37"/>
      <c r="E53" s="39" t="s">
        <v>1714</v>
      </c>
      <c r="F53" s="37"/>
      <c r="G53" s="37"/>
      <c r="H53" s="37"/>
      <c r="I53" s="37"/>
      <c r="J53" s="38"/>
    </row>
    <row r="54" ht="129.6">
      <c r="A54" s="29" t="s">
        <v>38</v>
      </c>
      <c r="B54" s="41"/>
      <c r="C54" s="42"/>
      <c r="D54" s="42"/>
      <c r="E54" s="31" t="s">
        <v>2515</v>
      </c>
      <c r="F54" s="42"/>
      <c r="G54" s="42"/>
      <c r="H54" s="42"/>
      <c r="I54" s="42"/>
      <c r="J54"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8.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2520</v>
      </c>
      <c r="I3" s="16">
        <f>SUMIFS(I9:I66,A9:A66,"SD")</f>
        <v>0</v>
      </c>
      <c r="J3" s="9"/>
      <c r="O3">
        <v>0</v>
      </c>
      <c r="P3">
        <v>2</v>
      </c>
    </row>
    <row r="4">
      <c r="A4" s="10" t="s">
        <v>8</v>
      </c>
      <c r="B4" s="11" t="s">
        <v>9</v>
      </c>
      <c r="C4" s="12" t="s">
        <v>10</v>
      </c>
      <c r="D4" s="13"/>
      <c r="E4" s="14" t="s">
        <v>11</v>
      </c>
      <c r="F4" s="7"/>
      <c r="G4" s="7"/>
      <c r="H4" s="7"/>
      <c r="I4" s="7"/>
      <c r="J4" s="9"/>
      <c r="O4">
        <v>0.12</v>
      </c>
      <c r="P4">
        <v>2</v>
      </c>
    </row>
    <row r="5">
      <c r="A5" s="10" t="s">
        <v>12</v>
      </c>
      <c r="B5" s="11" t="s">
        <v>13</v>
      </c>
      <c r="C5" s="12" t="s">
        <v>2520</v>
      </c>
      <c r="D5" s="13"/>
      <c r="E5" s="14" t="s">
        <v>2521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SUMIFS(I10:I21,A10:A21,"P")</f>
        <v>0</v>
      </c>
      <c r="J9" s="28"/>
    </row>
    <row r="10" ht="28.8">
      <c r="A10" s="29" t="s">
        <v>29</v>
      </c>
      <c r="B10" s="29">
        <v>1</v>
      </c>
      <c r="C10" s="30" t="s">
        <v>88</v>
      </c>
      <c r="D10" s="29" t="s">
        <v>31</v>
      </c>
      <c r="E10" s="31" t="s">
        <v>89</v>
      </c>
      <c r="F10" s="32" t="s">
        <v>90</v>
      </c>
      <c r="G10" s="33">
        <v>36</v>
      </c>
      <c r="H10" s="34">
        <v>0</v>
      </c>
      <c r="I10" s="34">
        <f>ROUND(G10*H10,P4)</f>
        <v>0</v>
      </c>
      <c r="J10" s="29"/>
      <c r="O10" s="35">
        <f>I10*0.21</f>
        <v>0</v>
      </c>
      <c r="P10">
        <v>3</v>
      </c>
    </row>
    <row r="11" ht="43.2">
      <c r="A11" s="29" t="s">
        <v>34</v>
      </c>
      <c r="B11" s="36"/>
      <c r="C11" s="37"/>
      <c r="D11" s="37"/>
      <c r="E11" s="31" t="s">
        <v>91</v>
      </c>
      <c r="F11" s="37"/>
      <c r="G11" s="37"/>
      <c r="H11" s="37"/>
      <c r="I11" s="37"/>
      <c r="J11" s="38"/>
    </row>
    <row r="12">
      <c r="A12" s="29" t="s">
        <v>36</v>
      </c>
      <c r="B12" s="36"/>
      <c r="C12" s="37"/>
      <c r="D12" s="37"/>
      <c r="E12" s="39" t="s">
        <v>2522</v>
      </c>
      <c r="F12" s="37"/>
      <c r="G12" s="37"/>
      <c r="H12" s="37"/>
      <c r="I12" s="37"/>
      <c r="J12" s="38"/>
    </row>
    <row r="13" ht="158.4">
      <c r="A13" s="29" t="s">
        <v>38</v>
      </c>
      <c r="B13" s="36"/>
      <c r="C13" s="37"/>
      <c r="D13" s="37"/>
      <c r="E13" s="31" t="s">
        <v>93</v>
      </c>
      <c r="F13" s="37"/>
      <c r="G13" s="37"/>
      <c r="H13" s="37"/>
      <c r="I13" s="37"/>
      <c r="J13" s="38"/>
    </row>
    <row r="14" ht="28.8">
      <c r="A14" s="29" t="s">
        <v>29</v>
      </c>
      <c r="B14" s="29">
        <v>2</v>
      </c>
      <c r="C14" s="30" t="s">
        <v>107</v>
      </c>
      <c r="D14" s="29" t="s">
        <v>31</v>
      </c>
      <c r="E14" s="31" t="s">
        <v>108</v>
      </c>
      <c r="F14" s="32" t="s">
        <v>90</v>
      </c>
      <c r="G14" s="33">
        <v>4.1500000000000004</v>
      </c>
      <c r="H14" s="34">
        <v>0</v>
      </c>
      <c r="I14" s="34">
        <f>ROUND(G14*H14,P4)</f>
        <v>0</v>
      </c>
      <c r="J14" s="29"/>
      <c r="O14" s="35">
        <f>I14*0.21</f>
        <v>0</v>
      </c>
      <c r="P14">
        <v>3</v>
      </c>
    </row>
    <row r="15">
      <c r="A15" s="29" t="s">
        <v>34</v>
      </c>
      <c r="B15" s="36"/>
      <c r="C15" s="37"/>
      <c r="D15" s="37"/>
      <c r="E15" s="31" t="s">
        <v>109</v>
      </c>
      <c r="F15" s="37"/>
      <c r="G15" s="37"/>
      <c r="H15" s="37"/>
      <c r="I15" s="37"/>
      <c r="J15" s="38"/>
    </row>
    <row r="16">
      <c r="A16" s="29" t="s">
        <v>36</v>
      </c>
      <c r="B16" s="36"/>
      <c r="C16" s="37"/>
      <c r="D16" s="37"/>
      <c r="E16" s="39" t="s">
        <v>2523</v>
      </c>
      <c r="F16" s="37"/>
      <c r="G16" s="37"/>
      <c r="H16" s="37"/>
      <c r="I16" s="37"/>
      <c r="J16" s="38"/>
    </row>
    <row r="17" ht="158.4">
      <c r="A17" s="29" t="s">
        <v>38</v>
      </c>
      <c r="B17" s="36"/>
      <c r="C17" s="37"/>
      <c r="D17" s="37"/>
      <c r="E17" s="31" t="s">
        <v>93</v>
      </c>
      <c r="F17" s="37"/>
      <c r="G17" s="37"/>
      <c r="H17" s="37"/>
      <c r="I17" s="37"/>
      <c r="J17" s="38"/>
    </row>
    <row r="18">
      <c r="A18" s="29" t="s">
        <v>29</v>
      </c>
      <c r="B18" s="29">
        <v>3</v>
      </c>
      <c r="C18" s="30" t="s">
        <v>54</v>
      </c>
      <c r="D18" s="29" t="s">
        <v>31</v>
      </c>
      <c r="E18" s="31" t="s">
        <v>55</v>
      </c>
      <c r="F18" s="32" t="s">
        <v>33</v>
      </c>
      <c r="G18" s="33">
        <v>1</v>
      </c>
      <c r="H18" s="34">
        <v>0</v>
      </c>
      <c r="I18" s="34">
        <f>ROUND(G18*H18,P4)</f>
        <v>0</v>
      </c>
      <c r="J18" s="29"/>
      <c r="O18" s="35">
        <f>I18*0.21</f>
        <v>0</v>
      </c>
      <c r="P18">
        <v>3</v>
      </c>
    </row>
    <row r="19" ht="28.8">
      <c r="A19" s="29" t="s">
        <v>34</v>
      </c>
      <c r="B19" s="36"/>
      <c r="C19" s="37"/>
      <c r="D19" s="37"/>
      <c r="E19" s="31" t="s">
        <v>2524</v>
      </c>
      <c r="F19" s="37"/>
      <c r="G19" s="37"/>
      <c r="H19" s="37"/>
      <c r="I19" s="37"/>
      <c r="J19" s="38"/>
    </row>
    <row r="20">
      <c r="A20" s="29" t="s">
        <v>36</v>
      </c>
      <c r="B20" s="36"/>
      <c r="C20" s="37"/>
      <c r="D20" s="37"/>
      <c r="E20" s="39" t="s">
        <v>43</v>
      </c>
      <c r="F20" s="37"/>
      <c r="G20" s="37"/>
      <c r="H20" s="37"/>
      <c r="I20" s="37"/>
      <c r="J20" s="38"/>
    </row>
    <row r="21">
      <c r="A21" s="29" t="s">
        <v>38</v>
      </c>
      <c r="B21" s="36"/>
      <c r="C21" s="37"/>
      <c r="D21" s="37"/>
      <c r="E21" s="31" t="s">
        <v>44</v>
      </c>
      <c r="F21" s="37"/>
      <c r="G21" s="37"/>
      <c r="H21" s="37"/>
      <c r="I21" s="37"/>
      <c r="J21" s="38"/>
    </row>
    <row r="22">
      <c r="A22" s="23" t="s">
        <v>26</v>
      </c>
      <c r="B22" s="24"/>
      <c r="C22" s="25" t="s">
        <v>111</v>
      </c>
      <c r="D22" s="26"/>
      <c r="E22" s="23" t="s">
        <v>112</v>
      </c>
      <c r="F22" s="26"/>
      <c r="G22" s="26"/>
      <c r="H22" s="26"/>
      <c r="I22" s="27">
        <f>SUMIFS(I23:I26,A23:A26,"P")</f>
        <v>0</v>
      </c>
      <c r="J22" s="28"/>
    </row>
    <row r="23">
      <c r="A23" s="29" t="s">
        <v>29</v>
      </c>
      <c r="B23" s="29">
        <v>4</v>
      </c>
      <c r="C23" s="30" t="s">
        <v>2525</v>
      </c>
      <c r="D23" s="29" t="s">
        <v>31</v>
      </c>
      <c r="E23" s="31" t="s">
        <v>2526</v>
      </c>
      <c r="F23" s="32" t="s">
        <v>84</v>
      </c>
      <c r="G23" s="33">
        <v>18</v>
      </c>
      <c r="H23" s="34">
        <v>0</v>
      </c>
      <c r="I23" s="34">
        <f>ROUND(G23*H23,P4)</f>
        <v>0</v>
      </c>
      <c r="J23" s="29"/>
      <c r="O23" s="35">
        <f>I23*0.21</f>
        <v>0</v>
      </c>
      <c r="P23">
        <v>3</v>
      </c>
    </row>
    <row r="24" ht="43.2">
      <c r="A24" s="29" t="s">
        <v>34</v>
      </c>
      <c r="B24" s="36"/>
      <c r="C24" s="37"/>
      <c r="D24" s="37"/>
      <c r="E24" s="31" t="s">
        <v>134</v>
      </c>
      <c r="F24" s="37"/>
      <c r="G24" s="37"/>
      <c r="H24" s="37"/>
      <c r="I24" s="37"/>
      <c r="J24" s="38"/>
    </row>
    <row r="25">
      <c r="A25" s="29" t="s">
        <v>36</v>
      </c>
      <c r="B25" s="36"/>
      <c r="C25" s="37"/>
      <c r="D25" s="37"/>
      <c r="E25" s="39" t="s">
        <v>2527</v>
      </c>
      <c r="F25" s="37"/>
      <c r="G25" s="37"/>
      <c r="H25" s="37"/>
      <c r="I25" s="37"/>
      <c r="J25" s="38"/>
    </row>
    <row r="26" ht="374.4">
      <c r="A26" s="29" t="s">
        <v>38</v>
      </c>
      <c r="B26" s="36"/>
      <c r="C26" s="37"/>
      <c r="D26" s="37"/>
      <c r="E26" s="31" t="s">
        <v>1116</v>
      </c>
      <c r="F26" s="37"/>
      <c r="G26" s="37"/>
      <c r="H26" s="37"/>
      <c r="I26" s="37"/>
      <c r="J26" s="38"/>
    </row>
    <row r="27">
      <c r="A27" s="23" t="s">
        <v>26</v>
      </c>
      <c r="B27" s="24"/>
      <c r="C27" s="25" t="s">
        <v>193</v>
      </c>
      <c r="D27" s="26"/>
      <c r="E27" s="23" t="s">
        <v>194</v>
      </c>
      <c r="F27" s="26"/>
      <c r="G27" s="26"/>
      <c r="H27" s="26"/>
      <c r="I27" s="27">
        <f>SUMIFS(I28:I35,A28:A35,"P")</f>
        <v>0</v>
      </c>
      <c r="J27" s="28"/>
    </row>
    <row r="28">
      <c r="A28" s="29" t="s">
        <v>29</v>
      </c>
      <c r="B28" s="29">
        <v>5</v>
      </c>
      <c r="C28" s="30" t="s">
        <v>749</v>
      </c>
      <c r="D28" s="29" t="s">
        <v>31</v>
      </c>
      <c r="E28" s="31" t="s">
        <v>750</v>
      </c>
      <c r="F28" s="32" t="s">
        <v>84</v>
      </c>
      <c r="G28" s="33">
        <v>7.5739999999999998</v>
      </c>
      <c r="H28" s="34">
        <v>0</v>
      </c>
      <c r="I28" s="34">
        <f>ROUND(G28*H28,P4)</f>
        <v>0</v>
      </c>
      <c r="J28" s="29"/>
      <c r="O28" s="35">
        <f>I28*0.21</f>
        <v>0</v>
      </c>
      <c r="P28">
        <v>3</v>
      </c>
    </row>
    <row r="29" ht="28.8">
      <c r="A29" s="29" t="s">
        <v>34</v>
      </c>
      <c r="B29" s="36"/>
      <c r="C29" s="37"/>
      <c r="D29" s="37"/>
      <c r="E29" s="31" t="s">
        <v>2528</v>
      </c>
      <c r="F29" s="37"/>
      <c r="G29" s="37"/>
      <c r="H29" s="37"/>
      <c r="I29" s="37"/>
      <c r="J29" s="38"/>
    </row>
    <row r="30" ht="100.8">
      <c r="A30" s="29" t="s">
        <v>36</v>
      </c>
      <c r="B30" s="36"/>
      <c r="C30" s="37"/>
      <c r="D30" s="37"/>
      <c r="E30" s="39" t="s">
        <v>2529</v>
      </c>
      <c r="F30" s="37"/>
      <c r="G30" s="37"/>
      <c r="H30" s="37"/>
      <c r="I30" s="37"/>
      <c r="J30" s="38"/>
    </row>
    <row r="31" ht="409.5">
      <c r="A31" s="29" t="s">
        <v>38</v>
      </c>
      <c r="B31" s="36"/>
      <c r="C31" s="37"/>
      <c r="D31" s="37"/>
      <c r="E31" s="31" t="s">
        <v>1148</v>
      </c>
      <c r="F31" s="37"/>
      <c r="G31" s="37"/>
      <c r="H31" s="37"/>
      <c r="I31" s="37"/>
      <c r="J31" s="38"/>
    </row>
    <row r="32">
      <c r="A32" s="29" t="s">
        <v>29</v>
      </c>
      <c r="B32" s="29">
        <v>6</v>
      </c>
      <c r="C32" s="30" t="s">
        <v>2530</v>
      </c>
      <c r="D32" s="29" t="s">
        <v>103</v>
      </c>
      <c r="E32" s="31" t="s">
        <v>2531</v>
      </c>
      <c r="F32" s="32" t="s">
        <v>72</v>
      </c>
      <c r="G32" s="33">
        <v>371</v>
      </c>
      <c r="H32" s="34">
        <v>0</v>
      </c>
      <c r="I32" s="34">
        <f>ROUND(G32*H32,P4)</f>
        <v>0</v>
      </c>
      <c r="J32" s="29"/>
      <c r="O32" s="35">
        <f>I32*0.21</f>
        <v>0</v>
      </c>
      <c r="P32">
        <v>3</v>
      </c>
    </row>
    <row r="33" ht="57.6">
      <c r="A33" s="29" t="s">
        <v>34</v>
      </c>
      <c r="B33" s="36"/>
      <c r="C33" s="37"/>
      <c r="D33" s="37"/>
      <c r="E33" s="31" t="s">
        <v>2532</v>
      </c>
      <c r="F33" s="37"/>
      <c r="G33" s="37"/>
      <c r="H33" s="37"/>
      <c r="I33" s="37"/>
      <c r="J33" s="38"/>
    </row>
    <row r="34" ht="72">
      <c r="A34" s="29" t="s">
        <v>36</v>
      </c>
      <c r="B34" s="36"/>
      <c r="C34" s="37"/>
      <c r="D34" s="37"/>
      <c r="E34" s="39" t="s">
        <v>2533</v>
      </c>
      <c r="F34" s="37"/>
      <c r="G34" s="37"/>
      <c r="H34" s="37"/>
      <c r="I34" s="37"/>
      <c r="J34" s="38"/>
    </row>
    <row r="35" ht="158.4">
      <c r="A35" s="29" t="s">
        <v>38</v>
      </c>
      <c r="B35" s="36"/>
      <c r="C35" s="37"/>
      <c r="D35" s="37"/>
      <c r="E35" s="31" t="s">
        <v>2534</v>
      </c>
      <c r="F35" s="37"/>
      <c r="G35" s="37"/>
      <c r="H35" s="37"/>
      <c r="I35" s="37"/>
      <c r="J35" s="38"/>
    </row>
    <row r="36">
      <c r="A36" s="23" t="s">
        <v>26</v>
      </c>
      <c r="B36" s="24"/>
      <c r="C36" s="25" t="s">
        <v>216</v>
      </c>
      <c r="D36" s="26"/>
      <c r="E36" s="23" t="s">
        <v>217</v>
      </c>
      <c r="F36" s="26"/>
      <c r="G36" s="26"/>
      <c r="H36" s="26"/>
      <c r="I36" s="27">
        <f>SUMIFS(I37:I52,A37:A52,"P")</f>
        <v>0</v>
      </c>
      <c r="J36" s="28"/>
    </row>
    <row r="37" ht="28.8">
      <c r="A37" s="29" t="s">
        <v>29</v>
      </c>
      <c r="B37" s="29">
        <v>7</v>
      </c>
      <c r="C37" s="30" t="s">
        <v>223</v>
      </c>
      <c r="D37" s="29" t="s">
        <v>2535</v>
      </c>
      <c r="E37" s="31" t="s">
        <v>2536</v>
      </c>
      <c r="F37" s="32" t="s">
        <v>84</v>
      </c>
      <c r="G37" s="33">
        <v>3.3479999999999999</v>
      </c>
      <c r="H37" s="34">
        <v>0</v>
      </c>
      <c r="I37" s="34">
        <f>ROUND(G37*H37,P4)</f>
        <v>0</v>
      </c>
      <c r="J37" s="29"/>
      <c r="O37" s="35">
        <f>I37*0.21</f>
        <v>0</v>
      </c>
      <c r="P37">
        <v>3</v>
      </c>
    </row>
    <row r="38" ht="86.4">
      <c r="A38" s="29" t="s">
        <v>34</v>
      </c>
      <c r="B38" s="36"/>
      <c r="C38" s="37"/>
      <c r="D38" s="37"/>
      <c r="E38" s="31" t="s">
        <v>2537</v>
      </c>
      <c r="F38" s="37"/>
      <c r="G38" s="37"/>
      <c r="H38" s="37"/>
      <c r="I38" s="37"/>
      <c r="J38" s="38"/>
    </row>
    <row r="39" ht="86.4">
      <c r="A39" s="29" t="s">
        <v>36</v>
      </c>
      <c r="B39" s="36"/>
      <c r="C39" s="37"/>
      <c r="D39" s="37"/>
      <c r="E39" s="39" t="s">
        <v>2538</v>
      </c>
      <c r="F39" s="37"/>
      <c r="G39" s="37"/>
      <c r="H39" s="37"/>
      <c r="I39" s="37"/>
      <c r="J39" s="38"/>
    </row>
    <row r="40" ht="43.2">
      <c r="A40" s="29" t="s">
        <v>38</v>
      </c>
      <c r="B40" s="36"/>
      <c r="C40" s="37"/>
      <c r="D40" s="37"/>
      <c r="E40" s="31" t="s">
        <v>228</v>
      </c>
      <c r="F40" s="37"/>
      <c r="G40" s="37"/>
      <c r="H40" s="37"/>
      <c r="I40" s="37"/>
      <c r="J40" s="38"/>
    </row>
    <row r="41">
      <c r="A41" s="29" t="s">
        <v>29</v>
      </c>
      <c r="B41" s="29">
        <v>8</v>
      </c>
      <c r="C41" s="30" t="s">
        <v>223</v>
      </c>
      <c r="D41" s="29" t="s">
        <v>224</v>
      </c>
      <c r="E41" s="31" t="s">
        <v>225</v>
      </c>
      <c r="F41" s="32" t="s">
        <v>84</v>
      </c>
      <c r="G41" s="33">
        <v>1.5960000000000001</v>
      </c>
      <c r="H41" s="34">
        <v>0</v>
      </c>
      <c r="I41" s="34">
        <f>ROUND(G41*H41,P4)</f>
        <v>0</v>
      </c>
      <c r="J41" s="29"/>
      <c r="O41" s="35">
        <f>I41*0.21</f>
        <v>0</v>
      </c>
      <c r="P41">
        <v>3</v>
      </c>
    </row>
    <row r="42" ht="100.8">
      <c r="A42" s="29" t="s">
        <v>34</v>
      </c>
      <c r="B42" s="36"/>
      <c r="C42" s="37"/>
      <c r="D42" s="37"/>
      <c r="E42" s="31" t="s">
        <v>226</v>
      </c>
      <c r="F42" s="37"/>
      <c r="G42" s="37"/>
      <c r="H42" s="37"/>
      <c r="I42" s="37"/>
      <c r="J42" s="38"/>
    </row>
    <row r="43" ht="115.2">
      <c r="A43" s="29" t="s">
        <v>36</v>
      </c>
      <c r="B43" s="36"/>
      <c r="C43" s="37"/>
      <c r="D43" s="37"/>
      <c r="E43" s="39" t="s">
        <v>2539</v>
      </c>
      <c r="F43" s="37"/>
      <c r="G43" s="37"/>
      <c r="H43" s="37"/>
      <c r="I43" s="37"/>
      <c r="J43" s="38"/>
    </row>
    <row r="44" ht="43.2">
      <c r="A44" s="29" t="s">
        <v>38</v>
      </c>
      <c r="B44" s="36"/>
      <c r="C44" s="37"/>
      <c r="D44" s="37"/>
      <c r="E44" s="31" t="s">
        <v>228</v>
      </c>
      <c r="F44" s="37"/>
      <c r="G44" s="37"/>
      <c r="H44" s="37"/>
      <c r="I44" s="37"/>
      <c r="J44" s="38"/>
    </row>
    <row r="45">
      <c r="A45" s="29" t="s">
        <v>29</v>
      </c>
      <c r="B45" s="29">
        <v>9</v>
      </c>
      <c r="C45" s="30" t="s">
        <v>234</v>
      </c>
      <c r="D45" s="29" t="s">
        <v>31</v>
      </c>
      <c r="E45" s="31" t="s">
        <v>235</v>
      </c>
      <c r="F45" s="32" t="s">
        <v>84</v>
      </c>
      <c r="G45" s="33">
        <v>0.97999999999999998</v>
      </c>
      <c r="H45" s="34">
        <v>0</v>
      </c>
      <c r="I45" s="34">
        <f>ROUND(G45*H45,P4)</f>
        <v>0</v>
      </c>
      <c r="J45" s="29"/>
      <c r="O45" s="35">
        <f>I45*0.21</f>
        <v>0</v>
      </c>
      <c r="P45">
        <v>3</v>
      </c>
    </row>
    <row r="46">
      <c r="A46" s="29" t="s">
        <v>34</v>
      </c>
      <c r="B46" s="36"/>
      <c r="C46" s="37"/>
      <c r="D46" s="37"/>
      <c r="E46" s="31" t="s">
        <v>236</v>
      </c>
      <c r="F46" s="37"/>
      <c r="G46" s="37"/>
      <c r="H46" s="37"/>
      <c r="I46" s="37"/>
      <c r="J46" s="38"/>
    </row>
    <row r="47" ht="28.8">
      <c r="A47" s="29" t="s">
        <v>36</v>
      </c>
      <c r="B47" s="36"/>
      <c r="C47" s="37"/>
      <c r="D47" s="37"/>
      <c r="E47" s="39" t="s">
        <v>2540</v>
      </c>
      <c r="F47" s="37"/>
      <c r="G47" s="37"/>
      <c r="H47" s="37"/>
      <c r="I47" s="37"/>
      <c r="J47" s="38"/>
    </row>
    <row r="48" ht="409.5">
      <c r="A48" s="29" t="s">
        <v>38</v>
      </c>
      <c r="B48" s="36"/>
      <c r="C48" s="37"/>
      <c r="D48" s="37"/>
      <c r="E48" s="31" t="s">
        <v>238</v>
      </c>
      <c r="F48" s="37"/>
      <c r="G48" s="37"/>
      <c r="H48" s="37"/>
      <c r="I48" s="37"/>
      <c r="J48" s="38"/>
    </row>
    <row r="49">
      <c r="A49" s="29" t="s">
        <v>29</v>
      </c>
      <c r="B49" s="29">
        <v>10</v>
      </c>
      <c r="C49" s="30" t="s">
        <v>2541</v>
      </c>
      <c r="D49" s="29" t="s">
        <v>31</v>
      </c>
      <c r="E49" s="31" t="s">
        <v>2542</v>
      </c>
      <c r="F49" s="32" t="s">
        <v>84</v>
      </c>
      <c r="G49" s="33">
        <v>18</v>
      </c>
      <c r="H49" s="34">
        <v>0</v>
      </c>
      <c r="I49" s="34">
        <f>ROUND(G49*H49,P4)</f>
        <v>0</v>
      </c>
      <c r="J49" s="29"/>
      <c r="O49" s="35">
        <f>I49*0.21</f>
        <v>0</v>
      </c>
      <c r="P49">
        <v>3</v>
      </c>
    </row>
    <row r="50" ht="28.8">
      <c r="A50" s="29" t="s">
        <v>34</v>
      </c>
      <c r="B50" s="36"/>
      <c r="C50" s="37"/>
      <c r="D50" s="37"/>
      <c r="E50" s="31" t="s">
        <v>2543</v>
      </c>
      <c r="F50" s="37"/>
      <c r="G50" s="37"/>
      <c r="H50" s="37"/>
      <c r="I50" s="37"/>
      <c r="J50" s="38"/>
    </row>
    <row r="51">
      <c r="A51" s="29" t="s">
        <v>36</v>
      </c>
      <c r="B51" s="36"/>
      <c r="C51" s="37"/>
      <c r="D51" s="37"/>
      <c r="E51" s="39" t="s">
        <v>2527</v>
      </c>
      <c r="F51" s="37"/>
      <c r="G51" s="37"/>
      <c r="H51" s="37"/>
      <c r="I51" s="37"/>
      <c r="J51" s="38"/>
    </row>
    <row r="52" ht="57.6">
      <c r="A52" s="29" t="s">
        <v>38</v>
      </c>
      <c r="B52" s="36"/>
      <c r="C52" s="37"/>
      <c r="D52" s="37"/>
      <c r="E52" s="31" t="s">
        <v>199</v>
      </c>
      <c r="F52" s="37"/>
      <c r="G52" s="37"/>
      <c r="H52" s="37"/>
      <c r="I52" s="37"/>
      <c r="J52" s="38"/>
    </row>
    <row r="53">
      <c r="A53" s="23" t="s">
        <v>26</v>
      </c>
      <c r="B53" s="24"/>
      <c r="C53" s="25" t="s">
        <v>365</v>
      </c>
      <c r="D53" s="26"/>
      <c r="E53" s="23" t="s">
        <v>366</v>
      </c>
      <c r="F53" s="26"/>
      <c r="G53" s="26"/>
      <c r="H53" s="26"/>
      <c r="I53" s="27">
        <f>SUMIFS(I54:I57,A54:A57,"P")</f>
        <v>0</v>
      </c>
      <c r="J53" s="28"/>
    </row>
    <row r="54">
      <c r="A54" s="29" t="s">
        <v>29</v>
      </c>
      <c r="B54" s="29">
        <v>11</v>
      </c>
      <c r="C54" s="30" t="s">
        <v>2544</v>
      </c>
      <c r="D54" s="29" t="s">
        <v>103</v>
      </c>
      <c r="E54" s="31" t="s">
        <v>2545</v>
      </c>
      <c r="F54" s="32" t="s">
        <v>115</v>
      </c>
      <c r="G54" s="33">
        <v>15.52</v>
      </c>
      <c r="H54" s="34">
        <v>0</v>
      </c>
      <c r="I54" s="34">
        <f>ROUND(G54*H54,P4)</f>
        <v>0</v>
      </c>
      <c r="J54" s="29"/>
      <c r="O54" s="35">
        <f>I54*0.21</f>
        <v>0</v>
      </c>
      <c r="P54">
        <v>3</v>
      </c>
    </row>
    <row r="55" ht="72">
      <c r="A55" s="29" t="s">
        <v>34</v>
      </c>
      <c r="B55" s="36"/>
      <c r="C55" s="37"/>
      <c r="D55" s="37"/>
      <c r="E55" s="31" t="s">
        <v>2546</v>
      </c>
      <c r="F55" s="37"/>
      <c r="G55" s="37"/>
      <c r="H55" s="37"/>
      <c r="I55" s="37"/>
      <c r="J55" s="38"/>
    </row>
    <row r="56">
      <c r="A56" s="29" t="s">
        <v>36</v>
      </c>
      <c r="B56" s="36"/>
      <c r="C56" s="37"/>
      <c r="D56" s="37"/>
      <c r="E56" s="39" t="s">
        <v>2547</v>
      </c>
      <c r="F56" s="37"/>
      <c r="G56" s="37"/>
      <c r="H56" s="37"/>
      <c r="I56" s="37"/>
      <c r="J56" s="38"/>
    </row>
    <row r="57" ht="86.4">
      <c r="A57" s="29" t="s">
        <v>38</v>
      </c>
      <c r="B57" s="36"/>
      <c r="C57" s="37"/>
      <c r="D57" s="37"/>
      <c r="E57" s="31" t="s">
        <v>2548</v>
      </c>
      <c r="F57" s="37"/>
      <c r="G57" s="37"/>
      <c r="H57" s="37"/>
      <c r="I57" s="37"/>
      <c r="J57" s="38"/>
    </row>
    <row r="58">
      <c r="A58" s="23" t="s">
        <v>26</v>
      </c>
      <c r="B58" s="24"/>
      <c r="C58" s="25" t="s">
        <v>393</v>
      </c>
      <c r="D58" s="26"/>
      <c r="E58" s="23" t="s">
        <v>394</v>
      </c>
      <c r="F58" s="26"/>
      <c r="G58" s="26"/>
      <c r="H58" s="26"/>
      <c r="I58" s="27">
        <f>SUMIFS(I59:I66,A59:A66,"P")</f>
        <v>0</v>
      </c>
      <c r="J58" s="28"/>
    </row>
    <row r="59">
      <c r="A59" s="29" t="s">
        <v>29</v>
      </c>
      <c r="B59" s="29">
        <v>12</v>
      </c>
      <c r="C59" s="30" t="s">
        <v>2549</v>
      </c>
      <c r="D59" s="29" t="s">
        <v>103</v>
      </c>
      <c r="E59" s="31" t="s">
        <v>2550</v>
      </c>
      <c r="F59" s="32" t="s">
        <v>115</v>
      </c>
      <c r="G59" s="33">
        <v>24</v>
      </c>
      <c r="H59" s="34">
        <v>0</v>
      </c>
      <c r="I59" s="34">
        <f>ROUND(G59*H59,P4)</f>
        <v>0</v>
      </c>
      <c r="J59" s="29"/>
      <c r="O59" s="35">
        <f>I59*0.21</f>
        <v>0</v>
      </c>
      <c r="P59">
        <v>3</v>
      </c>
    </row>
    <row r="60">
      <c r="A60" s="29" t="s">
        <v>34</v>
      </c>
      <c r="B60" s="36"/>
      <c r="C60" s="37"/>
      <c r="D60" s="37"/>
      <c r="E60" s="31" t="s">
        <v>2551</v>
      </c>
      <c r="F60" s="37"/>
      <c r="G60" s="37"/>
      <c r="H60" s="37"/>
      <c r="I60" s="37"/>
      <c r="J60" s="38"/>
    </row>
    <row r="61">
      <c r="A61" s="29" t="s">
        <v>36</v>
      </c>
      <c r="B61" s="36"/>
      <c r="C61" s="37"/>
      <c r="D61" s="37"/>
      <c r="E61" s="39" t="s">
        <v>2552</v>
      </c>
      <c r="F61" s="37"/>
      <c r="G61" s="37"/>
      <c r="H61" s="37"/>
      <c r="I61" s="37"/>
      <c r="J61" s="38"/>
    </row>
    <row r="62" ht="28.8">
      <c r="A62" s="29" t="s">
        <v>38</v>
      </c>
      <c r="B62" s="36"/>
      <c r="C62" s="37"/>
      <c r="D62" s="37"/>
      <c r="E62" s="31" t="s">
        <v>1057</v>
      </c>
      <c r="F62" s="37"/>
      <c r="G62" s="37"/>
      <c r="H62" s="37"/>
      <c r="I62" s="37"/>
      <c r="J62" s="38"/>
    </row>
    <row r="63">
      <c r="A63" s="29" t="s">
        <v>29</v>
      </c>
      <c r="B63" s="29">
        <v>13</v>
      </c>
      <c r="C63" s="30" t="s">
        <v>2134</v>
      </c>
      <c r="D63" s="29" t="s">
        <v>31</v>
      </c>
      <c r="E63" s="31" t="s">
        <v>2135</v>
      </c>
      <c r="F63" s="32" t="s">
        <v>84</v>
      </c>
      <c r="G63" s="33">
        <v>7</v>
      </c>
      <c r="H63" s="34">
        <v>0</v>
      </c>
      <c r="I63" s="34">
        <f>ROUND(G63*H63,P4)</f>
        <v>0</v>
      </c>
      <c r="J63" s="29"/>
      <c r="O63" s="35">
        <f>I63*0.21</f>
        <v>0</v>
      </c>
      <c r="P63">
        <v>3</v>
      </c>
    </row>
    <row r="64" ht="43.2">
      <c r="A64" s="29" t="s">
        <v>34</v>
      </c>
      <c r="B64" s="36"/>
      <c r="C64" s="37"/>
      <c r="D64" s="37"/>
      <c r="E64" s="31" t="s">
        <v>2553</v>
      </c>
      <c r="F64" s="37"/>
      <c r="G64" s="37"/>
      <c r="H64" s="37"/>
      <c r="I64" s="37"/>
      <c r="J64" s="38"/>
    </row>
    <row r="65">
      <c r="A65" s="29" t="s">
        <v>36</v>
      </c>
      <c r="B65" s="36"/>
      <c r="C65" s="37"/>
      <c r="D65" s="37"/>
      <c r="E65" s="39" t="s">
        <v>1352</v>
      </c>
      <c r="F65" s="37"/>
      <c r="G65" s="37"/>
      <c r="H65" s="37"/>
      <c r="I65" s="37"/>
      <c r="J65" s="38"/>
    </row>
    <row r="66" ht="144">
      <c r="A66" s="29" t="s">
        <v>38</v>
      </c>
      <c r="B66" s="41"/>
      <c r="C66" s="42"/>
      <c r="D66" s="42"/>
      <c r="E66" s="31" t="s">
        <v>626</v>
      </c>
      <c r="F66" s="42"/>
      <c r="G66" s="42"/>
      <c r="H66" s="42"/>
      <c r="I66" s="42"/>
      <c r="J66"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714</v>
      </c>
      <c r="I3" s="16">
        <f>SUMIFS(I9:I173,A9:A173,"SD")</f>
        <v>0</v>
      </c>
      <c r="J3" s="9"/>
      <c r="O3">
        <v>0</v>
      </c>
      <c r="P3">
        <v>2</v>
      </c>
    </row>
    <row r="4">
      <c r="A4" s="10" t="s">
        <v>8</v>
      </c>
      <c r="B4" s="11" t="s">
        <v>9</v>
      </c>
      <c r="C4" s="12" t="s">
        <v>10</v>
      </c>
      <c r="D4" s="13"/>
      <c r="E4" s="14" t="s">
        <v>11</v>
      </c>
      <c r="F4" s="7"/>
      <c r="G4" s="7"/>
      <c r="H4" s="7"/>
      <c r="I4" s="7"/>
      <c r="J4" s="9"/>
      <c r="O4">
        <v>0.12</v>
      </c>
      <c r="P4">
        <v>2</v>
      </c>
    </row>
    <row r="5">
      <c r="A5" s="10" t="s">
        <v>12</v>
      </c>
      <c r="B5" s="11" t="s">
        <v>13</v>
      </c>
      <c r="C5" s="12" t="s">
        <v>714</v>
      </c>
      <c r="D5" s="13"/>
      <c r="E5" s="14" t="s">
        <v>715</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SUMIFS(I10:I21,A10:A21,"P")</f>
        <v>0</v>
      </c>
      <c r="J9" s="28"/>
    </row>
    <row r="10" ht="28.8">
      <c r="A10" s="29" t="s">
        <v>29</v>
      </c>
      <c r="B10" s="29">
        <v>1</v>
      </c>
      <c r="C10" s="30" t="s">
        <v>88</v>
      </c>
      <c r="D10" s="29" t="s">
        <v>31</v>
      </c>
      <c r="E10" s="31" t="s">
        <v>89</v>
      </c>
      <c r="F10" s="32" t="s">
        <v>90</v>
      </c>
      <c r="G10" s="33">
        <v>411.56999999999999</v>
      </c>
      <c r="H10" s="34">
        <v>0</v>
      </c>
      <c r="I10" s="34">
        <f>ROUND(G10*H10,P4)</f>
        <v>0</v>
      </c>
      <c r="J10" s="29"/>
      <c r="O10" s="35">
        <f>I10*0.21</f>
        <v>0</v>
      </c>
      <c r="P10">
        <v>3</v>
      </c>
    </row>
    <row r="11" ht="43.2">
      <c r="A11" s="29" t="s">
        <v>34</v>
      </c>
      <c r="B11" s="36"/>
      <c r="C11" s="37"/>
      <c r="D11" s="37"/>
      <c r="E11" s="31" t="s">
        <v>91</v>
      </c>
      <c r="F11" s="37"/>
      <c r="G11" s="37"/>
      <c r="H11" s="37"/>
      <c r="I11" s="37"/>
      <c r="J11" s="38"/>
    </row>
    <row r="12" ht="57.6">
      <c r="A12" s="29" t="s">
        <v>36</v>
      </c>
      <c r="B12" s="36"/>
      <c r="C12" s="37"/>
      <c r="D12" s="37"/>
      <c r="E12" s="39" t="s">
        <v>716</v>
      </c>
      <c r="F12" s="37"/>
      <c r="G12" s="37"/>
      <c r="H12" s="37"/>
      <c r="I12" s="37"/>
      <c r="J12" s="38"/>
    </row>
    <row r="13" ht="158.4">
      <c r="A13" s="29" t="s">
        <v>38</v>
      </c>
      <c r="B13" s="36"/>
      <c r="C13" s="37"/>
      <c r="D13" s="37"/>
      <c r="E13" s="31" t="s">
        <v>93</v>
      </c>
      <c r="F13" s="37"/>
      <c r="G13" s="37"/>
      <c r="H13" s="37"/>
      <c r="I13" s="37"/>
      <c r="J13" s="38"/>
    </row>
    <row r="14" ht="28.8">
      <c r="A14" s="29" t="s">
        <v>29</v>
      </c>
      <c r="B14" s="29">
        <v>2</v>
      </c>
      <c r="C14" s="30" t="s">
        <v>98</v>
      </c>
      <c r="D14" s="29" t="s">
        <v>31</v>
      </c>
      <c r="E14" s="31" t="s">
        <v>99</v>
      </c>
      <c r="F14" s="32" t="s">
        <v>90</v>
      </c>
      <c r="G14" s="33">
        <v>20.574000000000002</v>
      </c>
      <c r="H14" s="34">
        <v>0</v>
      </c>
      <c r="I14" s="34">
        <f>ROUND(G14*H14,P4)</f>
        <v>0</v>
      </c>
      <c r="J14" s="29"/>
      <c r="O14" s="35">
        <f>I14*0.21</f>
        <v>0</v>
      </c>
      <c r="P14">
        <v>3</v>
      </c>
    </row>
    <row r="15" ht="43.2">
      <c r="A15" s="29" t="s">
        <v>34</v>
      </c>
      <c r="B15" s="36"/>
      <c r="C15" s="37"/>
      <c r="D15" s="37"/>
      <c r="E15" s="31" t="s">
        <v>717</v>
      </c>
      <c r="F15" s="37"/>
      <c r="G15" s="37"/>
      <c r="H15" s="37"/>
      <c r="I15" s="37"/>
      <c r="J15" s="38"/>
    </row>
    <row r="16" ht="86.4">
      <c r="A16" s="29" t="s">
        <v>36</v>
      </c>
      <c r="B16" s="36"/>
      <c r="C16" s="37"/>
      <c r="D16" s="37"/>
      <c r="E16" s="39" t="s">
        <v>718</v>
      </c>
      <c r="F16" s="37"/>
      <c r="G16" s="37"/>
      <c r="H16" s="37"/>
      <c r="I16" s="37"/>
      <c r="J16" s="38"/>
    </row>
    <row r="17" ht="158.4">
      <c r="A17" s="29" t="s">
        <v>38</v>
      </c>
      <c r="B17" s="36"/>
      <c r="C17" s="37"/>
      <c r="D17" s="37"/>
      <c r="E17" s="31" t="s">
        <v>93</v>
      </c>
      <c r="F17" s="37"/>
      <c r="G17" s="37"/>
      <c r="H17" s="37"/>
      <c r="I17" s="37"/>
      <c r="J17" s="38"/>
    </row>
    <row r="18" ht="28.8">
      <c r="A18" s="29" t="s">
        <v>29</v>
      </c>
      <c r="B18" s="29">
        <v>3</v>
      </c>
      <c r="C18" s="30" t="s">
        <v>102</v>
      </c>
      <c r="D18" s="29" t="s">
        <v>103</v>
      </c>
      <c r="E18" s="31" t="s">
        <v>104</v>
      </c>
      <c r="F18" s="32" t="s">
        <v>90</v>
      </c>
      <c r="G18" s="33">
        <v>0.070000000000000007</v>
      </c>
      <c r="H18" s="34">
        <v>0</v>
      </c>
      <c r="I18" s="34">
        <f>ROUND(G18*H18,P4)</f>
        <v>0</v>
      </c>
      <c r="J18" s="29"/>
      <c r="O18" s="35">
        <f>I18*0.21</f>
        <v>0</v>
      </c>
      <c r="P18">
        <v>3</v>
      </c>
    </row>
    <row r="19">
      <c r="A19" s="29" t="s">
        <v>34</v>
      </c>
      <c r="B19" s="36"/>
      <c r="C19" s="37"/>
      <c r="D19" s="37"/>
      <c r="E19" s="31" t="s">
        <v>105</v>
      </c>
      <c r="F19" s="37"/>
      <c r="G19" s="37"/>
      <c r="H19" s="37"/>
      <c r="I19" s="37"/>
      <c r="J19" s="38"/>
    </row>
    <row r="20">
      <c r="A20" s="29" t="s">
        <v>36</v>
      </c>
      <c r="B20" s="36"/>
      <c r="C20" s="37"/>
      <c r="D20" s="37"/>
      <c r="E20" s="39" t="s">
        <v>719</v>
      </c>
      <c r="F20" s="37"/>
      <c r="G20" s="37"/>
      <c r="H20" s="37"/>
      <c r="I20" s="37"/>
      <c r="J20" s="38"/>
    </row>
    <row r="21" ht="158.4">
      <c r="A21" s="29" t="s">
        <v>38</v>
      </c>
      <c r="B21" s="36"/>
      <c r="C21" s="37"/>
      <c r="D21" s="37"/>
      <c r="E21" s="31" t="s">
        <v>93</v>
      </c>
      <c r="F21" s="37"/>
      <c r="G21" s="37"/>
      <c r="H21" s="37"/>
      <c r="I21" s="37"/>
      <c r="J21" s="38"/>
    </row>
    <row r="22">
      <c r="A22" s="23" t="s">
        <v>26</v>
      </c>
      <c r="B22" s="24"/>
      <c r="C22" s="25" t="s">
        <v>111</v>
      </c>
      <c r="D22" s="26"/>
      <c r="E22" s="23" t="s">
        <v>112</v>
      </c>
      <c r="F22" s="26"/>
      <c r="G22" s="26"/>
      <c r="H22" s="26"/>
      <c r="I22" s="27">
        <f>SUMIFS(I23:I66,A23:A66,"P")</f>
        <v>0</v>
      </c>
      <c r="J22" s="28"/>
    </row>
    <row r="23">
      <c r="A23" s="29" t="s">
        <v>29</v>
      </c>
      <c r="B23" s="29">
        <v>4</v>
      </c>
      <c r="C23" s="30" t="s">
        <v>113</v>
      </c>
      <c r="D23" s="29" t="s">
        <v>31</v>
      </c>
      <c r="E23" s="31" t="s">
        <v>114</v>
      </c>
      <c r="F23" s="32" t="s">
        <v>115</v>
      </c>
      <c r="G23" s="33">
        <v>11.5</v>
      </c>
      <c r="H23" s="34">
        <v>0</v>
      </c>
      <c r="I23" s="34">
        <f>ROUND(G23*H23,P4)</f>
        <v>0</v>
      </c>
      <c r="J23" s="29"/>
      <c r="O23" s="35">
        <f>I23*0.21</f>
        <v>0</v>
      </c>
      <c r="P23">
        <v>3</v>
      </c>
    </row>
    <row r="24" ht="43.2">
      <c r="A24" s="29" t="s">
        <v>34</v>
      </c>
      <c r="B24" s="36"/>
      <c r="C24" s="37"/>
      <c r="D24" s="37"/>
      <c r="E24" s="31" t="s">
        <v>116</v>
      </c>
      <c r="F24" s="37"/>
      <c r="G24" s="37"/>
      <c r="H24" s="37"/>
      <c r="I24" s="37"/>
      <c r="J24" s="38"/>
    </row>
    <row r="25" ht="43.2">
      <c r="A25" s="29" t="s">
        <v>36</v>
      </c>
      <c r="B25" s="36"/>
      <c r="C25" s="37"/>
      <c r="D25" s="37"/>
      <c r="E25" s="39" t="s">
        <v>720</v>
      </c>
      <c r="F25" s="37"/>
      <c r="G25" s="37"/>
      <c r="H25" s="37"/>
      <c r="I25" s="37"/>
      <c r="J25" s="38"/>
    </row>
    <row r="26" ht="57.6">
      <c r="A26" s="29" t="s">
        <v>38</v>
      </c>
      <c r="B26" s="36"/>
      <c r="C26" s="37"/>
      <c r="D26" s="37"/>
      <c r="E26" s="31" t="s">
        <v>118</v>
      </c>
      <c r="F26" s="37"/>
      <c r="G26" s="37"/>
      <c r="H26" s="37"/>
      <c r="I26" s="37"/>
      <c r="J26" s="38"/>
    </row>
    <row r="27" ht="28.8">
      <c r="A27" s="29" t="s">
        <v>29</v>
      </c>
      <c r="B27" s="29">
        <v>5</v>
      </c>
      <c r="C27" s="30" t="s">
        <v>119</v>
      </c>
      <c r="D27" s="29" t="s">
        <v>31</v>
      </c>
      <c r="E27" s="31" t="s">
        <v>120</v>
      </c>
      <c r="F27" s="32" t="s">
        <v>84</v>
      </c>
      <c r="G27" s="33">
        <v>16.41</v>
      </c>
      <c r="H27" s="34">
        <v>0</v>
      </c>
      <c r="I27" s="34">
        <f>ROUND(G27*H27,P4)</f>
        <v>0</v>
      </c>
      <c r="J27" s="29"/>
      <c r="O27" s="35">
        <f>I27*0.21</f>
        <v>0</v>
      </c>
      <c r="P27">
        <v>3</v>
      </c>
    </row>
    <row r="28" ht="43.2">
      <c r="A28" s="29" t="s">
        <v>34</v>
      </c>
      <c r="B28" s="36"/>
      <c r="C28" s="37"/>
      <c r="D28" s="37"/>
      <c r="E28" s="31" t="s">
        <v>121</v>
      </c>
      <c r="F28" s="37"/>
      <c r="G28" s="37"/>
      <c r="H28" s="37"/>
      <c r="I28" s="37"/>
      <c r="J28" s="38"/>
    </row>
    <row r="29" ht="57.6">
      <c r="A29" s="29" t="s">
        <v>36</v>
      </c>
      <c r="B29" s="36"/>
      <c r="C29" s="37"/>
      <c r="D29" s="37"/>
      <c r="E29" s="39" t="s">
        <v>721</v>
      </c>
      <c r="F29" s="37"/>
      <c r="G29" s="37"/>
      <c r="H29" s="37"/>
      <c r="I29" s="37"/>
      <c r="J29" s="38"/>
    </row>
    <row r="30" ht="72">
      <c r="A30" s="29" t="s">
        <v>38</v>
      </c>
      <c r="B30" s="36"/>
      <c r="C30" s="37"/>
      <c r="D30" s="37"/>
      <c r="E30" s="31" t="s">
        <v>123</v>
      </c>
      <c r="F30" s="37"/>
      <c r="G30" s="37"/>
      <c r="H30" s="37"/>
      <c r="I30" s="37"/>
      <c r="J30" s="38"/>
    </row>
    <row r="31" ht="28.8">
      <c r="A31" s="29" t="s">
        <v>29</v>
      </c>
      <c r="B31" s="29">
        <v>6</v>
      </c>
      <c r="C31" s="30" t="s">
        <v>129</v>
      </c>
      <c r="D31" s="29" t="s">
        <v>31</v>
      </c>
      <c r="E31" s="31" t="s">
        <v>130</v>
      </c>
      <c r="F31" s="32" t="s">
        <v>84</v>
      </c>
      <c r="G31" s="33">
        <v>26.370000000000001</v>
      </c>
      <c r="H31" s="34">
        <v>0</v>
      </c>
      <c r="I31" s="34">
        <f>ROUND(G31*H31,P4)</f>
        <v>0</v>
      </c>
      <c r="J31" s="29"/>
      <c r="O31" s="35">
        <f>I31*0.21</f>
        <v>0</v>
      </c>
      <c r="P31">
        <v>3</v>
      </c>
    </row>
    <row r="32" ht="72">
      <c r="A32" s="29" t="s">
        <v>34</v>
      </c>
      <c r="B32" s="36"/>
      <c r="C32" s="37"/>
      <c r="D32" s="37"/>
      <c r="E32" s="31" t="s">
        <v>722</v>
      </c>
      <c r="F32" s="37"/>
      <c r="G32" s="37"/>
      <c r="H32" s="37"/>
      <c r="I32" s="37"/>
      <c r="J32" s="38"/>
    </row>
    <row r="33">
      <c r="A33" s="29" t="s">
        <v>36</v>
      </c>
      <c r="B33" s="36"/>
      <c r="C33" s="37"/>
      <c r="D33" s="37"/>
      <c r="E33" s="39" t="s">
        <v>723</v>
      </c>
      <c r="F33" s="37"/>
      <c r="G33" s="37"/>
      <c r="H33" s="37"/>
      <c r="I33" s="37"/>
      <c r="J33" s="38"/>
    </row>
    <row r="34" ht="72">
      <c r="A34" s="29" t="s">
        <v>38</v>
      </c>
      <c r="B34" s="36"/>
      <c r="C34" s="37"/>
      <c r="D34" s="37"/>
      <c r="E34" s="31" t="s">
        <v>123</v>
      </c>
      <c r="F34" s="37"/>
      <c r="G34" s="37"/>
      <c r="H34" s="37"/>
      <c r="I34" s="37"/>
      <c r="J34" s="38"/>
    </row>
    <row r="35" ht="28.8">
      <c r="A35" s="29" t="s">
        <v>29</v>
      </c>
      <c r="B35" s="29">
        <v>7</v>
      </c>
      <c r="C35" s="30" t="s">
        <v>142</v>
      </c>
      <c r="D35" s="29" t="s">
        <v>31</v>
      </c>
      <c r="E35" s="31" t="s">
        <v>143</v>
      </c>
      <c r="F35" s="32" t="s">
        <v>84</v>
      </c>
      <c r="G35" s="33">
        <v>1.5049999999999999</v>
      </c>
      <c r="H35" s="34">
        <v>0</v>
      </c>
      <c r="I35" s="34">
        <f>ROUND(G35*H35,P4)</f>
        <v>0</v>
      </c>
      <c r="J35" s="29"/>
      <c r="O35" s="35">
        <f>I35*0.21</f>
        <v>0</v>
      </c>
      <c r="P35">
        <v>3</v>
      </c>
    </row>
    <row r="36" ht="28.8">
      <c r="A36" s="29" t="s">
        <v>34</v>
      </c>
      <c r="B36" s="36"/>
      <c r="C36" s="37"/>
      <c r="D36" s="37"/>
      <c r="E36" s="31" t="s">
        <v>126</v>
      </c>
      <c r="F36" s="37"/>
      <c r="G36" s="37"/>
      <c r="H36" s="37"/>
      <c r="I36" s="37"/>
      <c r="J36" s="38"/>
    </row>
    <row r="37" ht="72">
      <c r="A37" s="29" t="s">
        <v>36</v>
      </c>
      <c r="B37" s="36"/>
      <c r="C37" s="37"/>
      <c r="D37" s="37"/>
      <c r="E37" s="39" t="s">
        <v>724</v>
      </c>
      <c r="F37" s="37"/>
      <c r="G37" s="37"/>
      <c r="H37" s="37"/>
      <c r="I37" s="37"/>
      <c r="J37" s="38"/>
    </row>
    <row r="38" ht="115.2">
      <c r="A38" s="29" t="s">
        <v>38</v>
      </c>
      <c r="B38" s="36"/>
      <c r="C38" s="37"/>
      <c r="D38" s="37"/>
      <c r="E38" s="31" t="s">
        <v>128</v>
      </c>
      <c r="F38" s="37"/>
      <c r="G38" s="37"/>
      <c r="H38" s="37"/>
      <c r="I38" s="37"/>
      <c r="J38" s="38"/>
    </row>
    <row r="39" ht="28.8">
      <c r="A39" s="29" t="s">
        <v>29</v>
      </c>
      <c r="B39" s="29">
        <v>8</v>
      </c>
      <c r="C39" s="30" t="s">
        <v>145</v>
      </c>
      <c r="D39" s="29" t="s">
        <v>31</v>
      </c>
      <c r="E39" s="31" t="s">
        <v>146</v>
      </c>
      <c r="F39" s="32" t="s">
        <v>84</v>
      </c>
      <c r="G39" s="33">
        <v>0.64500000000000002</v>
      </c>
      <c r="H39" s="34">
        <v>0</v>
      </c>
      <c r="I39" s="34">
        <f>ROUND(G39*H39,P4)</f>
        <v>0</v>
      </c>
      <c r="J39" s="29"/>
      <c r="O39" s="35">
        <f>I39*0.21</f>
        <v>0</v>
      </c>
      <c r="P39">
        <v>3</v>
      </c>
    </row>
    <row r="40" ht="43.2">
      <c r="A40" s="29" t="s">
        <v>34</v>
      </c>
      <c r="B40" s="36"/>
      <c r="C40" s="37"/>
      <c r="D40" s="37"/>
      <c r="E40" s="31" t="s">
        <v>121</v>
      </c>
      <c r="F40" s="37"/>
      <c r="G40" s="37"/>
      <c r="H40" s="37"/>
      <c r="I40" s="37"/>
      <c r="J40" s="38"/>
    </row>
    <row r="41" ht="72">
      <c r="A41" s="29" t="s">
        <v>36</v>
      </c>
      <c r="B41" s="36"/>
      <c r="C41" s="37"/>
      <c r="D41" s="37"/>
      <c r="E41" s="39" t="s">
        <v>725</v>
      </c>
      <c r="F41" s="37"/>
      <c r="G41" s="37"/>
      <c r="H41" s="37"/>
      <c r="I41" s="37"/>
      <c r="J41" s="38"/>
    </row>
    <row r="42" ht="115.2">
      <c r="A42" s="29" t="s">
        <v>38</v>
      </c>
      <c r="B42" s="36"/>
      <c r="C42" s="37"/>
      <c r="D42" s="37"/>
      <c r="E42" s="31" t="s">
        <v>128</v>
      </c>
      <c r="F42" s="37"/>
      <c r="G42" s="37"/>
      <c r="H42" s="37"/>
      <c r="I42" s="37"/>
      <c r="J42" s="38"/>
    </row>
    <row r="43" ht="28.8">
      <c r="A43" s="29" t="s">
        <v>29</v>
      </c>
      <c r="B43" s="29">
        <v>9</v>
      </c>
      <c r="C43" s="30" t="s">
        <v>147</v>
      </c>
      <c r="D43" s="29" t="s">
        <v>31</v>
      </c>
      <c r="E43" s="31" t="s">
        <v>148</v>
      </c>
      <c r="F43" s="32" t="s">
        <v>149</v>
      </c>
      <c r="G43" s="33">
        <v>19</v>
      </c>
      <c r="H43" s="34">
        <v>0</v>
      </c>
      <c r="I43" s="34">
        <f>ROUND(G43*H43,P4)</f>
        <v>0</v>
      </c>
      <c r="J43" s="29"/>
      <c r="O43" s="35">
        <f>I43*0.21</f>
        <v>0</v>
      </c>
      <c r="P43">
        <v>3</v>
      </c>
    </row>
    <row r="44" ht="43.2">
      <c r="A44" s="29" t="s">
        <v>34</v>
      </c>
      <c r="B44" s="36"/>
      <c r="C44" s="37"/>
      <c r="D44" s="37"/>
      <c r="E44" s="31" t="s">
        <v>150</v>
      </c>
      <c r="F44" s="37"/>
      <c r="G44" s="37"/>
      <c r="H44" s="37"/>
      <c r="I44" s="37"/>
      <c r="J44" s="38"/>
    </row>
    <row r="45" ht="43.2">
      <c r="A45" s="29" t="s">
        <v>36</v>
      </c>
      <c r="B45" s="36"/>
      <c r="C45" s="37"/>
      <c r="D45" s="37"/>
      <c r="E45" s="39" t="s">
        <v>726</v>
      </c>
      <c r="F45" s="37"/>
      <c r="G45" s="37"/>
      <c r="H45" s="37"/>
      <c r="I45" s="37"/>
      <c r="J45" s="38"/>
    </row>
    <row r="46" ht="72">
      <c r="A46" s="29" t="s">
        <v>38</v>
      </c>
      <c r="B46" s="36"/>
      <c r="C46" s="37"/>
      <c r="D46" s="37"/>
      <c r="E46" s="31" t="s">
        <v>123</v>
      </c>
      <c r="F46" s="37"/>
      <c r="G46" s="37"/>
      <c r="H46" s="37"/>
      <c r="I46" s="37"/>
      <c r="J46" s="38"/>
    </row>
    <row r="47">
      <c r="A47" s="29" t="s">
        <v>29</v>
      </c>
      <c r="B47" s="29">
        <v>10</v>
      </c>
      <c r="C47" s="30" t="s">
        <v>155</v>
      </c>
      <c r="D47" s="29" t="s">
        <v>31</v>
      </c>
      <c r="E47" s="31" t="s">
        <v>156</v>
      </c>
      <c r="F47" s="32" t="s">
        <v>84</v>
      </c>
      <c r="G47" s="33">
        <v>17.579999999999998</v>
      </c>
      <c r="H47" s="34">
        <v>0</v>
      </c>
      <c r="I47" s="34">
        <f>ROUND(G47*H47,P4)</f>
        <v>0</v>
      </c>
      <c r="J47" s="29"/>
      <c r="O47" s="35">
        <f>I47*0.21</f>
        <v>0</v>
      </c>
      <c r="P47">
        <v>3</v>
      </c>
    </row>
    <row r="48" ht="43.2">
      <c r="A48" s="29" t="s">
        <v>34</v>
      </c>
      <c r="B48" s="36"/>
      <c r="C48" s="37"/>
      <c r="D48" s="37"/>
      <c r="E48" s="31" t="s">
        <v>727</v>
      </c>
      <c r="F48" s="37"/>
      <c r="G48" s="37"/>
      <c r="H48" s="37"/>
      <c r="I48" s="37"/>
      <c r="J48" s="38"/>
    </row>
    <row r="49">
      <c r="A49" s="29" t="s">
        <v>36</v>
      </c>
      <c r="B49" s="36"/>
      <c r="C49" s="37"/>
      <c r="D49" s="37"/>
      <c r="E49" s="39" t="s">
        <v>728</v>
      </c>
      <c r="F49" s="37"/>
      <c r="G49" s="37"/>
      <c r="H49" s="37"/>
      <c r="I49" s="37"/>
      <c r="J49" s="38"/>
    </row>
    <row r="50" ht="115.2">
      <c r="A50" s="29" t="s">
        <v>38</v>
      </c>
      <c r="B50" s="36"/>
      <c r="C50" s="37"/>
      <c r="D50" s="37"/>
      <c r="E50" s="31" t="s">
        <v>128</v>
      </c>
      <c r="F50" s="37"/>
      <c r="G50" s="37"/>
      <c r="H50" s="37"/>
      <c r="I50" s="37"/>
      <c r="J50" s="38"/>
    </row>
    <row r="51">
      <c r="A51" s="29" t="s">
        <v>29</v>
      </c>
      <c r="B51" s="29">
        <v>11</v>
      </c>
      <c r="C51" s="30" t="s">
        <v>164</v>
      </c>
      <c r="D51" s="29" t="s">
        <v>31</v>
      </c>
      <c r="E51" s="31" t="s">
        <v>165</v>
      </c>
      <c r="F51" s="32" t="s">
        <v>84</v>
      </c>
      <c r="G51" s="33">
        <v>187.65000000000001</v>
      </c>
      <c r="H51" s="34">
        <v>0</v>
      </c>
      <c r="I51" s="34">
        <f>ROUND(G51*H51,P4)</f>
        <v>0</v>
      </c>
      <c r="J51" s="29"/>
      <c r="O51" s="35">
        <f>I51*0.21</f>
        <v>0</v>
      </c>
      <c r="P51">
        <v>3</v>
      </c>
    </row>
    <row r="52" ht="43.2">
      <c r="A52" s="29" t="s">
        <v>34</v>
      </c>
      <c r="B52" s="36"/>
      <c r="C52" s="37"/>
      <c r="D52" s="37"/>
      <c r="E52" s="31" t="s">
        <v>609</v>
      </c>
      <c r="F52" s="37"/>
      <c r="G52" s="37"/>
      <c r="H52" s="37"/>
      <c r="I52" s="37"/>
      <c r="J52" s="38"/>
    </row>
    <row r="53" ht="172.8">
      <c r="A53" s="29" t="s">
        <v>36</v>
      </c>
      <c r="B53" s="36"/>
      <c r="C53" s="37"/>
      <c r="D53" s="37"/>
      <c r="E53" s="39" t="s">
        <v>729</v>
      </c>
      <c r="F53" s="37"/>
      <c r="G53" s="37"/>
      <c r="H53" s="37"/>
      <c r="I53" s="37"/>
      <c r="J53" s="38"/>
    </row>
    <row r="54" ht="409.5">
      <c r="A54" s="29" t="s">
        <v>38</v>
      </c>
      <c r="B54" s="36"/>
      <c r="C54" s="37"/>
      <c r="D54" s="37"/>
      <c r="E54" s="31" t="s">
        <v>167</v>
      </c>
      <c r="F54" s="37"/>
      <c r="G54" s="37"/>
      <c r="H54" s="37"/>
      <c r="I54" s="37"/>
      <c r="J54" s="38"/>
    </row>
    <row r="55">
      <c r="A55" s="29" t="s">
        <v>29</v>
      </c>
      <c r="B55" s="29">
        <v>12</v>
      </c>
      <c r="C55" s="30" t="s">
        <v>168</v>
      </c>
      <c r="D55" s="29" t="s">
        <v>31</v>
      </c>
      <c r="E55" s="31" t="s">
        <v>169</v>
      </c>
      <c r="F55" s="32" t="s">
        <v>84</v>
      </c>
      <c r="G55" s="33">
        <v>187.65000000000001</v>
      </c>
      <c r="H55" s="34">
        <v>0</v>
      </c>
      <c r="I55" s="34">
        <f>ROUND(G55*H55,P4)</f>
        <v>0</v>
      </c>
      <c r="J55" s="29"/>
      <c r="O55" s="35">
        <f>I55*0.21</f>
        <v>0</v>
      </c>
      <c r="P55">
        <v>3</v>
      </c>
    </row>
    <row r="56">
      <c r="A56" s="29" t="s">
        <v>34</v>
      </c>
      <c r="B56" s="36"/>
      <c r="C56" s="37"/>
      <c r="D56" s="37"/>
      <c r="E56" s="40" t="s">
        <v>31</v>
      </c>
      <c r="F56" s="37"/>
      <c r="G56" s="37"/>
      <c r="H56" s="37"/>
      <c r="I56" s="37"/>
      <c r="J56" s="38"/>
    </row>
    <row r="57">
      <c r="A57" s="29" t="s">
        <v>36</v>
      </c>
      <c r="B57" s="36"/>
      <c r="C57" s="37"/>
      <c r="D57" s="37"/>
      <c r="E57" s="39" t="s">
        <v>730</v>
      </c>
      <c r="F57" s="37"/>
      <c r="G57" s="37"/>
      <c r="H57" s="37"/>
      <c r="I57" s="37"/>
      <c r="J57" s="38"/>
    </row>
    <row r="58" ht="216">
      <c r="A58" s="29" t="s">
        <v>38</v>
      </c>
      <c r="B58" s="36"/>
      <c r="C58" s="37"/>
      <c r="D58" s="37"/>
      <c r="E58" s="31" t="s">
        <v>171</v>
      </c>
      <c r="F58" s="37"/>
      <c r="G58" s="37"/>
      <c r="H58" s="37"/>
      <c r="I58" s="37"/>
      <c r="J58" s="38"/>
    </row>
    <row r="59">
      <c r="A59" s="29" t="s">
        <v>29</v>
      </c>
      <c r="B59" s="29">
        <v>13</v>
      </c>
      <c r="C59" s="30" t="s">
        <v>731</v>
      </c>
      <c r="D59" s="29" t="s">
        <v>31</v>
      </c>
      <c r="E59" s="31" t="s">
        <v>732</v>
      </c>
      <c r="F59" s="32" t="s">
        <v>84</v>
      </c>
      <c r="G59" s="33">
        <v>2.3999999999999999</v>
      </c>
      <c r="H59" s="34">
        <v>0</v>
      </c>
      <c r="I59" s="34">
        <f>ROUND(G59*H59,P4)</f>
        <v>0</v>
      </c>
      <c r="J59" s="29"/>
      <c r="O59" s="35">
        <f>I59*0.21</f>
        <v>0</v>
      </c>
      <c r="P59">
        <v>3</v>
      </c>
    </row>
    <row r="60">
      <c r="A60" s="29" t="s">
        <v>34</v>
      </c>
      <c r="B60" s="36"/>
      <c r="C60" s="37"/>
      <c r="D60" s="37"/>
      <c r="E60" s="31" t="s">
        <v>733</v>
      </c>
      <c r="F60" s="37"/>
      <c r="G60" s="37"/>
      <c r="H60" s="37"/>
      <c r="I60" s="37"/>
      <c r="J60" s="38"/>
    </row>
    <row r="61">
      <c r="A61" s="29" t="s">
        <v>36</v>
      </c>
      <c r="B61" s="36"/>
      <c r="C61" s="37"/>
      <c r="D61" s="37"/>
      <c r="E61" s="39" t="s">
        <v>734</v>
      </c>
      <c r="F61" s="37"/>
      <c r="G61" s="37"/>
      <c r="H61" s="37"/>
      <c r="I61" s="37"/>
      <c r="J61" s="38"/>
    </row>
    <row r="62" ht="273.6">
      <c r="A62" s="29" t="s">
        <v>38</v>
      </c>
      <c r="B62" s="36"/>
      <c r="C62" s="37"/>
      <c r="D62" s="37"/>
      <c r="E62" s="31" t="s">
        <v>735</v>
      </c>
      <c r="F62" s="37"/>
      <c r="G62" s="37"/>
      <c r="H62" s="37"/>
      <c r="I62" s="37"/>
      <c r="J62" s="38"/>
    </row>
    <row r="63">
      <c r="A63" s="29" t="s">
        <v>29</v>
      </c>
      <c r="B63" s="29">
        <v>14</v>
      </c>
      <c r="C63" s="30" t="s">
        <v>172</v>
      </c>
      <c r="D63" s="29" t="s">
        <v>31</v>
      </c>
      <c r="E63" s="31" t="s">
        <v>173</v>
      </c>
      <c r="F63" s="32" t="s">
        <v>115</v>
      </c>
      <c r="G63" s="33">
        <v>266</v>
      </c>
      <c r="H63" s="34">
        <v>0</v>
      </c>
      <c r="I63" s="34">
        <f>ROUND(G63*H63,P4)</f>
        <v>0</v>
      </c>
      <c r="J63" s="29"/>
      <c r="O63" s="35">
        <f>I63*0.21</f>
        <v>0</v>
      </c>
      <c r="P63">
        <v>3</v>
      </c>
    </row>
    <row r="64">
      <c r="A64" s="29" t="s">
        <v>34</v>
      </c>
      <c r="B64" s="36"/>
      <c r="C64" s="37"/>
      <c r="D64" s="37"/>
      <c r="E64" s="40" t="s">
        <v>31</v>
      </c>
      <c r="F64" s="37"/>
      <c r="G64" s="37"/>
      <c r="H64" s="37"/>
      <c r="I64" s="37"/>
      <c r="J64" s="38"/>
    </row>
    <row r="65" ht="72">
      <c r="A65" s="29" t="s">
        <v>36</v>
      </c>
      <c r="B65" s="36"/>
      <c r="C65" s="37"/>
      <c r="D65" s="37"/>
      <c r="E65" s="39" t="s">
        <v>736</v>
      </c>
      <c r="F65" s="37"/>
      <c r="G65" s="37"/>
      <c r="H65" s="37"/>
      <c r="I65" s="37"/>
      <c r="J65" s="38"/>
    </row>
    <row r="66" ht="28.8">
      <c r="A66" s="29" t="s">
        <v>38</v>
      </c>
      <c r="B66" s="36"/>
      <c r="C66" s="37"/>
      <c r="D66" s="37"/>
      <c r="E66" s="31" t="s">
        <v>175</v>
      </c>
      <c r="F66" s="37"/>
      <c r="G66" s="37"/>
      <c r="H66" s="37"/>
      <c r="I66" s="37"/>
      <c r="J66" s="38"/>
    </row>
    <row r="67">
      <c r="A67" s="23" t="s">
        <v>26</v>
      </c>
      <c r="B67" s="24"/>
      <c r="C67" s="25" t="s">
        <v>193</v>
      </c>
      <c r="D67" s="26"/>
      <c r="E67" s="23" t="s">
        <v>194</v>
      </c>
      <c r="F67" s="26"/>
      <c r="G67" s="26"/>
      <c r="H67" s="26"/>
      <c r="I67" s="27">
        <f>SUMIFS(I68:I87,A68:A87,"P")</f>
        <v>0</v>
      </c>
      <c r="J67" s="28"/>
    </row>
    <row r="68">
      <c r="A68" s="29" t="s">
        <v>29</v>
      </c>
      <c r="B68" s="29">
        <v>15</v>
      </c>
      <c r="C68" s="30" t="s">
        <v>737</v>
      </c>
      <c r="D68" s="29" t="s">
        <v>31</v>
      </c>
      <c r="E68" s="31" t="s">
        <v>738</v>
      </c>
      <c r="F68" s="32" t="s">
        <v>149</v>
      </c>
      <c r="G68" s="33">
        <v>79.5</v>
      </c>
      <c r="H68" s="34">
        <v>0</v>
      </c>
      <c r="I68" s="34">
        <f>ROUND(G68*H68,P4)</f>
        <v>0</v>
      </c>
      <c r="J68" s="29"/>
      <c r="O68" s="35">
        <f>I68*0.21</f>
        <v>0</v>
      </c>
      <c r="P68">
        <v>3</v>
      </c>
    </row>
    <row r="69">
      <c r="A69" s="29" t="s">
        <v>34</v>
      </c>
      <c r="B69" s="36"/>
      <c r="C69" s="37"/>
      <c r="D69" s="37"/>
      <c r="E69" s="31" t="s">
        <v>739</v>
      </c>
      <c r="F69" s="37"/>
      <c r="G69" s="37"/>
      <c r="H69" s="37"/>
      <c r="I69" s="37"/>
      <c r="J69" s="38"/>
    </row>
    <row r="70" ht="28.8">
      <c r="A70" s="29" t="s">
        <v>36</v>
      </c>
      <c r="B70" s="36"/>
      <c r="C70" s="37"/>
      <c r="D70" s="37"/>
      <c r="E70" s="39" t="s">
        <v>740</v>
      </c>
      <c r="F70" s="37"/>
      <c r="G70" s="37"/>
      <c r="H70" s="37"/>
      <c r="I70" s="37"/>
      <c r="J70" s="38"/>
    </row>
    <row r="71" ht="187.2">
      <c r="A71" s="29" t="s">
        <v>38</v>
      </c>
      <c r="B71" s="36"/>
      <c r="C71" s="37"/>
      <c r="D71" s="37"/>
      <c r="E71" s="31" t="s">
        <v>741</v>
      </c>
      <c r="F71" s="37"/>
      <c r="G71" s="37"/>
      <c r="H71" s="37"/>
      <c r="I71" s="37"/>
      <c r="J71" s="38"/>
    </row>
    <row r="72">
      <c r="A72" s="29" t="s">
        <v>29</v>
      </c>
      <c r="B72" s="29">
        <v>16</v>
      </c>
      <c r="C72" s="30" t="s">
        <v>742</v>
      </c>
      <c r="D72" s="29" t="s">
        <v>31</v>
      </c>
      <c r="E72" s="31" t="s">
        <v>743</v>
      </c>
      <c r="F72" s="32" t="s">
        <v>115</v>
      </c>
      <c r="G72" s="33">
        <v>318</v>
      </c>
      <c r="H72" s="34">
        <v>0</v>
      </c>
      <c r="I72" s="34">
        <f>ROUND(G72*H72,P4)</f>
        <v>0</v>
      </c>
      <c r="J72" s="29"/>
      <c r="O72" s="35">
        <f>I72*0.21</f>
        <v>0</v>
      </c>
      <c r="P72">
        <v>3</v>
      </c>
    </row>
    <row r="73">
      <c r="A73" s="29" t="s">
        <v>34</v>
      </c>
      <c r="B73" s="36"/>
      <c r="C73" s="37"/>
      <c r="D73" s="37"/>
      <c r="E73" s="31" t="s">
        <v>744</v>
      </c>
      <c r="F73" s="37"/>
      <c r="G73" s="37"/>
      <c r="H73" s="37"/>
      <c r="I73" s="37"/>
      <c r="J73" s="38"/>
    </row>
    <row r="74">
      <c r="A74" s="29" t="s">
        <v>36</v>
      </c>
      <c r="B74" s="36"/>
      <c r="C74" s="37"/>
      <c r="D74" s="37"/>
      <c r="E74" s="39" t="s">
        <v>745</v>
      </c>
      <c r="F74" s="37"/>
      <c r="G74" s="37"/>
      <c r="H74" s="37"/>
      <c r="I74" s="37"/>
      <c r="J74" s="38"/>
    </row>
    <row r="75" ht="57.6">
      <c r="A75" s="29" t="s">
        <v>38</v>
      </c>
      <c r="B75" s="36"/>
      <c r="C75" s="37"/>
      <c r="D75" s="37"/>
      <c r="E75" s="31" t="s">
        <v>746</v>
      </c>
      <c r="F75" s="37"/>
      <c r="G75" s="37"/>
      <c r="H75" s="37"/>
      <c r="I75" s="37"/>
      <c r="J75" s="38"/>
    </row>
    <row r="76">
      <c r="A76" s="29" t="s">
        <v>29</v>
      </c>
      <c r="B76" s="29">
        <v>17</v>
      </c>
      <c r="C76" s="30" t="s">
        <v>195</v>
      </c>
      <c r="D76" s="29" t="s">
        <v>31</v>
      </c>
      <c r="E76" s="31" t="s">
        <v>196</v>
      </c>
      <c r="F76" s="32" t="s">
        <v>84</v>
      </c>
      <c r="G76" s="33">
        <v>119.40000000000001</v>
      </c>
      <c r="H76" s="34">
        <v>0</v>
      </c>
      <c r="I76" s="34">
        <f>ROUND(G76*H76,P4)</f>
        <v>0</v>
      </c>
      <c r="J76" s="29"/>
      <c r="O76" s="35">
        <f>I76*0.21</f>
        <v>0</v>
      </c>
      <c r="P76">
        <v>3</v>
      </c>
    </row>
    <row r="77" ht="43.2">
      <c r="A77" s="29" t="s">
        <v>34</v>
      </c>
      <c r="B77" s="36"/>
      <c r="C77" s="37"/>
      <c r="D77" s="37"/>
      <c r="E77" s="31" t="s">
        <v>197</v>
      </c>
      <c r="F77" s="37"/>
      <c r="G77" s="37"/>
      <c r="H77" s="37"/>
      <c r="I77" s="37"/>
      <c r="J77" s="38"/>
    </row>
    <row r="78" ht="72">
      <c r="A78" s="29" t="s">
        <v>36</v>
      </c>
      <c r="B78" s="36"/>
      <c r="C78" s="37"/>
      <c r="D78" s="37"/>
      <c r="E78" s="39" t="s">
        <v>747</v>
      </c>
      <c r="F78" s="37"/>
      <c r="G78" s="37"/>
      <c r="H78" s="37"/>
      <c r="I78" s="37"/>
      <c r="J78" s="38"/>
    </row>
    <row r="79" ht="57.6">
      <c r="A79" s="29" t="s">
        <v>38</v>
      </c>
      <c r="B79" s="36"/>
      <c r="C79" s="37"/>
      <c r="D79" s="37"/>
      <c r="E79" s="31" t="s">
        <v>199</v>
      </c>
      <c r="F79" s="37"/>
      <c r="G79" s="37"/>
      <c r="H79" s="37"/>
      <c r="I79" s="37"/>
      <c r="J79" s="38"/>
    </row>
    <row r="80">
      <c r="A80" s="29" t="s">
        <v>29</v>
      </c>
      <c r="B80" s="29">
        <v>18</v>
      </c>
      <c r="C80" s="30" t="s">
        <v>200</v>
      </c>
      <c r="D80" s="29" t="s">
        <v>31</v>
      </c>
      <c r="E80" s="31" t="s">
        <v>201</v>
      </c>
      <c r="F80" s="32" t="s">
        <v>115</v>
      </c>
      <c r="G80" s="33">
        <v>266</v>
      </c>
      <c r="H80" s="34">
        <v>0</v>
      </c>
      <c r="I80" s="34">
        <f>ROUND(G80*H80,P4)</f>
        <v>0</v>
      </c>
      <c r="J80" s="29"/>
      <c r="O80" s="35">
        <f>I80*0.21</f>
        <v>0</v>
      </c>
      <c r="P80">
        <v>3</v>
      </c>
    </row>
    <row r="81" ht="43.2">
      <c r="A81" s="29" t="s">
        <v>34</v>
      </c>
      <c r="B81" s="36"/>
      <c r="C81" s="37"/>
      <c r="D81" s="37"/>
      <c r="E81" s="31" t="s">
        <v>202</v>
      </c>
      <c r="F81" s="37"/>
      <c r="G81" s="37"/>
      <c r="H81" s="37"/>
      <c r="I81" s="37"/>
      <c r="J81" s="38"/>
    </row>
    <row r="82" ht="57.6">
      <c r="A82" s="29" t="s">
        <v>36</v>
      </c>
      <c r="B82" s="36"/>
      <c r="C82" s="37"/>
      <c r="D82" s="37"/>
      <c r="E82" s="39" t="s">
        <v>748</v>
      </c>
      <c r="F82" s="37"/>
      <c r="G82" s="37"/>
      <c r="H82" s="37"/>
      <c r="I82" s="37"/>
      <c r="J82" s="38"/>
    </row>
    <row r="83" ht="115.2">
      <c r="A83" s="29" t="s">
        <v>38</v>
      </c>
      <c r="B83" s="36"/>
      <c r="C83" s="37"/>
      <c r="D83" s="37"/>
      <c r="E83" s="31" t="s">
        <v>203</v>
      </c>
      <c r="F83" s="37"/>
      <c r="G83" s="37"/>
      <c r="H83" s="37"/>
      <c r="I83" s="37"/>
      <c r="J83" s="38"/>
    </row>
    <row r="84">
      <c r="A84" s="29" t="s">
        <v>29</v>
      </c>
      <c r="B84" s="29">
        <v>19</v>
      </c>
      <c r="C84" s="30" t="s">
        <v>749</v>
      </c>
      <c r="D84" s="29" t="s">
        <v>31</v>
      </c>
      <c r="E84" s="31" t="s">
        <v>750</v>
      </c>
      <c r="F84" s="32" t="s">
        <v>84</v>
      </c>
      <c r="G84" s="33">
        <v>0.5</v>
      </c>
      <c r="H84" s="34">
        <v>0</v>
      </c>
      <c r="I84" s="34">
        <f>ROUND(G84*H84,P4)</f>
        <v>0</v>
      </c>
      <c r="J84" s="29"/>
      <c r="O84" s="35">
        <f>I84*0.21</f>
        <v>0</v>
      </c>
      <c r="P84">
        <v>3</v>
      </c>
    </row>
    <row r="85">
      <c r="A85" s="29" t="s">
        <v>34</v>
      </c>
      <c r="B85" s="36"/>
      <c r="C85" s="37"/>
      <c r="D85" s="37"/>
      <c r="E85" s="31" t="s">
        <v>751</v>
      </c>
      <c r="F85" s="37"/>
      <c r="G85" s="37"/>
      <c r="H85" s="37"/>
      <c r="I85" s="37"/>
      <c r="J85" s="38"/>
    </row>
    <row r="86">
      <c r="A86" s="29" t="s">
        <v>36</v>
      </c>
      <c r="B86" s="36"/>
      <c r="C86" s="37"/>
      <c r="D86" s="37"/>
      <c r="E86" s="39" t="s">
        <v>752</v>
      </c>
      <c r="F86" s="37"/>
      <c r="G86" s="37"/>
      <c r="H86" s="37"/>
      <c r="I86" s="37"/>
      <c r="J86" s="38"/>
    </row>
    <row r="87" ht="409.5">
      <c r="A87" s="29" t="s">
        <v>38</v>
      </c>
      <c r="B87" s="36"/>
      <c r="C87" s="37"/>
      <c r="D87" s="37"/>
      <c r="E87" s="31" t="s">
        <v>753</v>
      </c>
      <c r="F87" s="37"/>
      <c r="G87" s="37"/>
      <c r="H87" s="37"/>
      <c r="I87" s="37"/>
      <c r="J87" s="38"/>
    </row>
    <row r="88">
      <c r="A88" s="23" t="s">
        <v>26</v>
      </c>
      <c r="B88" s="24"/>
      <c r="C88" s="25" t="s">
        <v>244</v>
      </c>
      <c r="D88" s="26"/>
      <c r="E88" s="23" t="s">
        <v>245</v>
      </c>
      <c r="F88" s="26"/>
      <c r="G88" s="26"/>
      <c r="H88" s="26"/>
      <c r="I88" s="27">
        <f>SUMIFS(I89:I120,A89:A120,"P")</f>
        <v>0</v>
      </c>
      <c r="J88" s="28"/>
    </row>
    <row r="89">
      <c r="A89" s="29" t="s">
        <v>29</v>
      </c>
      <c r="B89" s="29">
        <v>20</v>
      </c>
      <c r="C89" s="30" t="s">
        <v>754</v>
      </c>
      <c r="D89" s="29" t="s">
        <v>31</v>
      </c>
      <c r="E89" s="31" t="s">
        <v>755</v>
      </c>
      <c r="F89" s="32" t="s">
        <v>115</v>
      </c>
      <c r="G89" s="33">
        <v>179.5</v>
      </c>
      <c r="H89" s="34">
        <v>0</v>
      </c>
      <c r="I89" s="34">
        <f>ROUND(G89*H89,P4)</f>
        <v>0</v>
      </c>
      <c r="J89" s="29"/>
      <c r="O89" s="35">
        <f>I89*0.21</f>
        <v>0</v>
      </c>
      <c r="P89">
        <v>3</v>
      </c>
    </row>
    <row r="90">
      <c r="A90" s="29" t="s">
        <v>34</v>
      </c>
      <c r="B90" s="36"/>
      <c r="C90" s="37"/>
      <c r="D90" s="37"/>
      <c r="E90" s="31" t="s">
        <v>756</v>
      </c>
      <c r="F90" s="37"/>
      <c r="G90" s="37"/>
      <c r="H90" s="37"/>
      <c r="I90" s="37"/>
      <c r="J90" s="38"/>
    </row>
    <row r="91" ht="28.8">
      <c r="A91" s="29" t="s">
        <v>36</v>
      </c>
      <c r="B91" s="36"/>
      <c r="C91" s="37"/>
      <c r="D91" s="37"/>
      <c r="E91" s="39" t="s">
        <v>757</v>
      </c>
      <c r="F91" s="37"/>
      <c r="G91" s="37"/>
      <c r="H91" s="37"/>
      <c r="I91" s="37"/>
      <c r="J91" s="38"/>
    </row>
    <row r="92" ht="158.4">
      <c r="A92" s="29" t="s">
        <v>38</v>
      </c>
      <c r="B92" s="36"/>
      <c r="C92" s="37"/>
      <c r="D92" s="37"/>
      <c r="E92" s="31" t="s">
        <v>758</v>
      </c>
      <c r="F92" s="37"/>
      <c r="G92" s="37"/>
      <c r="H92" s="37"/>
      <c r="I92" s="37"/>
      <c r="J92" s="38"/>
    </row>
    <row r="93">
      <c r="A93" s="29" t="s">
        <v>29</v>
      </c>
      <c r="B93" s="29">
        <v>21</v>
      </c>
      <c r="C93" s="30" t="s">
        <v>246</v>
      </c>
      <c r="D93" s="29" t="s">
        <v>31</v>
      </c>
      <c r="E93" s="31" t="s">
        <v>247</v>
      </c>
      <c r="F93" s="32" t="s">
        <v>115</v>
      </c>
      <c r="G93" s="33">
        <v>68</v>
      </c>
      <c r="H93" s="34">
        <v>0</v>
      </c>
      <c r="I93" s="34">
        <f>ROUND(G93*H93,P4)</f>
        <v>0</v>
      </c>
      <c r="J93" s="29"/>
      <c r="O93" s="35">
        <f>I93*0.21</f>
        <v>0</v>
      </c>
      <c r="P93">
        <v>3</v>
      </c>
    </row>
    <row r="94">
      <c r="A94" s="29" t="s">
        <v>34</v>
      </c>
      <c r="B94" s="36"/>
      <c r="C94" s="37"/>
      <c r="D94" s="37"/>
      <c r="E94" s="31" t="s">
        <v>586</v>
      </c>
      <c r="F94" s="37"/>
      <c r="G94" s="37"/>
      <c r="H94" s="37"/>
      <c r="I94" s="37"/>
      <c r="J94" s="38"/>
    </row>
    <row r="95" ht="43.2">
      <c r="A95" s="29" t="s">
        <v>36</v>
      </c>
      <c r="B95" s="36"/>
      <c r="C95" s="37"/>
      <c r="D95" s="37"/>
      <c r="E95" s="39" t="s">
        <v>759</v>
      </c>
      <c r="F95" s="37"/>
      <c r="G95" s="37"/>
      <c r="H95" s="37"/>
      <c r="I95" s="37"/>
      <c r="J95" s="38"/>
    </row>
    <row r="96" ht="57.6">
      <c r="A96" s="29" t="s">
        <v>38</v>
      </c>
      <c r="B96" s="36"/>
      <c r="C96" s="37"/>
      <c r="D96" s="37"/>
      <c r="E96" s="31" t="s">
        <v>250</v>
      </c>
      <c r="F96" s="37"/>
      <c r="G96" s="37"/>
      <c r="H96" s="37"/>
      <c r="I96" s="37"/>
      <c r="J96" s="38"/>
    </row>
    <row r="97">
      <c r="A97" s="29" t="s">
        <v>29</v>
      </c>
      <c r="B97" s="29">
        <v>22</v>
      </c>
      <c r="C97" s="30" t="s">
        <v>255</v>
      </c>
      <c r="D97" s="29" t="s">
        <v>31</v>
      </c>
      <c r="E97" s="31" t="s">
        <v>256</v>
      </c>
      <c r="F97" s="32" t="s">
        <v>115</v>
      </c>
      <c r="G97" s="33">
        <v>198</v>
      </c>
      <c r="H97" s="34">
        <v>0</v>
      </c>
      <c r="I97" s="34">
        <f>ROUND(G97*H97,P4)</f>
        <v>0</v>
      </c>
      <c r="J97" s="29"/>
      <c r="O97" s="35">
        <f>I97*0.21</f>
        <v>0</v>
      </c>
      <c r="P97">
        <v>3</v>
      </c>
    </row>
    <row r="98">
      <c r="A98" s="29" t="s">
        <v>34</v>
      </c>
      <c r="B98" s="36"/>
      <c r="C98" s="37"/>
      <c r="D98" s="37"/>
      <c r="E98" s="31" t="s">
        <v>588</v>
      </c>
      <c r="F98" s="37"/>
      <c r="G98" s="37"/>
      <c r="H98" s="37"/>
      <c r="I98" s="37"/>
      <c r="J98" s="38"/>
    </row>
    <row r="99" ht="28.8">
      <c r="A99" s="29" t="s">
        <v>36</v>
      </c>
      <c r="B99" s="36"/>
      <c r="C99" s="37"/>
      <c r="D99" s="37"/>
      <c r="E99" s="39" t="s">
        <v>760</v>
      </c>
      <c r="F99" s="37"/>
      <c r="G99" s="37"/>
      <c r="H99" s="37"/>
      <c r="I99" s="37"/>
      <c r="J99" s="38"/>
    </row>
    <row r="100" ht="57.6">
      <c r="A100" s="29" t="s">
        <v>38</v>
      </c>
      <c r="B100" s="36"/>
      <c r="C100" s="37"/>
      <c r="D100" s="37"/>
      <c r="E100" s="31" t="s">
        <v>250</v>
      </c>
      <c r="F100" s="37"/>
      <c r="G100" s="37"/>
      <c r="H100" s="37"/>
      <c r="I100" s="37"/>
      <c r="J100" s="38"/>
    </row>
    <row r="101">
      <c r="A101" s="29" t="s">
        <v>29</v>
      </c>
      <c r="B101" s="29">
        <v>23</v>
      </c>
      <c r="C101" s="30" t="s">
        <v>761</v>
      </c>
      <c r="D101" s="29" t="s">
        <v>31</v>
      </c>
      <c r="E101" s="31" t="s">
        <v>762</v>
      </c>
      <c r="F101" s="32" t="s">
        <v>84</v>
      </c>
      <c r="G101" s="33">
        <v>39.600000000000001</v>
      </c>
      <c r="H101" s="34">
        <v>0</v>
      </c>
      <c r="I101" s="34">
        <f>ROUND(G101*H101,P4)</f>
        <v>0</v>
      </c>
      <c r="J101" s="29"/>
      <c r="O101" s="35">
        <f>I101*0.21</f>
        <v>0</v>
      </c>
      <c r="P101">
        <v>3</v>
      </c>
    </row>
    <row r="102">
      <c r="A102" s="29" t="s">
        <v>34</v>
      </c>
      <c r="B102" s="36"/>
      <c r="C102" s="37"/>
      <c r="D102" s="37"/>
      <c r="E102" s="31" t="s">
        <v>763</v>
      </c>
      <c r="F102" s="37"/>
      <c r="G102" s="37"/>
      <c r="H102" s="37"/>
      <c r="I102" s="37"/>
      <c r="J102" s="38"/>
    </row>
    <row r="103" ht="28.8">
      <c r="A103" s="29" t="s">
        <v>36</v>
      </c>
      <c r="B103" s="36"/>
      <c r="C103" s="37"/>
      <c r="D103" s="37"/>
      <c r="E103" s="39" t="s">
        <v>764</v>
      </c>
      <c r="F103" s="37"/>
      <c r="G103" s="37"/>
      <c r="H103" s="37"/>
      <c r="I103" s="37"/>
      <c r="J103" s="38"/>
    </row>
    <row r="104" ht="187.2">
      <c r="A104" s="29" t="s">
        <v>38</v>
      </c>
      <c r="B104" s="36"/>
      <c r="C104" s="37"/>
      <c r="D104" s="37"/>
      <c r="E104" s="31" t="s">
        <v>765</v>
      </c>
      <c r="F104" s="37"/>
      <c r="G104" s="37"/>
      <c r="H104" s="37"/>
      <c r="I104" s="37"/>
      <c r="J104" s="38"/>
    </row>
    <row r="105" ht="28.8">
      <c r="A105" s="29" t="s">
        <v>29</v>
      </c>
      <c r="B105" s="29">
        <v>24</v>
      </c>
      <c r="C105" s="30" t="s">
        <v>288</v>
      </c>
      <c r="D105" s="29" t="s">
        <v>31</v>
      </c>
      <c r="E105" s="31" t="s">
        <v>289</v>
      </c>
      <c r="F105" s="32" t="s">
        <v>115</v>
      </c>
      <c r="G105" s="33">
        <v>41.200000000000003</v>
      </c>
      <c r="H105" s="34">
        <v>0</v>
      </c>
      <c r="I105" s="34">
        <f>ROUND(G105*H105,P4)</f>
        <v>0</v>
      </c>
      <c r="J105" s="29"/>
      <c r="O105" s="35">
        <f>I105*0.21</f>
        <v>0</v>
      </c>
      <c r="P105">
        <v>3</v>
      </c>
    </row>
    <row r="106" ht="28.8">
      <c r="A106" s="29" t="s">
        <v>34</v>
      </c>
      <c r="B106" s="36"/>
      <c r="C106" s="37"/>
      <c r="D106" s="37"/>
      <c r="E106" s="31" t="s">
        <v>766</v>
      </c>
      <c r="F106" s="37"/>
      <c r="G106" s="37"/>
      <c r="H106" s="37"/>
      <c r="I106" s="37"/>
      <c r="J106" s="38"/>
    </row>
    <row r="107" ht="28.8">
      <c r="A107" s="29" t="s">
        <v>36</v>
      </c>
      <c r="B107" s="36"/>
      <c r="C107" s="37"/>
      <c r="D107" s="37"/>
      <c r="E107" s="39" t="s">
        <v>767</v>
      </c>
      <c r="F107" s="37"/>
      <c r="G107" s="37"/>
      <c r="H107" s="37"/>
      <c r="I107" s="37"/>
      <c r="J107" s="38"/>
    </row>
    <row r="108" ht="187.2">
      <c r="A108" s="29" t="s">
        <v>38</v>
      </c>
      <c r="B108" s="36"/>
      <c r="C108" s="37"/>
      <c r="D108" s="37"/>
      <c r="E108" s="31" t="s">
        <v>287</v>
      </c>
      <c r="F108" s="37"/>
      <c r="G108" s="37"/>
      <c r="H108" s="37"/>
      <c r="I108" s="37"/>
      <c r="J108" s="38"/>
    </row>
    <row r="109">
      <c r="A109" s="29" t="s">
        <v>29</v>
      </c>
      <c r="B109" s="29">
        <v>25</v>
      </c>
      <c r="C109" s="30" t="s">
        <v>305</v>
      </c>
      <c r="D109" s="29" t="s">
        <v>31</v>
      </c>
      <c r="E109" s="31" t="s">
        <v>306</v>
      </c>
      <c r="F109" s="32" t="s">
        <v>115</v>
      </c>
      <c r="G109" s="33">
        <v>9.5999999999999996</v>
      </c>
      <c r="H109" s="34">
        <v>0</v>
      </c>
      <c r="I109" s="34">
        <f>ROUND(G109*H109,P4)</f>
        <v>0</v>
      </c>
      <c r="J109" s="29"/>
      <c r="O109" s="35">
        <f>I109*0.21</f>
        <v>0</v>
      </c>
      <c r="P109">
        <v>3</v>
      </c>
    </row>
    <row r="110" ht="28.8">
      <c r="A110" s="29" t="s">
        <v>34</v>
      </c>
      <c r="B110" s="36"/>
      <c r="C110" s="37"/>
      <c r="D110" s="37"/>
      <c r="E110" s="31" t="s">
        <v>768</v>
      </c>
      <c r="F110" s="37"/>
      <c r="G110" s="37"/>
      <c r="H110" s="37"/>
      <c r="I110" s="37"/>
      <c r="J110" s="38"/>
    </row>
    <row r="111">
      <c r="A111" s="29" t="s">
        <v>36</v>
      </c>
      <c r="B111" s="36"/>
      <c r="C111" s="37"/>
      <c r="D111" s="37"/>
      <c r="E111" s="39" t="s">
        <v>769</v>
      </c>
      <c r="F111" s="37"/>
      <c r="G111" s="37"/>
      <c r="H111" s="37"/>
      <c r="I111" s="37"/>
      <c r="J111" s="38"/>
    </row>
    <row r="112" ht="216">
      <c r="A112" s="29" t="s">
        <v>38</v>
      </c>
      <c r="B112" s="36"/>
      <c r="C112" s="37"/>
      <c r="D112" s="37"/>
      <c r="E112" s="31" t="s">
        <v>298</v>
      </c>
      <c r="F112" s="37"/>
      <c r="G112" s="37"/>
      <c r="H112" s="37"/>
      <c r="I112" s="37"/>
      <c r="J112" s="38"/>
    </row>
    <row r="113">
      <c r="A113" s="29" t="s">
        <v>29</v>
      </c>
      <c r="B113" s="29">
        <v>26</v>
      </c>
      <c r="C113" s="30" t="s">
        <v>309</v>
      </c>
      <c r="D113" s="29" t="s">
        <v>31</v>
      </c>
      <c r="E113" s="31" t="s">
        <v>310</v>
      </c>
      <c r="F113" s="32" t="s">
        <v>115</v>
      </c>
      <c r="G113" s="33">
        <v>5.2000000000000002</v>
      </c>
      <c r="H113" s="34">
        <v>0</v>
      </c>
      <c r="I113" s="34">
        <f>ROUND(G113*H113,P4)</f>
        <v>0</v>
      </c>
      <c r="J113" s="29"/>
      <c r="O113" s="35">
        <f>I113*0.21</f>
        <v>0</v>
      </c>
      <c r="P113">
        <v>3</v>
      </c>
    </row>
    <row r="114">
      <c r="A114" s="29" t="s">
        <v>34</v>
      </c>
      <c r="B114" s="36"/>
      <c r="C114" s="37"/>
      <c r="D114" s="37"/>
      <c r="E114" s="31" t="s">
        <v>770</v>
      </c>
      <c r="F114" s="37"/>
      <c r="G114" s="37"/>
      <c r="H114" s="37"/>
      <c r="I114" s="37"/>
      <c r="J114" s="38"/>
    </row>
    <row r="115">
      <c r="A115" s="29" t="s">
        <v>36</v>
      </c>
      <c r="B115" s="36"/>
      <c r="C115" s="37"/>
      <c r="D115" s="37"/>
      <c r="E115" s="39" t="s">
        <v>771</v>
      </c>
      <c r="F115" s="37"/>
      <c r="G115" s="37"/>
      <c r="H115" s="37"/>
      <c r="I115" s="37"/>
      <c r="J115" s="38"/>
    </row>
    <row r="116" ht="187.2">
      <c r="A116" s="29" t="s">
        <v>38</v>
      </c>
      <c r="B116" s="36"/>
      <c r="C116" s="37"/>
      <c r="D116" s="37"/>
      <c r="E116" s="31" t="s">
        <v>287</v>
      </c>
      <c r="F116" s="37"/>
      <c r="G116" s="37"/>
      <c r="H116" s="37"/>
      <c r="I116" s="37"/>
      <c r="J116" s="38"/>
    </row>
    <row r="117">
      <c r="A117" s="29" t="s">
        <v>29</v>
      </c>
      <c r="B117" s="29">
        <v>27</v>
      </c>
      <c r="C117" s="30" t="s">
        <v>336</v>
      </c>
      <c r="D117" s="29" t="s">
        <v>31</v>
      </c>
      <c r="E117" s="31" t="s">
        <v>337</v>
      </c>
      <c r="F117" s="32" t="s">
        <v>115</v>
      </c>
      <c r="G117" s="33">
        <v>12</v>
      </c>
      <c r="H117" s="34">
        <v>0</v>
      </c>
      <c r="I117" s="34">
        <f>ROUND(G117*H117,P4)</f>
        <v>0</v>
      </c>
      <c r="J117" s="29"/>
      <c r="O117" s="35">
        <f>I117*0.21</f>
        <v>0</v>
      </c>
      <c r="P117">
        <v>3</v>
      </c>
    </row>
    <row r="118" ht="28.8">
      <c r="A118" s="29" t="s">
        <v>34</v>
      </c>
      <c r="B118" s="36"/>
      <c r="C118" s="37"/>
      <c r="D118" s="37"/>
      <c r="E118" s="31" t="s">
        <v>772</v>
      </c>
      <c r="F118" s="37"/>
      <c r="G118" s="37"/>
      <c r="H118" s="37"/>
      <c r="I118" s="37"/>
      <c r="J118" s="38"/>
    </row>
    <row r="119" ht="57.6">
      <c r="A119" s="29" t="s">
        <v>36</v>
      </c>
      <c r="B119" s="36"/>
      <c r="C119" s="37"/>
      <c r="D119" s="37"/>
      <c r="E119" s="39" t="s">
        <v>773</v>
      </c>
      <c r="F119" s="37"/>
      <c r="G119" s="37"/>
      <c r="H119" s="37"/>
      <c r="I119" s="37"/>
      <c r="J119" s="38"/>
    </row>
    <row r="120" ht="216">
      <c r="A120" s="29" t="s">
        <v>38</v>
      </c>
      <c r="B120" s="36"/>
      <c r="C120" s="37"/>
      <c r="D120" s="37"/>
      <c r="E120" s="31" t="s">
        <v>298</v>
      </c>
      <c r="F120" s="37"/>
      <c r="G120" s="37"/>
      <c r="H120" s="37"/>
      <c r="I120" s="37"/>
      <c r="J120" s="38"/>
    </row>
    <row r="121">
      <c r="A121" s="23" t="s">
        <v>26</v>
      </c>
      <c r="B121" s="24"/>
      <c r="C121" s="25" t="s">
        <v>393</v>
      </c>
      <c r="D121" s="26"/>
      <c r="E121" s="23" t="s">
        <v>394</v>
      </c>
      <c r="F121" s="26"/>
      <c r="G121" s="26"/>
      <c r="H121" s="26"/>
      <c r="I121" s="27">
        <f>SUMIFS(I122:I173,A122:A173,"P")</f>
        <v>0</v>
      </c>
      <c r="J121" s="28"/>
    </row>
    <row r="122">
      <c r="A122" s="29" t="s">
        <v>29</v>
      </c>
      <c r="B122" s="29">
        <v>28</v>
      </c>
      <c r="C122" s="30" t="s">
        <v>408</v>
      </c>
      <c r="D122" s="29" t="s">
        <v>31</v>
      </c>
      <c r="E122" s="31" t="s">
        <v>409</v>
      </c>
      <c r="F122" s="32" t="s">
        <v>72</v>
      </c>
      <c r="G122" s="33">
        <v>2</v>
      </c>
      <c r="H122" s="34">
        <v>0</v>
      </c>
      <c r="I122" s="34">
        <f>ROUND(G122*H122,P4)</f>
        <v>0</v>
      </c>
      <c r="J122" s="29"/>
      <c r="O122" s="35">
        <f>I122*0.21</f>
        <v>0</v>
      </c>
      <c r="P122">
        <v>3</v>
      </c>
    </row>
    <row r="123" ht="28.8">
      <c r="A123" s="29" t="s">
        <v>34</v>
      </c>
      <c r="B123" s="36"/>
      <c r="C123" s="37"/>
      <c r="D123" s="37"/>
      <c r="E123" s="31" t="s">
        <v>436</v>
      </c>
      <c r="F123" s="37"/>
      <c r="G123" s="37"/>
      <c r="H123" s="37"/>
      <c r="I123" s="37"/>
      <c r="J123" s="38"/>
    </row>
    <row r="124" ht="28.8">
      <c r="A124" s="29" t="s">
        <v>36</v>
      </c>
      <c r="B124" s="36"/>
      <c r="C124" s="37"/>
      <c r="D124" s="37"/>
      <c r="E124" s="39" t="s">
        <v>774</v>
      </c>
      <c r="F124" s="37"/>
      <c r="G124" s="37"/>
      <c r="H124" s="37"/>
      <c r="I124" s="37"/>
      <c r="J124" s="38"/>
    </row>
    <row r="125" ht="28.8">
      <c r="A125" s="29" t="s">
        <v>38</v>
      </c>
      <c r="B125" s="36"/>
      <c r="C125" s="37"/>
      <c r="D125" s="37"/>
      <c r="E125" s="31" t="s">
        <v>411</v>
      </c>
      <c r="F125" s="37"/>
      <c r="G125" s="37"/>
      <c r="H125" s="37"/>
      <c r="I125" s="37"/>
      <c r="J125" s="38"/>
    </row>
    <row r="126">
      <c r="A126" s="29" t="s">
        <v>29</v>
      </c>
      <c r="B126" s="29">
        <v>29</v>
      </c>
      <c r="C126" s="30" t="s">
        <v>434</v>
      </c>
      <c r="D126" s="29" t="s">
        <v>31</v>
      </c>
      <c r="E126" s="31" t="s">
        <v>435</v>
      </c>
      <c r="F126" s="32" t="s">
        <v>72</v>
      </c>
      <c r="G126" s="33">
        <v>2</v>
      </c>
      <c r="H126" s="34">
        <v>0</v>
      </c>
      <c r="I126" s="34">
        <f>ROUND(G126*H126,P4)</f>
        <v>0</v>
      </c>
      <c r="J126" s="29"/>
      <c r="O126" s="35">
        <f>I126*0.21</f>
        <v>0</v>
      </c>
      <c r="P126">
        <v>3</v>
      </c>
    </row>
    <row r="127" ht="28.8">
      <c r="A127" s="29" t="s">
        <v>34</v>
      </c>
      <c r="B127" s="36"/>
      <c r="C127" s="37"/>
      <c r="D127" s="37"/>
      <c r="E127" s="31" t="s">
        <v>436</v>
      </c>
      <c r="F127" s="37"/>
      <c r="G127" s="37"/>
      <c r="H127" s="37"/>
      <c r="I127" s="37"/>
      <c r="J127" s="38"/>
    </row>
    <row r="128" ht="28.8">
      <c r="A128" s="29" t="s">
        <v>36</v>
      </c>
      <c r="B128" s="36"/>
      <c r="C128" s="37"/>
      <c r="D128" s="37"/>
      <c r="E128" s="39" t="s">
        <v>774</v>
      </c>
      <c r="F128" s="37"/>
      <c r="G128" s="37"/>
      <c r="H128" s="37"/>
      <c r="I128" s="37"/>
      <c r="J128" s="38"/>
    </row>
    <row r="129" ht="28.8">
      <c r="A129" s="29" t="s">
        <v>38</v>
      </c>
      <c r="B129" s="36"/>
      <c r="C129" s="37"/>
      <c r="D129" s="37"/>
      <c r="E129" s="31" t="s">
        <v>411</v>
      </c>
      <c r="F129" s="37"/>
      <c r="G129" s="37"/>
      <c r="H129" s="37"/>
      <c r="I129" s="37"/>
      <c r="J129" s="38"/>
    </row>
    <row r="130" ht="28.8">
      <c r="A130" s="29" t="s">
        <v>29</v>
      </c>
      <c r="B130" s="29">
        <v>30</v>
      </c>
      <c r="C130" s="30" t="s">
        <v>690</v>
      </c>
      <c r="D130" s="29" t="s">
        <v>31</v>
      </c>
      <c r="E130" s="31" t="s">
        <v>691</v>
      </c>
      <c r="F130" s="32" t="s">
        <v>115</v>
      </c>
      <c r="G130" s="33">
        <v>35.625</v>
      </c>
      <c r="H130" s="34">
        <v>0</v>
      </c>
      <c r="I130" s="34">
        <f>ROUND(G130*H130,P4)</f>
        <v>0</v>
      </c>
      <c r="J130" s="29"/>
      <c r="O130" s="35">
        <f>I130*0.21</f>
        <v>0</v>
      </c>
      <c r="P130">
        <v>3</v>
      </c>
    </row>
    <row r="131">
      <c r="A131" s="29" t="s">
        <v>34</v>
      </c>
      <c r="B131" s="36"/>
      <c r="C131" s="37"/>
      <c r="D131" s="37"/>
      <c r="E131" s="31" t="s">
        <v>775</v>
      </c>
      <c r="F131" s="37"/>
      <c r="G131" s="37"/>
      <c r="H131" s="37"/>
      <c r="I131" s="37"/>
      <c r="J131" s="38"/>
    </row>
    <row r="132" ht="28.8">
      <c r="A132" s="29" t="s">
        <v>36</v>
      </c>
      <c r="B132" s="36"/>
      <c r="C132" s="37"/>
      <c r="D132" s="37"/>
      <c r="E132" s="39" t="s">
        <v>776</v>
      </c>
      <c r="F132" s="37"/>
      <c r="G132" s="37"/>
      <c r="H132" s="37"/>
      <c r="I132" s="37"/>
      <c r="J132" s="38"/>
    </row>
    <row r="133" ht="43.2">
      <c r="A133" s="29" t="s">
        <v>38</v>
      </c>
      <c r="B133" s="36"/>
      <c r="C133" s="37"/>
      <c r="D133" s="37"/>
      <c r="E133" s="31" t="s">
        <v>694</v>
      </c>
      <c r="F133" s="37"/>
      <c r="G133" s="37"/>
      <c r="H133" s="37"/>
      <c r="I133" s="37"/>
      <c r="J133" s="38"/>
    </row>
    <row r="134" ht="28.8">
      <c r="A134" s="29" t="s">
        <v>29</v>
      </c>
      <c r="B134" s="29">
        <v>31</v>
      </c>
      <c r="C134" s="30" t="s">
        <v>695</v>
      </c>
      <c r="D134" s="29" t="s">
        <v>31</v>
      </c>
      <c r="E134" s="31" t="s">
        <v>696</v>
      </c>
      <c r="F134" s="32" t="s">
        <v>115</v>
      </c>
      <c r="G134" s="33">
        <v>35.625</v>
      </c>
      <c r="H134" s="34">
        <v>0</v>
      </c>
      <c r="I134" s="34">
        <f>ROUND(G134*H134,P4)</f>
        <v>0</v>
      </c>
      <c r="J134" s="29"/>
      <c r="O134" s="35">
        <f>I134*0.21</f>
        <v>0</v>
      </c>
      <c r="P134">
        <v>3</v>
      </c>
    </row>
    <row r="135" ht="43.2">
      <c r="A135" s="29" t="s">
        <v>34</v>
      </c>
      <c r="B135" s="36"/>
      <c r="C135" s="37"/>
      <c r="D135" s="37"/>
      <c r="E135" s="31" t="s">
        <v>777</v>
      </c>
      <c r="F135" s="37"/>
      <c r="G135" s="37"/>
      <c r="H135" s="37"/>
      <c r="I135" s="37"/>
      <c r="J135" s="38"/>
    </row>
    <row r="136" ht="28.8">
      <c r="A136" s="29" t="s">
        <v>36</v>
      </c>
      <c r="B136" s="36"/>
      <c r="C136" s="37"/>
      <c r="D136" s="37"/>
      <c r="E136" s="39" t="s">
        <v>776</v>
      </c>
      <c r="F136" s="37"/>
      <c r="G136" s="37"/>
      <c r="H136" s="37"/>
      <c r="I136" s="37"/>
      <c r="J136" s="38"/>
    </row>
    <row r="137" ht="100.8">
      <c r="A137" s="29" t="s">
        <v>38</v>
      </c>
      <c r="B137" s="36"/>
      <c r="C137" s="37"/>
      <c r="D137" s="37"/>
      <c r="E137" s="31" t="s">
        <v>698</v>
      </c>
      <c r="F137" s="37"/>
      <c r="G137" s="37"/>
      <c r="H137" s="37"/>
      <c r="I137" s="37"/>
      <c r="J137" s="38"/>
    </row>
    <row r="138">
      <c r="A138" s="29" t="s">
        <v>29</v>
      </c>
      <c r="B138" s="29">
        <v>32</v>
      </c>
      <c r="C138" s="30" t="s">
        <v>778</v>
      </c>
      <c r="D138" s="29" t="s">
        <v>31</v>
      </c>
      <c r="E138" s="31" t="s">
        <v>779</v>
      </c>
      <c r="F138" s="32" t="s">
        <v>115</v>
      </c>
      <c r="G138" s="33">
        <v>19.25</v>
      </c>
      <c r="H138" s="34">
        <v>0</v>
      </c>
      <c r="I138" s="34">
        <f>ROUND(G138*H138,P4)</f>
        <v>0</v>
      </c>
      <c r="J138" s="29"/>
      <c r="O138" s="35">
        <f>I138*0.21</f>
        <v>0</v>
      </c>
      <c r="P138">
        <v>3</v>
      </c>
    </row>
    <row r="139" ht="43.2">
      <c r="A139" s="29" t="s">
        <v>34</v>
      </c>
      <c r="B139" s="36"/>
      <c r="C139" s="37"/>
      <c r="D139" s="37"/>
      <c r="E139" s="31" t="s">
        <v>150</v>
      </c>
      <c r="F139" s="37"/>
      <c r="G139" s="37"/>
      <c r="H139" s="37"/>
      <c r="I139" s="37"/>
      <c r="J139" s="38"/>
    </row>
    <row r="140">
      <c r="A140" s="29" t="s">
        <v>36</v>
      </c>
      <c r="B140" s="36"/>
      <c r="C140" s="37"/>
      <c r="D140" s="37"/>
      <c r="E140" s="39" t="s">
        <v>780</v>
      </c>
      <c r="F140" s="37"/>
      <c r="G140" s="37"/>
      <c r="H140" s="37"/>
      <c r="I140" s="37"/>
      <c r="J140" s="38"/>
    </row>
    <row r="141" ht="28.8">
      <c r="A141" s="29" t="s">
        <v>38</v>
      </c>
      <c r="B141" s="36"/>
      <c r="C141" s="37"/>
      <c r="D141" s="37"/>
      <c r="E141" s="31" t="s">
        <v>781</v>
      </c>
      <c r="F141" s="37"/>
      <c r="G141" s="37"/>
      <c r="H141" s="37"/>
      <c r="I141" s="37"/>
      <c r="J141" s="38"/>
    </row>
    <row r="142">
      <c r="A142" s="29" t="s">
        <v>29</v>
      </c>
      <c r="B142" s="29">
        <v>33</v>
      </c>
      <c r="C142" s="30" t="s">
        <v>782</v>
      </c>
      <c r="D142" s="29" t="s">
        <v>31</v>
      </c>
      <c r="E142" s="31" t="s">
        <v>783</v>
      </c>
      <c r="F142" s="32" t="s">
        <v>149</v>
      </c>
      <c r="G142" s="33">
        <v>30</v>
      </c>
      <c r="H142" s="34">
        <v>0</v>
      </c>
      <c r="I142" s="34">
        <f>ROUND(G142*H142,P4)</f>
        <v>0</v>
      </c>
      <c r="J142" s="29"/>
      <c r="O142" s="35">
        <f>I142*0.21</f>
        <v>0</v>
      </c>
      <c r="P142">
        <v>3</v>
      </c>
    </row>
    <row r="143" ht="57.6">
      <c r="A143" s="29" t="s">
        <v>34</v>
      </c>
      <c r="B143" s="36"/>
      <c r="C143" s="37"/>
      <c r="D143" s="37"/>
      <c r="E143" s="31" t="s">
        <v>784</v>
      </c>
      <c r="F143" s="37"/>
      <c r="G143" s="37"/>
      <c r="H143" s="37"/>
      <c r="I143" s="37"/>
      <c r="J143" s="38"/>
    </row>
    <row r="144" ht="28.8">
      <c r="A144" s="29" t="s">
        <v>36</v>
      </c>
      <c r="B144" s="36"/>
      <c r="C144" s="37"/>
      <c r="D144" s="37"/>
      <c r="E144" s="39" t="s">
        <v>785</v>
      </c>
      <c r="F144" s="37"/>
      <c r="G144" s="37"/>
      <c r="H144" s="37"/>
      <c r="I144" s="37"/>
      <c r="J144" s="38"/>
    </row>
    <row r="145" ht="57.6">
      <c r="A145" s="29" t="s">
        <v>38</v>
      </c>
      <c r="B145" s="36"/>
      <c r="C145" s="37"/>
      <c r="D145" s="37"/>
      <c r="E145" s="31" t="s">
        <v>447</v>
      </c>
      <c r="F145" s="37"/>
      <c r="G145" s="37"/>
      <c r="H145" s="37"/>
      <c r="I145" s="37"/>
      <c r="J145" s="38"/>
    </row>
    <row r="146">
      <c r="A146" s="29" t="s">
        <v>29</v>
      </c>
      <c r="B146" s="29">
        <v>34</v>
      </c>
      <c r="C146" s="30" t="s">
        <v>461</v>
      </c>
      <c r="D146" s="29" t="s">
        <v>31</v>
      </c>
      <c r="E146" s="31" t="s">
        <v>462</v>
      </c>
      <c r="F146" s="32" t="s">
        <v>149</v>
      </c>
      <c r="G146" s="33">
        <v>49</v>
      </c>
      <c r="H146" s="34">
        <v>0</v>
      </c>
      <c r="I146" s="34">
        <f>ROUND(G146*H146,P4)</f>
        <v>0</v>
      </c>
      <c r="J146" s="29"/>
      <c r="O146" s="35">
        <f>I146*0.21</f>
        <v>0</v>
      </c>
      <c r="P146">
        <v>3</v>
      </c>
    </row>
    <row r="147" ht="28.8">
      <c r="A147" s="29" t="s">
        <v>34</v>
      </c>
      <c r="B147" s="36"/>
      <c r="C147" s="37"/>
      <c r="D147" s="37"/>
      <c r="E147" s="31" t="s">
        <v>786</v>
      </c>
      <c r="F147" s="37"/>
      <c r="G147" s="37"/>
      <c r="H147" s="37"/>
      <c r="I147" s="37"/>
      <c r="J147" s="38"/>
    </row>
    <row r="148" ht="28.8">
      <c r="A148" s="29" t="s">
        <v>36</v>
      </c>
      <c r="B148" s="36"/>
      <c r="C148" s="37"/>
      <c r="D148" s="37"/>
      <c r="E148" s="39" t="s">
        <v>787</v>
      </c>
      <c r="F148" s="37"/>
      <c r="G148" s="37"/>
      <c r="H148" s="37"/>
      <c r="I148" s="37"/>
      <c r="J148" s="38"/>
    </row>
    <row r="149" ht="86.4">
      <c r="A149" s="29" t="s">
        <v>38</v>
      </c>
      <c r="B149" s="36"/>
      <c r="C149" s="37"/>
      <c r="D149" s="37"/>
      <c r="E149" s="31" t="s">
        <v>460</v>
      </c>
      <c r="F149" s="37"/>
      <c r="G149" s="37"/>
      <c r="H149" s="37"/>
      <c r="I149" s="37"/>
      <c r="J149" s="38"/>
    </row>
    <row r="150">
      <c r="A150" s="29" t="s">
        <v>29</v>
      </c>
      <c r="B150" s="29">
        <v>35</v>
      </c>
      <c r="C150" s="30" t="s">
        <v>466</v>
      </c>
      <c r="D150" s="29" t="s">
        <v>31</v>
      </c>
      <c r="E150" s="31" t="s">
        <v>467</v>
      </c>
      <c r="F150" s="32" t="s">
        <v>149</v>
      </c>
      <c r="G150" s="33">
        <v>11.199999999999999</v>
      </c>
      <c r="H150" s="34">
        <v>0</v>
      </c>
      <c r="I150" s="34">
        <f>ROUND(G150*H150,P4)</f>
        <v>0</v>
      </c>
      <c r="J150" s="29"/>
      <c r="O150" s="35">
        <f>I150*0.21</f>
        <v>0</v>
      </c>
      <c r="P150">
        <v>3</v>
      </c>
    </row>
    <row r="151" ht="28.8">
      <c r="A151" s="29" t="s">
        <v>34</v>
      </c>
      <c r="B151" s="36"/>
      <c r="C151" s="37"/>
      <c r="D151" s="37"/>
      <c r="E151" s="31" t="s">
        <v>788</v>
      </c>
      <c r="F151" s="37"/>
      <c r="G151" s="37"/>
      <c r="H151" s="37"/>
      <c r="I151" s="37"/>
      <c r="J151" s="38"/>
    </row>
    <row r="152">
      <c r="A152" s="29" t="s">
        <v>36</v>
      </c>
      <c r="B152" s="36"/>
      <c r="C152" s="37"/>
      <c r="D152" s="37"/>
      <c r="E152" s="39" t="s">
        <v>789</v>
      </c>
      <c r="F152" s="37"/>
      <c r="G152" s="37"/>
      <c r="H152" s="37"/>
      <c r="I152" s="37"/>
      <c r="J152" s="38"/>
    </row>
    <row r="153" ht="86.4">
      <c r="A153" s="29" t="s">
        <v>38</v>
      </c>
      <c r="B153" s="36"/>
      <c r="C153" s="37"/>
      <c r="D153" s="37"/>
      <c r="E153" s="31" t="s">
        <v>460</v>
      </c>
      <c r="F153" s="37"/>
      <c r="G153" s="37"/>
      <c r="H153" s="37"/>
      <c r="I153" s="37"/>
      <c r="J153" s="38"/>
    </row>
    <row r="154">
      <c r="A154" s="29" t="s">
        <v>29</v>
      </c>
      <c r="B154" s="29">
        <v>36</v>
      </c>
      <c r="C154" s="30" t="s">
        <v>790</v>
      </c>
      <c r="D154" s="29" t="s">
        <v>31</v>
      </c>
      <c r="E154" s="31" t="s">
        <v>791</v>
      </c>
      <c r="F154" s="32" t="s">
        <v>149</v>
      </c>
      <c r="G154" s="33">
        <v>40</v>
      </c>
      <c r="H154" s="34">
        <v>0</v>
      </c>
      <c r="I154" s="34">
        <f>ROUND(G154*H154,P4)</f>
        <v>0</v>
      </c>
      <c r="J154" s="29"/>
      <c r="O154" s="35">
        <f>I154*0.21</f>
        <v>0</v>
      </c>
      <c r="P154">
        <v>3</v>
      </c>
    </row>
    <row r="155" ht="28.8">
      <c r="A155" s="29" t="s">
        <v>34</v>
      </c>
      <c r="B155" s="36"/>
      <c r="C155" s="37"/>
      <c r="D155" s="37"/>
      <c r="E155" s="31" t="s">
        <v>792</v>
      </c>
      <c r="F155" s="37"/>
      <c r="G155" s="37"/>
      <c r="H155" s="37"/>
      <c r="I155" s="37"/>
      <c r="J155" s="38"/>
    </row>
    <row r="156">
      <c r="A156" s="29" t="s">
        <v>36</v>
      </c>
      <c r="B156" s="36"/>
      <c r="C156" s="37"/>
      <c r="D156" s="37"/>
      <c r="E156" s="39" t="s">
        <v>793</v>
      </c>
      <c r="F156" s="37"/>
      <c r="G156" s="37"/>
      <c r="H156" s="37"/>
      <c r="I156" s="37"/>
      <c r="J156" s="38"/>
    </row>
    <row r="157" ht="86.4">
      <c r="A157" s="29" t="s">
        <v>38</v>
      </c>
      <c r="B157" s="36"/>
      <c r="C157" s="37"/>
      <c r="D157" s="37"/>
      <c r="E157" s="31" t="s">
        <v>794</v>
      </c>
      <c r="F157" s="37"/>
      <c r="G157" s="37"/>
      <c r="H157" s="37"/>
      <c r="I157" s="37"/>
      <c r="J157" s="38"/>
    </row>
    <row r="158">
      <c r="A158" s="29" t="s">
        <v>29</v>
      </c>
      <c r="B158" s="29">
        <v>37</v>
      </c>
      <c r="C158" s="30" t="s">
        <v>795</v>
      </c>
      <c r="D158" s="29" t="s">
        <v>31</v>
      </c>
      <c r="E158" s="31" t="s">
        <v>796</v>
      </c>
      <c r="F158" s="32" t="s">
        <v>72</v>
      </c>
      <c r="G158" s="33">
        <v>2</v>
      </c>
      <c r="H158" s="34">
        <v>0</v>
      </c>
      <c r="I158" s="34">
        <f>ROUND(G158*H158,P4)</f>
        <v>0</v>
      </c>
      <c r="J158" s="29"/>
      <c r="O158" s="35">
        <f>I158*0.21</f>
        <v>0</v>
      </c>
      <c r="P158">
        <v>3</v>
      </c>
    </row>
    <row r="159" ht="86.4">
      <c r="A159" s="29" t="s">
        <v>34</v>
      </c>
      <c r="B159" s="36"/>
      <c r="C159" s="37"/>
      <c r="D159" s="37"/>
      <c r="E159" s="31" t="s">
        <v>797</v>
      </c>
      <c r="F159" s="37"/>
      <c r="G159" s="37"/>
      <c r="H159" s="37"/>
      <c r="I159" s="37"/>
      <c r="J159" s="38"/>
    </row>
    <row r="160">
      <c r="A160" s="29" t="s">
        <v>36</v>
      </c>
      <c r="B160" s="36"/>
      <c r="C160" s="37"/>
      <c r="D160" s="37"/>
      <c r="E160" s="39" t="s">
        <v>798</v>
      </c>
      <c r="F160" s="37"/>
      <c r="G160" s="37"/>
      <c r="H160" s="37"/>
      <c r="I160" s="37"/>
      <c r="J160" s="38"/>
    </row>
    <row r="161" ht="129.6">
      <c r="A161" s="29" t="s">
        <v>38</v>
      </c>
      <c r="B161" s="36"/>
      <c r="C161" s="37"/>
      <c r="D161" s="37"/>
      <c r="E161" s="31" t="s">
        <v>486</v>
      </c>
      <c r="F161" s="37"/>
      <c r="G161" s="37"/>
      <c r="H161" s="37"/>
      <c r="I161" s="37"/>
      <c r="J161" s="38"/>
    </row>
    <row r="162">
      <c r="A162" s="29" t="s">
        <v>29</v>
      </c>
      <c r="B162" s="29">
        <v>38</v>
      </c>
      <c r="C162" s="30" t="s">
        <v>799</v>
      </c>
      <c r="D162" s="29" t="s">
        <v>31</v>
      </c>
      <c r="E162" s="31" t="s">
        <v>800</v>
      </c>
      <c r="F162" s="32" t="s">
        <v>72</v>
      </c>
      <c r="G162" s="33">
        <v>2</v>
      </c>
      <c r="H162" s="34">
        <v>0</v>
      </c>
      <c r="I162" s="34">
        <f>ROUND(G162*H162,P4)</f>
        <v>0</v>
      </c>
      <c r="J162" s="29"/>
      <c r="O162" s="35">
        <f>I162*0.21</f>
        <v>0</v>
      </c>
      <c r="P162">
        <v>3</v>
      </c>
    </row>
    <row r="163" ht="86.4">
      <c r="A163" s="29" t="s">
        <v>34</v>
      </c>
      <c r="B163" s="36"/>
      <c r="C163" s="37"/>
      <c r="D163" s="37"/>
      <c r="E163" s="31" t="s">
        <v>801</v>
      </c>
      <c r="F163" s="37"/>
      <c r="G163" s="37"/>
      <c r="H163" s="37"/>
      <c r="I163" s="37"/>
      <c r="J163" s="38"/>
    </row>
    <row r="164">
      <c r="A164" s="29" t="s">
        <v>36</v>
      </c>
      <c r="B164" s="36"/>
      <c r="C164" s="37"/>
      <c r="D164" s="37"/>
      <c r="E164" s="39" t="s">
        <v>802</v>
      </c>
      <c r="F164" s="37"/>
      <c r="G164" s="37"/>
      <c r="H164" s="37"/>
      <c r="I164" s="37"/>
      <c r="J164" s="38"/>
    </row>
    <row r="165" ht="129.6">
      <c r="A165" s="29" t="s">
        <v>38</v>
      </c>
      <c r="B165" s="36"/>
      <c r="C165" s="37"/>
      <c r="D165" s="37"/>
      <c r="E165" s="31" t="s">
        <v>486</v>
      </c>
      <c r="F165" s="37"/>
      <c r="G165" s="37"/>
      <c r="H165" s="37"/>
      <c r="I165" s="37"/>
      <c r="J165" s="38"/>
    </row>
    <row r="166">
      <c r="A166" s="29" t="s">
        <v>29</v>
      </c>
      <c r="B166" s="29">
        <v>39</v>
      </c>
      <c r="C166" s="30" t="s">
        <v>520</v>
      </c>
      <c r="D166" s="29" t="s">
        <v>31</v>
      </c>
      <c r="E166" s="31" t="s">
        <v>521</v>
      </c>
      <c r="F166" s="32" t="s">
        <v>72</v>
      </c>
      <c r="G166" s="33">
        <v>2</v>
      </c>
      <c r="H166" s="34">
        <v>0</v>
      </c>
      <c r="I166" s="34">
        <f>ROUND(G166*H166,P4)</f>
        <v>0</v>
      </c>
      <c r="J166" s="29"/>
      <c r="O166" s="35">
        <f>I166*0.21</f>
        <v>0</v>
      </c>
      <c r="P166">
        <v>3</v>
      </c>
    </row>
    <row r="167" ht="43.2">
      <c r="A167" s="29" t="s">
        <v>34</v>
      </c>
      <c r="B167" s="36"/>
      <c r="C167" s="37"/>
      <c r="D167" s="37"/>
      <c r="E167" s="31" t="s">
        <v>121</v>
      </c>
      <c r="F167" s="37"/>
      <c r="G167" s="37"/>
      <c r="H167" s="37"/>
      <c r="I167" s="37"/>
      <c r="J167" s="38"/>
    </row>
    <row r="168">
      <c r="A168" s="29" t="s">
        <v>36</v>
      </c>
      <c r="B168" s="36"/>
      <c r="C168" s="37"/>
      <c r="D168" s="37"/>
      <c r="E168" s="39" t="s">
        <v>803</v>
      </c>
      <c r="F168" s="37"/>
      <c r="G168" s="37"/>
      <c r="H168" s="37"/>
      <c r="I168" s="37"/>
      <c r="J168" s="38"/>
    </row>
    <row r="169" ht="144">
      <c r="A169" s="29" t="s">
        <v>38</v>
      </c>
      <c r="B169" s="36"/>
      <c r="C169" s="37"/>
      <c r="D169" s="37"/>
      <c r="E169" s="31" t="s">
        <v>502</v>
      </c>
      <c r="F169" s="37"/>
      <c r="G169" s="37"/>
      <c r="H169" s="37"/>
      <c r="I169" s="37"/>
      <c r="J169" s="38"/>
    </row>
    <row r="170">
      <c r="A170" s="29" t="s">
        <v>29</v>
      </c>
      <c r="B170" s="29">
        <v>40</v>
      </c>
      <c r="C170" s="30" t="s">
        <v>527</v>
      </c>
      <c r="D170" s="29" t="s">
        <v>31</v>
      </c>
      <c r="E170" s="31" t="s">
        <v>528</v>
      </c>
      <c r="F170" s="32" t="s">
        <v>149</v>
      </c>
      <c r="G170" s="33">
        <v>10</v>
      </c>
      <c r="H170" s="34">
        <v>0</v>
      </c>
      <c r="I170" s="34">
        <f>ROUND(G170*H170,P4)</f>
        <v>0</v>
      </c>
      <c r="J170" s="29"/>
      <c r="O170" s="35">
        <f>I170*0.21</f>
        <v>0</v>
      </c>
      <c r="P170">
        <v>3</v>
      </c>
    </row>
    <row r="171" ht="43.2">
      <c r="A171" s="29" t="s">
        <v>34</v>
      </c>
      <c r="B171" s="36"/>
      <c r="C171" s="37"/>
      <c r="D171" s="37"/>
      <c r="E171" s="31" t="s">
        <v>121</v>
      </c>
      <c r="F171" s="37"/>
      <c r="G171" s="37"/>
      <c r="H171" s="37"/>
      <c r="I171" s="37"/>
      <c r="J171" s="38"/>
    </row>
    <row r="172">
      <c r="A172" s="29" t="s">
        <v>36</v>
      </c>
      <c r="B172" s="36"/>
      <c r="C172" s="37"/>
      <c r="D172" s="37"/>
      <c r="E172" s="39" t="s">
        <v>804</v>
      </c>
      <c r="F172" s="37"/>
      <c r="G172" s="37"/>
      <c r="H172" s="37"/>
      <c r="I172" s="37"/>
      <c r="J172" s="38"/>
    </row>
    <row r="173" ht="100.8">
      <c r="A173" s="29" t="s">
        <v>38</v>
      </c>
      <c r="B173" s="41"/>
      <c r="C173" s="42"/>
      <c r="D173" s="42"/>
      <c r="E173" s="31" t="s">
        <v>530</v>
      </c>
      <c r="F173" s="42"/>
      <c r="G173" s="42"/>
      <c r="H173" s="42"/>
      <c r="I173" s="42"/>
      <c r="J173"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805</v>
      </c>
      <c r="I3" s="16">
        <f>SUMIFS(I9:I193,A9:A193,"SD")</f>
        <v>0</v>
      </c>
      <c r="J3" s="9"/>
      <c r="O3">
        <v>0</v>
      </c>
      <c r="P3">
        <v>2</v>
      </c>
    </row>
    <row r="4">
      <c r="A4" s="10" t="s">
        <v>8</v>
      </c>
      <c r="B4" s="11" t="s">
        <v>9</v>
      </c>
      <c r="C4" s="12" t="s">
        <v>10</v>
      </c>
      <c r="D4" s="13"/>
      <c r="E4" s="14" t="s">
        <v>11</v>
      </c>
      <c r="F4" s="7"/>
      <c r="G4" s="7"/>
      <c r="H4" s="7"/>
      <c r="I4" s="7"/>
      <c r="J4" s="9"/>
      <c r="O4">
        <v>0.12</v>
      </c>
      <c r="P4">
        <v>2</v>
      </c>
    </row>
    <row r="5">
      <c r="A5" s="10" t="s">
        <v>12</v>
      </c>
      <c r="B5" s="11" t="s">
        <v>13</v>
      </c>
      <c r="C5" s="12" t="s">
        <v>805</v>
      </c>
      <c r="D5" s="13"/>
      <c r="E5" s="14" t="s">
        <v>806</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SUMIFS(I10:I25,A10:A25,"P")</f>
        <v>0</v>
      </c>
      <c r="J9" s="28"/>
    </row>
    <row r="10" ht="28.8">
      <c r="A10" s="29" t="s">
        <v>29</v>
      </c>
      <c r="B10" s="29">
        <v>1</v>
      </c>
      <c r="C10" s="30" t="s">
        <v>88</v>
      </c>
      <c r="D10" s="29" t="s">
        <v>31</v>
      </c>
      <c r="E10" s="31" t="s">
        <v>89</v>
      </c>
      <c r="F10" s="32" t="s">
        <v>90</v>
      </c>
      <c r="G10" s="33">
        <v>2109.6280000000002</v>
      </c>
      <c r="H10" s="34">
        <v>0</v>
      </c>
      <c r="I10" s="34">
        <f>ROUND(G10*H10,P4)</f>
        <v>0</v>
      </c>
      <c r="J10" s="29"/>
      <c r="O10" s="35">
        <f>I10*0.21</f>
        <v>0</v>
      </c>
      <c r="P10">
        <v>3</v>
      </c>
    </row>
    <row r="11" ht="43.2">
      <c r="A11" s="29" t="s">
        <v>34</v>
      </c>
      <c r="B11" s="36"/>
      <c r="C11" s="37"/>
      <c r="D11" s="37"/>
      <c r="E11" s="31" t="s">
        <v>91</v>
      </c>
      <c r="F11" s="37"/>
      <c r="G11" s="37"/>
      <c r="H11" s="37"/>
      <c r="I11" s="37"/>
      <c r="J11" s="38"/>
    </row>
    <row r="12" ht="100.8">
      <c r="A12" s="29" t="s">
        <v>36</v>
      </c>
      <c r="B12" s="36"/>
      <c r="C12" s="37"/>
      <c r="D12" s="37"/>
      <c r="E12" s="39" t="s">
        <v>807</v>
      </c>
      <c r="F12" s="37"/>
      <c r="G12" s="37"/>
      <c r="H12" s="37"/>
      <c r="I12" s="37"/>
      <c r="J12" s="38"/>
    </row>
    <row r="13" ht="158.4">
      <c r="A13" s="29" t="s">
        <v>38</v>
      </c>
      <c r="B13" s="36"/>
      <c r="C13" s="37"/>
      <c r="D13" s="37"/>
      <c r="E13" s="31" t="s">
        <v>93</v>
      </c>
      <c r="F13" s="37"/>
      <c r="G13" s="37"/>
      <c r="H13" s="37"/>
      <c r="I13" s="37"/>
      <c r="J13" s="38"/>
    </row>
    <row r="14" ht="28.8">
      <c r="A14" s="29" t="s">
        <v>29</v>
      </c>
      <c r="B14" s="29">
        <v>2</v>
      </c>
      <c r="C14" s="30" t="s">
        <v>98</v>
      </c>
      <c r="D14" s="29" t="s">
        <v>31</v>
      </c>
      <c r="E14" s="31" t="s">
        <v>99</v>
      </c>
      <c r="F14" s="32" t="s">
        <v>90</v>
      </c>
      <c r="G14" s="33">
        <v>97.385999999999996</v>
      </c>
      <c r="H14" s="34">
        <v>0</v>
      </c>
      <c r="I14" s="34">
        <f>ROUND(G14*H14,P4)</f>
        <v>0</v>
      </c>
      <c r="J14" s="29"/>
      <c r="O14" s="35">
        <f>I14*0.21</f>
        <v>0</v>
      </c>
      <c r="P14">
        <v>3</v>
      </c>
    </row>
    <row r="15" ht="43.2">
      <c r="A15" s="29" t="s">
        <v>34</v>
      </c>
      <c r="B15" s="36"/>
      <c r="C15" s="37"/>
      <c r="D15" s="37"/>
      <c r="E15" s="31" t="s">
        <v>100</v>
      </c>
      <c r="F15" s="37"/>
      <c r="G15" s="37"/>
      <c r="H15" s="37"/>
      <c r="I15" s="37"/>
      <c r="J15" s="38"/>
    </row>
    <row r="16" ht="72">
      <c r="A16" s="29" t="s">
        <v>36</v>
      </c>
      <c r="B16" s="36"/>
      <c r="C16" s="37"/>
      <c r="D16" s="37"/>
      <c r="E16" s="39" t="s">
        <v>808</v>
      </c>
      <c r="F16" s="37"/>
      <c r="G16" s="37"/>
      <c r="H16" s="37"/>
      <c r="I16" s="37"/>
      <c r="J16" s="38"/>
    </row>
    <row r="17" ht="158.4">
      <c r="A17" s="29" t="s">
        <v>38</v>
      </c>
      <c r="B17" s="36"/>
      <c r="C17" s="37"/>
      <c r="D17" s="37"/>
      <c r="E17" s="31" t="s">
        <v>93</v>
      </c>
      <c r="F17" s="37"/>
      <c r="G17" s="37"/>
      <c r="H17" s="37"/>
      <c r="I17" s="37"/>
      <c r="J17" s="38"/>
    </row>
    <row r="18" ht="28.8">
      <c r="A18" s="29" t="s">
        <v>29</v>
      </c>
      <c r="B18" s="29">
        <v>3</v>
      </c>
      <c r="C18" s="30" t="s">
        <v>102</v>
      </c>
      <c r="D18" s="29" t="s">
        <v>103</v>
      </c>
      <c r="E18" s="31" t="s">
        <v>104</v>
      </c>
      <c r="F18" s="32" t="s">
        <v>90</v>
      </c>
      <c r="G18" s="33">
        <v>0.34699999999999998</v>
      </c>
      <c r="H18" s="34">
        <v>0</v>
      </c>
      <c r="I18" s="34">
        <f>ROUND(G18*H18,P4)</f>
        <v>0</v>
      </c>
      <c r="J18" s="29"/>
      <c r="O18" s="35">
        <f>I18*0.21</f>
        <v>0</v>
      </c>
      <c r="P18">
        <v>3</v>
      </c>
    </row>
    <row r="19">
      <c r="A19" s="29" t="s">
        <v>34</v>
      </c>
      <c r="B19" s="36"/>
      <c r="C19" s="37"/>
      <c r="D19" s="37"/>
      <c r="E19" s="31" t="s">
        <v>105</v>
      </c>
      <c r="F19" s="37"/>
      <c r="G19" s="37"/>
      <c r="H19" s="37"/>
      <c r="I19" s="37"/>
      <c r="J19" s="38"/>
    </row>
    <row r="20">
      <c r="A20" s="29" t="s">
        <v>36</v>
      </c>
      <c r="B20" s="36"/>
      <c r="C20" s="37"/>
      <c r="D20" s="37"/>
      <c r="E20" s="39" t="s">
        <v>809</v>
      </c>
      <c r="F20" s="37"/>
      <c r="G20" s="37"/>
      <c r="H20" s="37"/>
      <c r="I20" s="37"/>
      <c r="J20" s="38"/>
    </row>
    <row r="21" ht="158.4">
      <c r="A21" s="29" t="s">
        <v>38</v>
      </c>
      <c r="B21" s="36"/>
      <c r="C21" s="37"/>
      <c r="D21" s="37"/>
      <c r="E21" s="31" t="s">
        <v>93</v>
      </c>
      <c r="F21" s="37"/>
      <c r="G21" s="37"/>
      <c r="H21" s="37"/>
      <c r="I21" s="37"/>
      <c r="J21" s="38"/>
    </row>
    <row r="22" ht="28.8">
      <c r="A22" s="29" t="s">
        <v>29</v>
      </c>
      <c r="B22" s="29">
        <v>4</v>
      </c>
      <c r="C22" s="30" t="s">
        <v>107</v>
      </c>
      <c r="D22" s="29" t="s">
        <v>31</v>
      </c>
      <c r="E22" s="31" t="s">
        <v>108</v>
      </c>
      <c r="F22" s="32" t="s">
        <v>90</v>
      </c>
      <c r="G22" s="33">
        <v>39.203000000000003</v>
      </c>
      <c r="H22" s="34">
        <v>0</v>
      </c>
      <c r="I22" s="34">
        <f>ROUND(G22*H22,P4)</f>
        <v>0</v>
      </c>
      <c r="J22" s="29"/>
      <c r="O22" s="35">
        <f>I22*0.21</f>
        <v>0</v>
      </c>
      <c r="P22">
        <v>3</v>
      </c>
    </row>
    <row r="23">
      <c r="A23" s="29" t="s">
        <v>34</v>
      </c>
      <c r="B23" s="36"/>
      <c r="C23" s="37"/>
      <c r="D23" s="37"/>
      <c r="E23" s="31" t="s">
        <v>109</v>
      </c>
      <c r="F23" s="37"/>
      <c r="G23" s="37"/>
      <c r="H23" s="37"/>
      <c r="I23" s="37"/>
      <c r="J23" s="38"/>
    </row>
    <row r="24" ht="43.2">
      <c r="A24" s="29" t="s">
        <v>36</v>
      </c>
      <c r="B24" s="36"/>
      <c r="C24" s="37"/>
      <c r="D24" s="37"/>
      <c r="E24" s="39" t="s">
        <v>810</v>
      </c>
      <c r="F24" s="37"/>
      <c r="G24" s="37"/>
      <c r="H24" s="37"/>
      <c r="I24" s="37"/>
      <c r="J24" s="38"/>
    </row>
    <row r="25" ht="158.4">
      <c r="A25" s="29" t="s">
        <v>38</v>
      </c>
      <c r="B25" s="36"/>
      <c r="C25" s="37"/>
      <c r="D25" s="37"/>
      <c r="E25" s="31" t="s">
        <v>93</v>
      </c>
      <c r="F25" s="37"/>
      <c r="G25" s="37"/>
      <c r="H25" s="37"/>
      <c r="I25" s="37"/>
      <c r="J25" s="38"/>
    </row>
    <row r="26">
      <c r="A26" s="23" t="s">
        <v>26</v>
      </c>
      <c r="B26" s="24"/>
      <c r="C26" s="25" t="s">
        <v>111</v>
      </c>
      <c r="D26" s="26"/>
      <c r="E26" s="23" t="s">
        <v>112</v>
      </c>
      <c r="F26" s="26"/>
      <c r="G26" s="26"/>
      <c r="H26" s="26"/>
      <c r="I26" s="27">
        <f>SUMIFS(I27:I78,A27:A78,"P")</f>
        <v>0</v>
      </c>
      <c r="J26" s="28"/>
    </row>
    <row r="27">
      <c r="A27" s="29" t="s">
        <v>29</v>
      </c>
      <c r="B27" s="29">
        <v>5</v>
      </c>
      <c r="C27" s="30" t="s">
        <v>113</v>
      </c>
      <c r="D27" s="29" t="s">
        <v>31</v>
      </c>
      <c r="E27" s="31" t="s">
        <v>114</v>
      </c>
      <c r="F27" s="32" t="s">
        <v>115</v>
      </c>
      <c r="G27" s="33">
        <v>266.30000000000001</v>
      </c>
      <c r="H27" s="34">
        <v>0</v>
      </c>
      <c r="I27" s="34">
        <f>ROUND(G27*H27,P4)</f>
        <v>0</v>
      </c>
      <c r="J27" s="29"/>
      <c r="O27" s="35">
        <f>I27*0.21</f>
        <v>0</v>
      </c>
      <c r="P27">
        <v>3</v>
      </c>
    </row>
    <row r="28" ht="43.2">
      <c r="A28" s="29" t="s">
        <v>34</v>
      </c>
      <c r="B28" s="36"/>
      <c r="C28" s="37"/>
      <c r="D28" s="37"/>
      <c r="E28" s="31" t="s">
        <v>150</v>
      </c>
      <c r="F28" s="37"/>
      <c r="G28" s="37"/>
      <c r="H28" s="37"/>
      <c r="I28" s="37"/>
      <c r="J28" s="38"/>
    </row>
    <row r="29" ht="28.8">
      <c r="A29" s="29" t="s">
        <v>36</v>
      </c>
      <c r="B29" s="36"/>
      <c r="C29" s="37"/>
      <c r="D29" s="37"/>
      <c r="E29" s="39" t="s">
        <v>811</v>
      </c>
      <c r="F29" s="37"/>
      <c r="G29" s="37"/>
      <c r="H29" s="37"/>
      <c r="I29" s="37"/>
      <c r="J29" s="38"/>
    </row>
    <row r="30" ht="57.6">
      <c r="A30" s="29" t="s">
        <v>38</v>
      </c>
      <c r="B30" s="36"/>
      <c r="C30" s="37"/>
      <c r="D30" s="37"/>
      <c r="E30" s="31" t="s">
        <v>118</v>
      </c>
      <c r="F30" s="37"/>
      <c r="G30" s="37"/>
      <c r="H30" s="37"/>
      <c r="I30" s="37"/>
      <c r="J30" s="38"/>
    </row>
    <row r="31" ht="28.8">
      <c r="A31" s="29" t="s">
        <v>29</v>
      </c>
      <c r="B31" s="29">
        <v>6</v>
      </c>
      <c r="C31" s="30" t="s">
        <v>119</v>
      </c>
      <c r="D31" s="29" t="s">
        <v>31</v>
      </c>
      <c r="E31" s="31" t="s">
        <v>120</v>
      </c>
      <c r="F31" s="32" t="s">
        <v>84</v>
      </c>
      <c r="G31" s="33">
        <v>138.16499999999999</v>
      </c>
      <c r="H31" s="34">
        <v>0</v>
      </c>
      <c r="I31" s="34">
        <f>ROUND(G31*H31,P4)</f>
        <v>0</v>
      </c>
      <c r="J31" s="29"/>
      <c r="O31" s="35">
        <f>I31*0.21</f>
        <v>0</v>
      </c>
      <c r="P31">
        <v>3</v>
      </c>
    </row>
    <row r="32" ht="43.2">
      <c r="A32" s="29" t="s">
        <v>34</v>
      </c>
      <c r="B32" s="36"/>
      <c r="C32" s="37"/>
      <c r="D32" s="37"/>
      <c r="E32" s="31" t="s">
        <v>121</v>
      </c>
      <c r="F32" s="37"/>
      <c r="G32" s="37"/>
      <c r="H32" s="37"/>
      <c r="I32" s="37"/>
      <c r="J32" s="38"/>
    </row>
    <row r="33" ht="187.2">
      <c r="A33" s="29" t="s">
        <v>36</v>
      </c>
      <c r="B33" s="36"/>
      <c r="C33" s="37"/>
      <c r="D33" s="37"/>
      <c r="E33" s="39" t="s">
        <v>812</v>
      </c>
      <c r="F33" s="37"/>
      <c r="G33" s="37"/>
      <c r="H33" s="37"/>
      <c r="I33" s="37"/>
      <c r="J33" s="38"/>
    </row>
    <row r="34" ht="72">
      <c r="A34" s="29" t="s">
        <v>38</v>
      </c>
      <c r="B34" s="36"/>
      <c r="C34" s="37"/>
      <c r="D34" s="37"/>
      <c r="E34" s="31" t="s">
        <v>123</v>
      </c>
      <c r="F34" s="37"/>
      <c r="G34" s="37"/>
      <c r="H34" s="37"/>
      <c r="I34" s="37"/>
      <c r="J34" s="38"/>
    </row>
    <row r="35" ht="28.8">
      <c r="A35" s="29" t="s">
        <v>29</v>
      </c>
      <c r="B35" s="29">
        <v>7</v>
      </c>
      <c r="C35" s="30" t="s">
        <v>124</v>
      </c>
      <c r="D35" s="29" t="s">
        <v>31</v>
      </c>
      <c r="E35" s="31" t="s">
        <v>125</v>
      </c>
      <c r="F35" s="32" t="s">
        <v>84</v>
      </c>
      <c r="G35" s="33">
        <v>33.984999999999999</v>
      </c>
      <c r="H35" s="34">
        <v>0</v>
      </c>
      <c r="I35" s="34">
        <f>ROUND(G35*H35,P4)</f>
        <v>0</v>
      </c>
      <c r="J35" s="29"/>
      <c r="O35" s="35">
        <f>I35*0.21</f>
        <v>0</v>
      </c>
      <c r="P35">
        <v>3</v>
      </c>
    </row>
    <row r="36" ht="28.8">
      <c r="A36" s="29" t="s">
        <v>34</v>
      </c>
      <c r="B36" s="36"/>
      <c r="C36" s="37"/>
      <c r="D36" s="37"/>
      <c r="E36" s="31" t="s">
        <v>126</v>
      </c>
      <c r="F36" s="37"/>
      <c r="G36" s="37"/>
      <c r="H36" s="37"/>
      <c r="I36" s="37"/>
      <c r="J36" s="38"/>
    </row>
    <row r="37" ht="72">
      <c r="A37" s="29" t="s">
        <v>36</v>
      </c>
      <c r="B37" s="36"/>
      <c r="C37" s="37"/>
      <c r="D37" s="37"/>
      <c r="E37" s="39" t="s">
        <v>813</v>
      </c>
      <c r="F37" s="37"/>
      <c r="G37" s="37"/>
      <c r="H37" s="37"/>
      <c r="I37" s="37"/>
      <c r="J37" s="38"/>
    </row>
    <row r="38" ht="115.2">
      <c r="A38" s="29" t="s">
        <v>38</v>
      </c>
      <c r="B38" s="36"/>
      <c r="C38" s="37"/>
      <c r="D38" s="37"/>
      <c r="E38" s="31" t="s">
        <v>128</v>
      </c>
      <c r="F38" s="37"/>
      <c r="G38" s="37"/>
      <c r="H38" s="37"/>
      <c r="I38" s="37"/>
      <c r="J38" s="38"/>
    </row>
    <row r="39" ht="28.8">
      <c r="A39" s="29" t="s">
        <v>29</v>
      </c>
      <c r="B39" s="29">
        <v>8</v>
      </c>
      <c r="C39" s="30" t="s">
        <v>129</v>
      </c>
      <c r="D39" s="29" t="s">
        <v>31</v>
      </c>
      <c r="E39" s="31" t="s">
        <v>130</v>
      </c>
      <c r="F39" s="32" t="s">
        <v>84</v>
      </c>
      <c r="G39" s="33">
        <v>23.303999999999998</v>
      </c>
      <c r="H39" s="34">
        <v>0</v>
      </c>
      <c r="I39" s="34">
        <f>ROUND(G39*H39,P4)</f>
        <v>0</v>
      </c>
      <c r="J39" s="29"/>
      <c r="O39" s="35">
        <f>I39*0.21</f>
        <v>0</v>
      </c>
      <c r="P39">
        <v>3</v>
      </c>
    </row>
    <row r="40" ht="43.2">
      <c r="A40" s="29" t="s">
        <v>34</v>
      </c>
      <c r="B40" s="36"/>
      <c r="C40" s="37"/>
      <c r="D40" s="37"/>
      <c r="E40" s="31" t="s">
        <v>121</v>
      </c>
      <c r="F40" s="37"/>
      <c r="G40" s="37"/>
      <c r="H40" s="37"/>
      <c r="I40" s="37"/>
      <c r="J40" s="38"/>
    </row>
    <row r="41" ht="72">
      <c r="A41" s="29" t="s">
        <v>36</v>
      </c>
      <c r="B41" s="36"/>
      <c r="C41" s="37"/>
      <c r="D41" s="37"/>
      <c r="E41" s="39" t="s">
        <v>814</v>
      </c>
      <c r="F41" s="37"/>
      <c r="G41" s="37"/>
      <c r="H41" s="37"/>
      <c r="I41" s="37"/>
      <c r="J41" s="38"/>
    </row>
    <row r="42" ht="72">
      <c r="A42" s="29" t="s">
        <v>38</v>
      </c>
      <c r="B42" s="36"/>
      <c r="C42" s="37"/>
      <c r="D42" s="37"/>
      <c r="E42" s="31" t="s">
        <v>123</v>
      </c>
      <c r="F42" s="37"/>
      <c r="G42" s="37"/>
      <c r="H42" s="37"/>
      <c r="I42" s="37"/>
      <c r="J42" s="38"/>
    </row>
    <row r="43" ht="28.8">
      <c r="A43" s="29" t="s">
        <v>29</v>
      </c>
      <c r="B43" s="29">
        <v>9</v>
      </c>
      <c r="C43" s="30" t="s">
        <v>136</v>
      </c>
      <c r="D43" s="29" t="s">
        <v>31</v>
      </c>
      <c r="E43" s="31" t="s">
        <v>137</v>
      </c>
      <c r="F43" s="32" t="s">
        <v>84</v>
      </c>
      <c r="G43" s="33">
        <v>1.9950000000000001</v>
      </c>
      <c r="H43" s="34">
        <v>0</v>
      </c>
      <c r="I43" s="34">
        <f>ROUND(G43*H43,P4)</f>
        <v>0</v>
      </c>
      <c r="J43" s="29"/>
      <c r="O43" s="35">
        <f>I43*0.21</f>
        <v>0</v>
      </c>
      <c r="P43">
        <v>3</v>
      </c>
    </row>
    <row r="44" ht="28.8">
      <c r="A44" s="29" t="s">
        <v>34</v>
      </c>
      <c r="B44" s="36"/>
      <c r="C44" s="37"/>
      <c r="D44" s="37"/>
      <c r="E44" s="31" t="s">
        <v>126</v>
      </c>
      <c r="F44" s="37"/>
      <c r="G44" s="37"/>
      <c r="H44" s="37"/>
      <c r="I44" s="37"/>
      <c r="J44" s="38"/>
    </row>
    <row r="45" ht="115.2">
      <c r="A45" s="29" t="s">
        <v>36</v>
      </c>
      <c r="B45" s="36"/>
      <c r="C45" s="37"/>
      <c r="D45" s="37"/>
      <c r="E45" s="39" t="s">
        <v>815</v>
      </c>
      <c r="F45" s="37"/>
      <c r="G45" s="37"/>
      <c r="H45" s="37"/>
      <c r="I45" s="37"/>
      <c r="J45" s="38"/>
    </row>
    <row r="46" ht="115.2">
      <c r="A46" s="29" t="s">
        <v>38</v>
      </c>
      <c r="B46" s="36"/>
      <c r="C46" s="37"/>
      <c r="D46" s="37"/>
      <c r="E46" s="31" t="s">
        <v>128</v>
      </c>
      <c r="F46" s="37"/>
      <c r="G46" s="37"/>
      <c r="H46" s="37"/>
      <c r="I46" s="37"/>
      <c r="J46" s="38"/>
    </row>
    <row r="47" ht="28.8">
      <c r="A47" s="29" t="s">
        <v>29</v>
      </c>
      <c r="B47" s="29">
        <v>10</v>
      </c>
      <c r="C47" s="30" t="s">
        <v>139</v>
      </c>
      <c r="D47" s="29" t="s">
        <v>31</v>
      </c>
      <c r="E47" s="31" t="s">
        <v>140</v>
      </c>
      <c r="F47" s="32" t="s">
        <v>84</v>
      </c>
      <c r="G47" s="33">
        <v>0.85499999999999998</v>
      </c>
      <c r="H47" s="34">
        <v>0</v>
      </c>
      <c r="I47" s="34">
        <f>ROUND(G47*H47,P4)</f>
        <v>0</v>
      </c>
      <c r="J47" s="29"/>
      <c r="O47" s="35">
        <f>I47*0.21</f>
        <v>0</v>
      </c>
      <c r="P47">
        <v>3</v>
      </c>
    </row>
    <row r="48" ht="43.2">
      <c r="A48" s="29" t="s">
        <v>34</v>
      </c>
      <c r="B48" s="36"/>
      <c r="C48" s="37"/>
      <c r="D48" s="37"/>
      <c r="E48" s="31" t="s">
        <v>121</v>
      </c>
      <c r="F48" s="37"/>
      <c r="G48" s="37"/>
      <c r="H48" s="37"/>
      <c r="I48" s="37"/>
      <c r="J48" s="38"/>
    </row>
    <row r="49" ht="115.2">
      <c r="A49" s="29" t="s">
        <v>36</v>
      </c>
      <c r="B49" s="36"/>
      <c r="C49" s="37"/>
      <c r="D49" s="37"/>
      <c r="E49" s="39" t="s">
        <v>816</v>
      </c>
      <c r="F49" s="37"/>
      <c r="G49" s="37"/>
      <c r="H49" s="37"/>
      <c r="I49" s="37"/>
      <c r="J49" s="38"/>
    </row>
    <row r="50" ht="72">
      <c r="A50" s="29" t="s">
        <v>38</v>
      </c>
      <c r="B50" s="36"/>
      <c r="C50" s="37"/>
      <c r="D50" s="37"/>
      <c r="E50" s="31" t="s">
        <v>123</v>
      </c>
      <c r="F50" s="37"/>
      <c r="G50" s="37"/>
      <c r="H50" s="37"/>
      <c r="I50" s="37"/>
      <c r="J50" s="38"/>
    </row>
    <row r="51" ht="28.8">
      <c r="A51" s="29" t="s">
        <v>29</v>
      </c>
      <c r="B51" s="29">
        <v>11</v>
      </c>
      <c r="C51" s="30" t="s">
        <v>142</v>
      </c>
      <c r="D51" s="29" t="s">
        <v>31</v>
      </c>
      <c r="E51" s="31" t="s">
        <v>143</v>
      </c>
      <c r="F51" s="32" t="s">
        <v>84</v>
      </c>
      <c r="G51" s="33">
        <v>13.65</v>
      </c>
      <c r="H51" s="34">
        <v>0</v>
      </c>
      <c r="I51" s="34">
        <f>ROUND(G51*H51,P4)</f>
        <v>0</v>
      </c>
      <c r="J51" s="29"/>
      <c r="O51" s="35">
        <f>I51*0.21</f>
        <v>0</v>
      </c>
      <c r="P51">
        <v>3</v>
      </c>
    </row>
    <row r="52" ht="28.8">
      <c r="A52" s="29" t="s">
        <v>34</v>
      </c>
      <c r="B52" s="36"/>
      <c r="C52" s="37"/>
      <c r="D52" s="37"/>
      <c r="E52" s="31" t="s">
        <v>126</v>
      </c>
      <c r="F52" s="37"/>
      <c r="G52" s="37"/>
      <c r="H52" s="37"/>
      <c r="I52" s="37"/>
      <c r="J52" s="38"/>
    </row>
    <row r="53" ht="172.8">
      <c r="A53" s="29" t="s">
        <v>36</v>
      </c>
      <c r="B53" s="36"/>
      <c r="C53" s="37"/>
      <c r="D53" s="37"/>
      <c r="E53" s="39" t="s">
        <v>817</v>
      </c>
      <c r="F53" s="37"/>
      <c r="G53" s="37"/>
      <c r="H53" s="37"/>
      <c r="I53" s="37"/>
      <c r="J53" s="38"/>
    </row>
    <row r="54" ht="115.2">
      <c r="A54" s="29" t="s">
        <v>38</v>
      </c>
      <c r="B54" s="36"/>
      <c r="C54" s="37"/>
      <c r="D54" s="37"/>
      <c r="E54" s="31" t="s">
        <v>128</v>
      </c>
      <c r="F54" s="37"/>
      <c r="G54" s="37"/>
      <c r="H54" s="37"/>
      <c r="I54" s="37"/>
      <c r="J54" s="38"/>
    </row>
    <row r="55" ht="28.8">
      <c r="A55" s="29" t="s">
        <v>29</v>
      </c>
      <c r="B55" s="29">
        <v>12</v>
      </c>
      <c r="C55" s="30" t="s">
        <v>145</v>
      </c>
      <c r="D55" s="29" t="s">
        <v>31</v>
      </c>
      <c r="E55" s="31" t="s">
        <v>146</v>
      </c>
      <c r="F55" s="32" t="s">
        <v>84</v>
      </c>
      <c r="G55" s="33">
        <v>13.65</v>
      </c>
      <c r="H55" s="34">
        <v>0</v>
      </c>
      <c r="I55" s="34">
        <f>ROUND(G55*H55,P4)</f>
        <v>0</v>
      </c>
      <c r="J55" s="29"/>
      <c r="O55" s="35">
        <f>I55*0.21</f>
        <v>0</v>
      </c>
      <c r="P55">
        <v>3</v>
      </c>
    </row>
    <row r="56" ht="43.2">
      <c r="A56" s="29" t="s">
        <v>34</v>
      </c>
      <c r="B56" s="36"/>
      <c r="C56" s="37"/>
      <c r="D56" s="37"/>
      <c r="E56" s="31" t="s">
        <v>121</v>
      </c>
      <c r="F56" s="37"/>
      <c r="G56" s="37"/>
      <c r="H56" s="37"/>
      <c r="I56" s="37"/>
      <c r="J56" s="38"/>
    </row>
    <row r="57" ht="172.8">
      <c r="A57" s="29" t="s">
        <v>36</v>
      </c>
      <c r="B57" s="36"/>
      <c r="C57" s="37"/>
      <c r="D57" s="37"/>
      <c r="E57" s="39" t="s">
        <v>818</v>
      </c>
      <c r="F57" s="37"/>
      <c r="G57" s="37"/>
      <c r="H57" s="37"/>
      <c r="I57" s="37"/>
      <c r="J57" s="38"/>
    </row>
    <row r="58" ht="72">
      <c r="A58" s="29" t="s">
        <v>38</v>
      </c>
      <c r="B58" s="36"/>
      <c r="C58" s="37"/>
      <c r="D58" s="37"/>
      <c r="E58" s="31" t="s">
        <v>123</v>
      </c>
      <c r="F58" s="37"/>
      <c r="G58" s="37"/>
      <c r="H58" s="37"/>
      <c r="I58" s="37"/>
      <c r="J58" s="38"/>
    </row>
    <row r="59" ht="28.8">
      <c r="A59" s="29" t="s">
        <v>29</v>
      </c>
      <c r="B59" s="29">
        <v>13</v>
      </c>
      <c r="C59" s="30" t="s">
        <v>147</v>
      </c>
      <c r="D59" s="29" t="s">
        <v>31</v>
      </c>
      <c r="E59" s="31" t="s">
        <v>148</v>
      </c>
      <c r="F59" s="32" t="s">
        <v>149</v>
      </c>
      <c r="G59" s="33">
        <v>132</v>
      </c>
      <c r="H59" s="34">
        <v>0</v>
      </c>
      <c r="I59" s="34">
        <f>ROUND(G59*H59,P4)</f>
        <v>0</v>
      </c>
      <c r="J59" s="29"/>
      <c r="O59" s="35">
        <f>I59*0.21</f>
        <v>0</v>
      </c>
      <c r="P59">
        <v>3</v>
      </c>
    </row>
    <row r="60" ht="43.2">
      <c r="A60" s="29" t="s">
        <v>34</v>
      </c>
      <c r="B60" s="36"/>
      <c r="C60" s="37"/>
      <c r="D60" s="37"/>
      <c r="E60" s="31" t="s">
        <v>150</v>
      </c>
      <c r="F60" s="37"/>
      <c r="G60" s="37"/>
      <c r="H60" s="37"/>
      <c r="I60" s="37"/>
      <c r="J60" s="38"/>
    </row>
    <row r="61">
      <c r="A61" s="29" t="s">
        <v>36</v>
      </c>
      <c r="B61" s="36"/>
      <c r="C61" s="37"/>
      <c r="D61" s="37"/>
      <c r="E61" s="39" t="s">
        <v>819</v>
      </c>
      <c r="F61" s="37"/>
      <c r="G61" s="37"/>
      <c r="H61" s="37"/>
      <c r="I61" s="37"/>
      <c r="J61" s="38"/>
    </row>
    <row r="62" ht="72">
      <c r="A62" s="29" t="s">
        <v>38</v>
      </c>
      <c r="B62" s="36"/>
      <c r="C62" s="37"/>
      <c r="D62" s="37"/>
      <c r="E62" s="31" t="s">
        <v>123</v>
      </c>
      <c r="F62" s="37"/>
      <c r="G62" s="37"/>
      <c r="H62" s="37"/>
      <c r="I62" s="37"/>
      <c r="J62" s="38"/>
    </row>
    <row r="63">
      <c r="A63" s="29" t="s">
        <v>29</v>
      </c>
      <c r="B63" s="29">
        <v>14</v>
      </c>
      <c r="C63" s="30" t="s">
        <v>155</v>
      </c>
      <c r="D63" s="29" t="s">
        <v>31</v>
      </c>
      <c r="E63" s="31" t="s">
        <v>156</v>
      </c>
      <c r="F63" s="32" t="s">
        <v>84</v>
      </c>
      <c r="G63" s="33">
        <v>116.52</v>
      </c>
      <c r="H63" s="34">
        <v>0</v>
      </c>
      <c r="I63" s="34">
        <f>ROUND(G63*H63,P4)</f>
        <v>0</v>
      </c>
      <c r="J63" s="29"/>
      <c r="O63" s="35">
        <f>I63*0.21</f>
        <v>0</v>
      </c>
      <c r="P63">
        <v>3</v>
      </c>
    </row>
    <row r="64" ht="43.2">
      <c r="A64" s="29" t="s">
        <v>34</v>
      </c>
      <c r="B64" s="36"/>
      <c r="C64" s="37"/>
      <c r="D64" s="37"/>
      <c r="E64" s="31" t="s">
        <v>157</v>
      </c>
      <c r="F64" s="37"/>
      <c r="G64" s="37"/>
      <c r="H64" s="37"/>
      <c r="I64" s="37"/>
      <c r="J64" s="38"/>
    </row>
    <row r="65" ht="28.8">
      <c r="A65" s="29" t="s">
        <v>36</v>
      </c>
      <c r="B65" s="36"/>
      <c r="C65" s="37"/>
      <c r="D65" s="37"/>
      <c r="E65" s="39" t="s">
        <v>820</v>
      </c>
      <c r="F65" s="37"/>
      <c r="G65" s="37"/>
      <c r="H65" s="37"/>
      <c r="I65" s="37"/>
      <c r="J65" s="38"/>
    </row>
    <row r="66" ht="115.2">
      <c r="A66" s="29" t="s">
        <v>38</v>
      </c>
      <c r="B66" s="36"/>
      <c r="C66" s="37"/>
      <c r="D66" s="37"/>
      <c r="E66" s="31" t="s">
        <v>128</v>
      </c>
      <c r="F66" s="37"/>
      <c r="G66" s="37"/>
      <c r="H66" s="37"/>
      <c r="I66" s="37"/>
      <c r="J66" s="38"/>
    </row>
    <row r="67">
      <c r="A67" s="29" t="s">
        <v>29</v>
      </c>
      <c r="B67" s="29">
        <v>15</v>
      </c>
      <c r="C67" s="30" t="s">
        <v>164</v>
      </c>
      <c r="D67" s="29" t="s">
        <v>31</v>
      </c>
      <c r="E67" s="31" t="s">
        <v>165</v>
      </c>
      <c r="F67" s="32" t="s">
        <v>84</v>
      </c>
      <c r="G67" s="33">
        <v>857.505</v>
      </c>
      <c r="H67" s="34">
        <v>0</v>
      </c>
      <c r="I67" s="34">
        <f>ROUND(G67*H67,P4)</f>
        <v>0</v>
      </c>
      <c r="J67" s="29"/>
      <c r="O67" s="35">
        <f>I67*0.21</f>
        <v>0</v>
      </c>
      <c r="P67">
        <v>3</v>
      </c>
    </row>
    <row r="68" ht="43.2">
      <c r="A68" s="29" t="s">
        <v>34</v>
      </c>
      <c r="B68" s="36"/>
      <c r="C68" s="37"/>
      <c r="D68" s="37"/>
      <c r="E68" s="31" t="s">
        <v>121</v>
      </c>
      <c r="F68" s="37"/>
      <c r="G68" s="37"/>
      <c r="H68" s="37"/>
      <c r="I68" s="37"/>
      <c r="J68" s="38"/>
    </row>
    <row r="69" ht="259.2">
      <c r="A69" s="29" t="s">
        <v>36</v>
      </c>
      <c r="B69" s="36"/>
      <c r="C69" s="37"/>
      <c r="D69" s="37"/>
      <c r="E69" s="39" t="s">
        <v>821</v>
      </c>
      <c r="F69" s="37"/>
      <c r="G69" s="37"/>
      <c r="H69" s="37"/>
      <c r="I69" s="37"/>
      <c r="J69" s="38"/>
    </row>
    <row r="70" ht="409.5">
      <c r="A70" s="29" t="s">
        <v>38</v>
      </c>
      <c r="B70" s="36"/>
      <c r="C70" s="37"/>
      <c r="D70" s="37"/>
      <c r="E70" s="31" t="s">
        <v>167</v>
      </c>
      <c r="F70" s="37"/>
      <c r="G70" s="37"/>
      <c r="H70" s="37"/>
      <c r="I70" s="37"/>
      <c r="J70" s="38"/>
    </row>
    <row r="71">
      <c r="A71" s="29" t="s">
        <v>29</v>
      </c>
      <c r="B71" s="29">
        <v>16</v>
      </c>
      <c r="C71" s="30" t="s">
        <v>168</v>
      </c>
      <c r="D71" s="29" t="s">
        <v>31</v>
      </c>
      <c r="E71" s="31" t="s">
        <v>169</v>
      </c>
      <c r="F71" s="32" t="s">
        <v>84</v>
      </c>
      <c r="G71" s="33">
        <v>857.505</v>
      </c>
      <c r="H71" s="34">
        <v>0</v>
      </c>
      <c r="I71" s="34">
        <f>ROUND(G71*H71,P4)</f>
        <v>0</v>
      </c>
      <c r="J71" s="29"/>
      <c r="O71" s="35">
        <f>I71*0.21</f>
        <v>0</v>
      </c>
      <c r="P71">
        <v>3</v>
      </c>
    </row>
    <row r="72">
      <c r="A72" s="29" t="s">
        <v>34</v>
      </c>
      <c r="B72" s="36"/>
      <c r="C72" s="37"/>
      <c r="D72" s="37"/>
      <c r="E72" s="40" t="s">
        <v>31</v>
      </c>
      <c r="F72" s="37"/>
      <c r="G72" s="37"/>
      <c r="H72" s="37"/>
      <c r="I72" s="37"/>
      <c r="J72" s="38"/>
    </row>
    <row r="73">
      <c r="A73" s="29" t="s">
        <v>36</v>
      </c>
      <c r="B73" s="36"/>
      <c r="C73" s="37"/>
      <c r="D73" s="37"/>
      <c r="E73" s="39" t="s">
        <v>822</v>
      </c>
      <c r="F73" s="37"/>
      <c r="G73" s="37"/>
      <c r="H73" s="37"/>
      <c r="I73" s="37"/>
      <c r="J73" s="38"/>
    </row>
    <row r="74" ht="216">
      <c r="A74" s="29" t="s">
        <v>38</v>
      </c>
      <c r="B74" s="36"/>
      <c r="C74" s="37"/>
      <c r="D74" s="37"/>
      <c r="E74" s="31" t="s">
        <v>171</v>
      </c>
      <c r="F74" s="37"/>
      <c r="G74" s="37"/>
      <c r="H74" s="37"/>
      <c r="I74" s="37"/>
      <c r="J74" s="38"/>
    </row>
    <row r="75">
      <c r="A75" s="29" t="s">
        <v>29</v>
      </c>
      <c r="B75" s="29">
        <v>17</v>
      </c>
      <c r="C75" s="30" t="s">
        <v>172</v>
      </c>
      <c r="D75" s="29" t="s">
        <v>31</v>
      </c>
      <c r="E75" s="31" t="s">
        <v>173</v>
      </c>
      <c r="F75" s="32" t="s">
        <v>115</v>
      </c>
      <c r="G75" s="33">
        <v>1502.5999999999999</v>
      </c>
      <c r="H75" s="34">
        <v>0</v>
      </c>
      <c r="I75" s="34">
        <f>ROUND(G75*H75,P4)</f>
        <v>0</v>
      </c>
      <c r="J75" s="29"/>
      <c r="O75" s="35">
        <f>I75*0.21</f>
        <v>0</v>
      </c>
      <c r="P75">
        <v>3</v>
      </c>
    </row>
    <row r="76">
      <c r="A76" s="29" t="s">
        <v>34</v>
      </c>
      <c r="B76" s="36"/>
      <c r="C76" s="37"/>
      <c r="D76" s="37"/>
      <c r="E76" s="40" t="s">
        <v>31</v>
      </c>
      <c r="F76" s="37"/>
      <c r="G76" s="37"/>
      <c r="H76" s="37"/>
      <c r="I76" s="37"/>
      <c r="J76" s="38"/>
    </row>
    <row r="77" ht="28.8">
      <c r="A77" s="29" t="s">
        <v>36</v>
      </c>
      <c r="B77" s="36"/>
      <c r="C77" s="37"/>
      <c r="D77" s="37"/>
      <c r="E77" s="39" t="s">
        <v>823</v>
      </c>
      <c r="F77" s="37"/>
      <c r="G77" s="37"/>
      <c r="H77" s="37"/>
      <c r="I77" s="37"/>
      <c r="J77" s="38"/>
    </row>
    <row r="78" ht="28.8">
      <c r="A78" s="29" t="s">
        <v>38</v>
      </c>
      <c r="B78" s="36"/>
      <c r="C78" s="37"/>
      <c r="D78" s="37"/>
      <c r="E78" s="31" t="s">
        <v>175</v>
      </c>
      <c r="F78" s="37"/>
      <c r="G78" s="37"/>
      <c r="H78" s="37"/>
      <c r="I78" s="37"/>
      <c r="J78" s="38"/>
    </row>
    <row r="79">
      <c r="A79" s="23" t="s">
        <v>26</v>
      </c>
      <c r="B79" s="24"/>
      <c r="C79" s="25" t="s">
        <v>193</v>
      </c>
      <c r="D79" s="26"/>
      <c r="E79" s="23" t="s">
        <v>194</v>
      </c>
      <c r="F79" s="26"/>
      <c r="G79" s="26"/>
      <c r="H79" s="26"/>
      <c r="I79" s="27">
        <f>SUMIFS(I80:I87,A80:A87,"P")</f>
        <v>0</v>
      </c>
      <c r="J79" s="28"/>
    </row>
    <row r="80">
      <c r="A80" s="29" t="s">
        <v>29</v>
      </c>
      <c r="B80" s="29">
        <v>18</v>
      </c>
      <c r="C80" s="30" t="s">
        <v>195</v>
      </c>
      <c r="D80" s="29" t="s">
        <v>31</v>
      </c>
      <c r="E80" s="31" t="s">
        <v>196</v>
      </c>
      <c r="F80" s="32" t="s">
        <v>84</v>
      </c>
      <c r="G80" s="33">
        <v>751.29999999999995</v>
      </c>
      <c r="H80" s="34">
        <v>0</v>
      </c>
      <c r="I80" s="34">
        <f>ROUND(G80*H80,P4)</f>
        <v>0</v>
      </c>
      <c r="J80" s="29"/>
      <c r="O80" s="35">
        <f>I80*0.21</f>
        <v>0</v>
      </c>
      <c r="P80">
        <v>3</v>
      </c>
    </row>
    <row r="81" ht="43.2">
      <c r="A81" s="29" t="s">
        <v>34</v>
      </c>
      <c r="B81" s="36"/>
      <c r="C81" s="37"/>
      <c r="D81" s="37"/>
      <c r="E81" s="31" t="s">
        <v>197</v>
      </c>
      <c r="F81" s="37"/>
      <c r="G81" s="37"/>
      <c r="H81" s="37"/>
      <c r="I81" s="37"/>
      <c r="J81" s="38"/>
    </row>
    <row r="82" ht="28.8">
      <c r="A82" s="29" t="s">
        <v>36</v>
      </c>
      <c r="B82" s="36"/>
      <c r="C82" s="37"/>
      <c r="D82" s="37"/>
      <c r="E82" s="39" t="s">
        <v>824</v>
      </c>
      <c r="F82" s="37"/>
      <c r="G82" s="37"/>
      <c r="H82" s="37"/>
      <c r="I82" s="37"/>
      <c r="J82" s="38"/>
    </row>
    <row r="83" ht="57.6">
      <c r="A83" s="29" t="s">
        <v>38</v>
      </c>
      <c r="B83" s="36"/>
      <c r="C83" s="37"/>
      <c r="D83" s="37"/>
      <c r="E83" s="31" t="s">
        <v>199</v>
      </c>
      <c r="F83" s="37"/>
      <c r="G83" s="37"/>
      <c r="H83" s="37"/>
      <c r="I83" s="37"/>
      <c r="J83" s="38"/>
    </row>
    <row r="84">
      <c r="A84" s="29" t="s">
        <v>29</v>
      </c>
      <c r="B84" s="29">
        <v>19</v>
      </c>
      <c r="C84" s="30" t="s">
        <v>200</v>
      </c>
      <c r="D84" s="29" t="s">
        <v>31</v>
      </c>
      <c r="E84" s="31" t="s">
        <v>201</v>
      </c>
      <c r="F84" s="32" t="s">
        <v>115</v>
      </c>
      <c r="G84" s="33">
        <v>1502.5999999999999</v>
      </c>
      <c r="H84" s="34">
        <v>0</v>
      </c>
      <c r="I84" s="34">
        <f>ROUND(G84*H84,P4)</f>
        <v>0</v>
      </c>
      <c r="J84" s="29"/>
      <c r="O84" s="35">
        <f>I84*0.21</f>
        <v>0</v>
      </c>
      <c r="P84">
        <v>3</v>
      </c>
    </row>
    <row r="85" ht="43.2">
      <c r="A85" s="29" t="s">
        <v>34</v>
      </c>
      <c r="B85" s="36"/>
      <c r="C85" s="37"/>
      <c r="D85" s="37"/>
      <c r="E85" s="31" t="s">
        <v>202</v>
      </c>
      <c r="F85" s="37"/>
      <c r="G85" s="37"/>
      <c r="H85" s="37"/>
      <c r="I85" s="37"/>
      <c r="J85" s="38"/>
    </row>
    <row r="86" ht="28.8">
      <c r="A86" s="29" t="s">
        <v>36</v>
      </c>
      <c r="B86" s="36"/>
      <c r="C86" s="37"/>
      <c r="D86" s="37"/>
      <c r="E86" s="39" t="s">
        <v>825</v>
      </c>
      <c r="F86" s="37"/>
      <c r="G86" s="37"/>
      <c r="H86" s="37"/>
      <c r="I86" s="37"/>
      <c r="J86" s="38"/>
    </row>
    <row r="87" ht="115.2">
      <c r="A87" s="29" t="s">
        <v>38</v>
      </c>
      <c r="B87" s="36"/>
      <c r="C87" s="37"/>
      <c r="D87" s="37"/>
      <c r="E87" s="31" t="s">
        <v>203</v>
      </c>
      <c r="F87" s="37"/>
      <c r="G87" s="37"/>
      <c r="H87" s="37"/>
      <c r="I87" s="37"/>
      <c r="J87" s="38"/>
    </row>
    <row r="88">
      <c r="A88" s="23" t="s">
        <v>26</v>
      </c>
      <c r="B88" s="24"/>
      <c r="C88" s="25" t="s">
        <v>244</v>
      </c>
      <c r="D88" s="26"/>
      <c r="E88" s="23" t="s">
        <v>245</v>
      </c>
      <c r="F88" s="26"/>
      <c r="G88" s="26"/>
      <c r="H88" s="26"/>
      <c r="I88" s="27">
        <f>SUMIFS(I89:I120,A89:A120,"P")</f>
        <v>0</v>
      </c>
      <c r="J88" s="28"/>
    </row>
    <row r="89">
      <c r="A89" s="29" t="s">
        <v>29</v>
      </c>
      <c r="B89" s="29">
        <v>20</v>
      </c>
      <c r="C89" s="30" t="s">
        <v>255</v>
      </c>
      <c r="D89" s="29" t="s">
        <v>31</v>
      </c>
      <c r="E89" s="31" t="s">
        <v>256</v>
      </c>
      <c r="F89" s="32" t="s">
        <v>115</v>
      </c>
      <c r="G89" s="33">
        <v>1502.5999999999999</v>
      </c>
      <c r="H89" s="34">
        <v>0</v>
      </c>
      <c r="I89" s="34">
        <f>ROUND(G89*H89,P4)</f>
        <v>0</v>
      </c>
      <c r="J89" s="29"/>
      <c r="O89" s="35">
        <f>I89*0.21</f>
        <v>0</v>
      </c>
      <c r="P89">
        <v>3</v>
      </c>
    </row>
    <row r="90">
      <c r="A90" s="29" t="s">
        <v>34</v>
      </c>
      <c r="B90" s="36"/>
      <c r="C90" s="37"/>
      <c r="D90" s="37"/>
      <c r="E90" s="31" t="s">
        <v>257</v>
      </c>
      <c r="F90" s="37"/>
      <c r="G90" s="37"/>
      <c r="H90" s="37"/>
      <c r="I90" s="37"/>
      <c r="J90" s="38"/>
    </row>
    <row r="91" ht="28.8">
      <c r="A91" s="29" t="s">
        <v>36</v>
      </c>
      <c r="B91" s="36"/>
      <c r="C91" s="37"/>
      <c r="D91" s="37"/>
      <c r="E91" s="39" t="s">
        <v>823</v>
      </c>
      <c r="F91" s="37"/>
      <c r="G91" s="37"/>
      <c r="H91" s="37"/>
      <c r="I91" s="37"/>
      <c r="J91" s="38"/>
    </row>
    <row r="92" ht="57.6">
      <c r="A92" s="29" t="s">
        <v>38</v>
      </c>
      <c r="B92" s="36"/>
      <c r="C92" s="37"/>
      <c r="D92" s="37"/>
      <c r="E92" s="31" t="s">
        <v>250</v>
      </c>
      <c r="F92" s="37"/>
      <c r="G92" s="37"/>
      <c r="H92" s="37"/>
      <c r="I92" s="37"/>
      <c r="J92" s="38"/>
    </row>
    <row r="93">
      <c r="A93" s="29" t="s">
        <v>29</v>
      </c>
      <c r="B93" s="29">
        <v>21</v>
      </c>
      <c r="C93" s="30" t="s">
        <v>283</v>
      </c>
      <c r="D93" s="29" t="s">
        <v>46</v>
      </c>
      <c r="E93" s="31" t="s">
        <v>284</v>
      </c>
      <c r="F93" s="32" t="s">
        <v>115</v>
      </c>
      <c r="G93" s="33">
        <v>10.949999999999999</v>
      </c>
      <c r="H93" s="34">
        <v>0</v>
      </c>
      <c r="I93" s="34">
        <f>ROUND(G93*H93,P4)</f>
        <v>0</v>
      </c>
      <c r="J93" s="29"/>
      <c r="O93" s="35">
        <f>I93*0.21</f>
        <v>0</v>
      </c>
      <c r="P93">
        <v>3</v>
      </c>
    </row>
    <row r="94" ht="28.8">
      <c r="A94" s="29" t="s">
        <v>34</v>
      </c>
      <c r="B94" s="36"/>
      <c r="C94" s="37"/>
      <c r="D94" s="37"/>
      <c r="E94" s="31" t="s">
        <v>826</v>
      </c>
      <c r="F94" s="37"/>
      <c r="G94" s="37"/>
      <c r="H94" s="37"/>
      <c r="I94" s="37"/>
      <c r="J94" s="38"/>
    </row>
    <row r="95">
      <c r="A95" s="29" t="s">
        <v>36</v>
      </c>
      <c r="B95" s="36"/>
      <c r="C95" s="37"/>
      <c r="D95" s="37"/>
      <c r="E95" s="39" t="s">
        <v>827</v>
      </c>
      <c r="F95" s="37"/>
      <c r="G95" s="37"/>
      <c r="H95" s="37"/>
      <c r="I95" s="37"/>
      <c r="J95" s="38"/>
    </row>
    <row r="96" ht="187.2">
      <c r="A96" s="29" t="s">
        <v>38</v>
      </c>
      <c r="B96" s="36"/>
      <c r="C96" s="37"/>
      <c r="D96" s="37"/>
      <c r="E96" s="31" t="s">
        <v>287</v>
      </c>
      <c r="F96" s="37"/>
      <c r="G96" s="37"/>
      <c r="H96" s="37"/>
      <c r="I96" s="37"/>
      <c r="J96" s="38"/>
    </row>
    <row r="97">
      <c r="A97" s="29" t="s">
        <v>29</v>
      </c>
      <c r="B97" s="29">
        <v>22</v>
      </c>
      <c r="C97" s="30" t="s">
        <v>283</v>
      </c>
      <c r="D97" s="29" t="s">
        <v>49</v>
      </c>
      <c r="E97" s="31" t="s">
        <v>284</v>
      </c>
      <c r="F97" s="32" t="s">
        <v>115</v>
      </c>
      <c r="G97" s="33">
        <v>719.04999999999995</v>
      </c>
      <c r="H97" s="34">
        <v>0</v>
      </c>
      <c r="I97" s="34">
        <f>ROUND(G97*H97,P4)</f>
        <v>0</v>
      </c>
      <c r="J97" s="29"/>
      <c r="O97" s="35">
        <f>I97*0.21</f>
        <v>0</v>
      </c>
      <c r="P97">
        <v>3</v>
      </c>
    </row>
    <row r="98" ht="28.8">
      <c r="A98" s="29" t="s">
        <v>34</v>
      </c>
      <c r="B98" s="36"/>
      <c r="C98" s="37"/>
      <c r="D98" s="37"/>
      <c r="E98" s="31" t="s">
        <v>828</v>
      </c>
      <c r="F98" s="37"/>
      <c r="G98" s="37"/>
      <c r="H98" s="37"/>
      <c r="I98" s="37"/>
      <c r="J98" s="38"/>
    </row>
    <row r="99" ht="28.8">
      <c r="A99" s="29" t="s">
        <v>36</v>
      </c>
      <c r="B99" s="36"/>
      <c r="C99" s="37"/>
      <c r="D99" s="37"/>
      <c r="E99" s="39" t="s">
        <v>829</v>
      </c>
      <c r="F99" s="37"/>
      <c r="G99" s="37"/>
      <c r="H99" s="37"/>
      <c r="I99" s="37"/>
      <c r="J99" s="38"/>
    </row>
    <row r="100" ht="216">
      <c r="A100" s="29" t="s">
        <v>38</v>
      </c>
      <c r="B100" s="36"/>
      <c r="C100" s="37"/>
      <c r="D100" s="37"/>
      <c r="E100" s="31" t="s">
        <v>298</v>
      </c>
      <c r="F100" s="37"/>
      <c r="G100" s="37"/>
      <c r="H100" s="37"/>
      <c r="I100" s="37"/>
      <c r="J100" s="38"/>
    </row>
    <row r="101">
      <c r="A101" s="29" t="s">
        <v>29</v>
      </c>
      <c r="B101" s="29">
        <v>23</v>
      </c>
      <c r="C101" s="30" t="s">
        <v>309</v>
      </c>
      <c r="D101" s="29" t="s">
        <v>49</v>
      </c>
      <c r="E101" s="31" t="s">
        <v>310</v>
      </c>
      <c r="F101" s="32" t="s">
        <v>115</v>
      </c>
      <c r="G101" s="33">
        <v>610.79999999999995</v>
      </c>
      <c r="H101" s="34">
        <v>0</v>
      </c>
      <c r="I101" s="34">
        <f>ROUND(G101*H101,P4)</f>
        <v>0</v>
      </c>
      <c r="J101" s="29"/>
      <c r="O101" s="35">
        <f>I101*0.21</f>
        <v>0</v>
      </c>
      <c r="P101">
        <v>3</v>
      </c>
    </row>
    <row r="102" ht="28.8">
      <c r="A102" s="29" t="s">
        <v>34</v>
      </c>
      <c r="B102" s="36"/>
      <c r="C102" s="37"/>
      <c r="D102" s="37"/>
      <c r="E102" s="31" t="s">
        <v>830</v>
      </c>
      <c r="F102" s="37"/>
      <c r="G102" s="37"/>
      <c r="H102" s="37"/>
      <c r="I102" s="37"/>
      <c r="J102" s="38"/>
    </row>
    <row r="103">
      <c r="A103" s="29" t="s">
        <v>36</v>
      </c>
      <c r="B103" s="36"/>
      <c r="C103" s="37"/>
      <c r="D103" s="37"/>
      <c r="E103" s="39" t="s">
        <v>831</v>
      </c>
      <c r="F103" s="37"/>
      <c r="G103" s="37"/>
      <c r="H103" s="37"/>
      <c r="I103" s="37"/>
      <c r="J103" s="38"/>
    </row>
    <row r="104" ht="216">
      <c r="A104" s="29" t="s">
        <v>38</v>
      </c>
      <c r="B104" s="36"/>
      <c r="C104" s="37"/>
      <c r="D104" s="37"/>
      <c r="E104" s="31" t="s">
        <v>298</v>
      </c>
      <c r="F104" s="37"/>
      <c r="G104" s="37"/>
      <c r="H104" s="37"/>
      <c r="I104" s="37"/>
      <c r="J104" s="38"/>
    </row>
    <row r="105">
      <c r="A105" s="29" t="s">
        <v>29</v>
      </c>
      <c r="B105" s="29">
        <v>24</v>
      </c>
      <c r="C105" s="30" t="s">
        <v>309</v>
      </c>
      <c r="D105" s="29" t="s">
        <v>315</v>
      </c>
      <c r="E105" s="31" t="s">
        <v>310</v>
      </c>
      <c r="F105" s="32" t="s">
        <v>115</v>
      </c>
      <c r="G105" s="33">
        <v>25.199999999999999</v>
      </c>
      <c r="H105" s="34">
        <v>0</v>
      </c>
      <c r="I105" s="34">
        <f>ROUND(G105*H105,P4)</f>
        <v>0</v>
      </c>
      <c r="J105" s="29"/>
      <c r="O105" s="35">
        <f>I105*0.21</f>
        <v>0</v>
      </c>
      <c r="P105">
        <v>3</v>
      </c>
    </row>
    <row r="106" ht="28.8">
      <c r="A106" s="29" t="s">
        <v>34</v>
      </c>
      <c r="B106" s="36"/>
      <c r="C106" s="37"/>
      <c r="D106" s="37"/>
      <c r="E106" s="31" t="s">
        <v>832</v>
      </c>
      <c r="F106" s="37"/>
      <c r="G106" s="37"/>
      <c r="H106" s="37"/>
      <c r="I106" s="37"/>
      <c r="J106" s="38"/>
    </row>
    <row r="107">
      <c r="A107" s="29" t="s">
        <v>36</v>
      </c>
      <c r="B107" s="36"/>
      <c r="C107" s="37"/>
      <c r="D107" s="37"/>
      <c r="E107" s="39" t="s">
        <v>833</v>
      </c>
      <c r="F107" s="37"/>
      <c r="G107" s="37"/>
      <c r="H107" s="37"/>
      <c r="I107" s="37"/>
      <c r="J107" s="38"/>
    </row>
    <row r="108" ht="216">
      <c r="A108" s="29" t="s">
        <v>38</v>
      </c>
      <c r="B108" s="36"/>
      <c r="C108" s="37"/>
      <c r="D108" s="37"/>
      <c r="E108" s="31" t="s">
        <v>298</v>
      </c>
      <c r="F108" s="37"/>
      <c r="G108" s="37"/>
      <c r="H108" s="37"/>
      <c r="I108" s="37"/>
      <c r="J108" s="38"/>
    </row>
    <row r="109">
      <c r="A109" s="29" t="s">
        <v>29</v>
      </c>
      <c r="B109" s="29">
        <v>25</v>
      </c>
      <c r="C109" s="30" t="s">
        <v>345</v>
      </c>
      <c r="D109" s="29" t="s">
        <v>31</v>
      </c>
      <c r="E109" s="31" t="s">
        <v>346</v>
      </c>
      <c r="F109" s="32" t="s">
        <v>115</v>
      </c>
      <c r="G109" s="33">
        <v>16.600000000000001</v>
      </c>
      <c r="H109" s="34">
        <v>0</v>
      </c>
      <c r="I109" s="34">
        <f>ROUND(G109*H109,P4)</f>
        <v>0</v>
      </c>
      <c r="J109" s="29"/>
      <c r="O109" s="35">
        <f>I109*0.21</f>
        <v>0</v>
      </c>
      <c r="P109">
        <v>3</v>
      </c>
    </row>
    <row r="110">
      <c r="A110" s="29" t="s">
        <v>34</v>
      </c>
      <c r="B110" s="36"/>
      <c r="C110" s="37"/>
      <c r="D110" s="37"/>
      <c r="E110" s="31" t="s">
        <v>834</v>
      </c>
      <c r="F110" s="37"/>
      <c r="G110" s="37"/>
      <c r="H110" s="37"/>
      <c r="I110" s="37"/>
      <c r="J110" s="38"/>
    </row>
    <row r="111" ht="28.8">
      <c r="A111" s="29" t="s">
        <v>36</v>
      </c>
      <c r="B111" s="36"/>
      <c r="C111" s="37"/>
      <c r="D111" s="37"/>
      <c r="E111" s="39" t="s">
        <v>835</v>
      </c>
      <c r="F111" s="37"/>
      <c r="G111" s="37"/>
      <c r="H111" s="37"/>
      <c r="I111" s="37"/>
      <c r="J111" s="38"/>
    </row>
    <row r="112" ht="129.6">
      <c r="A112" s="29" t="s">
        <v>38</v>
      </c>
      <c r="B112" s="36"/>
      <c r="C112" s="37"/>
      <c r="D112" s="37"/>
      <c r="E112" s="31" t="s">
        <v>352</v>
      </c>
      <c r="F112" s="37"/>
      <c r="G112" s="37"/>
      <c r="H112" s="37"/>
      <c r="I112" s="37"/>
      <c r="J112" s="38"/>
    </row>
    <row r="113">
      <c r="A113" s="29" t="s">
        <v>29</v>
      </c>
      <c r="B113" s="29">
        <v>26</v>
      </c>
      <c r="C113" s="30" t="s">
        <v>345</v>
      </c>
      <c r="D113" s="29" t="s">
        <v>103</v>
      </c>
      <c r="E113" s="31" t="s">
        <v>346</v>
      </c>
      <c r="F113" s="32" t="s">
        <v>115</v>
      </c>
      <c r="G113" s="33">
        <v>14</v>
      </c>
      <c r="H113" s="34">
        <v>0</v>
      </c>
      <c r="I113" s="34">
        <f>ROUND(G113*H113,P4)</f>
        <v>0</v>
      </c>
      <c r="J113" s="29"/>
      <c r="O113" s="35">
        <f>I113*0.21</f>
        <v>0</v>
      </c>
      <c r="P113">
        <v>3</v>
      </c>
    </row>
    <row r="114" ht="28.8">
      <c r="A114" s="29" t="s">
        <v>34</v>
      </c>
      <c r="B114" s="36"/>
      <c r="C114" s="37"/>
      <c r="D114" s="37"/>
      <c r="E114" s="31" t="s">
        <v>836</v>
      </c>
      <c r="F114" s="37"/>
      <c r="G114" s="37"/>
      <c r="H114" s="37"/>
      <c r="I114" s="37"/>
      <c r="J114" s="38"/>
    </row>
    <row r="115" ht="28.8">
      <c r="A115" s="29" t="s">
        <v>36</v>
      </c>
      <c r="B115" s="36"/>
      <c r="C115" s="37"/>
      <c r="D115" s="37"/>
      <c r="E115" s="39" t="s">
        <v>837</v>
      </c>
      <c r="F115" s="37"/>
      <c r="G115" s="37"/>
      <c r="H115" s="37"/>
      <c r="I115" s="37"/>
      <c r="J115" s="38"/>
    </row>
    <row r="116" ht="115.2">
      <c r="A116" s="29" t="s">
        <v>38</v>
      </c>
      <c r="B116" s="36"/>
      <c r="C116" s="37"/>
      <c r="D116" s="37"/>
      <c r="E116" s="31" t="s">
        <v>349</v>
      </c>
      <c r="F116" s="37"/>
      <c r="G116" s="37"/>
      <c r="H116" s="37"/>
      <c r="I116" s="37"/>
      <c r="J116" s="38"/>
    </row>
    <row r="117">
      <c r="A117" s="29" t="s">
        <v>29</v>
      </c>
      <c r="B117" s="29">
        <v>27</v>
      </c>
      <c r="C117" s="30" t="s">
        <v>361</v>
      </c>
      <c r="D117" s="29" t="s">
        <v>31</v>
      </c>
      <c r="E117" s="31" t="s">
        <v>362</v>
      </c>
      <c r="F117" s="32" t="s">
        <v>115</v>
      </c>
      <c r="G117" s="33">
        <v>10</v>
      </c>
      <c r="H117" s="34">
        <v>0</v>
      </c>
      <c r="I117" s="34">
        <f>ROUND(G117*H117,P4)</f>
        <v>0</v>
      </c>
      <c r="J117" s="29"/>
      <c r="O117" s="35">
        <f>I117*0.21</f>
        <v>0</v>
      </c>
      <c r="P117">
        <v>3</v>
      </c>
    </row>
    <row r="118">
      <c r="A118" s="29" t="s">
        <v>34</v>
      </c>
      <c r="B118" s="36"/>
      <c r="C118" s="37"/>
      <c r="D118" s="37"/>
      <c r="E118" s="31" t="s">
        <v>363</v>
      </c>
      <c r="F118" s="37"/>
      <c r="G118" s="37"/>
      <c r="H118" s="37"/>
      <c r="I118" s="37"/>
      <c r="J118" s="38"/>
    </row>
    <row r="119" ht="28.8">
      <c r="A119" s="29" t="s">
        <v>36</v>
      </c>
      <c r="B119" s="36"/>
      <c r="C119" s="37"/>
      <c r="D119" s="37"/>
      <c r="E119" s="39" t="s">
        <v>838</v>
      </c>
      <c r="F119" s="37"/>
      <c r="G119" s="37"/>
      <c r="H119" s="37"/>
      <c r="I119" s="37"/>
      <c r="J119" s="38"/>
    </row>
    <row r="120" ht="129.6">
      <c r="A120" s="29" t="s">
        <v>38</v>
      </c>
      <c r="B120" s="36"/>
      <c r="C120" s="37"/>
      <c r="D120" s="37"/>
      <c r="E120" s="31" t="s">
        <v>352</v>
      </c>
      <c r="F120" s="37"/>
      <c r="G120" s="37"/>
      <c r="H120" s="37"/>
      <c r="I120" s="37"/>
      <c r="J120" s="38"/>
    </row>
    <row r="121">
      <c r="A121" s="23" t="s">
        <v>26</v>
      </c>
      <c r="B121" s="24"/>
      <c r="C121" s="25" t="s">
        <v>393</v>
      </c>
      <c r="D121" s="26"/>
      <c r="E121" s="23" t="s">
        <v>394</v>
      </c>
      <c r="F121" s="26"/>
      <c r="G121" s="26"/>
      <c r="H121" s="26"/>
      <c r="I121" s="27">
        <f>SUMIFS(I122:I193,A122:A193,"P")</f>
        <v>0</v>
      </c>
      <c r="J121" s="28"/>
    </row>
    <row r="122">
      <c r="A122" s="29" t="s">
        <v>29</v>
      </c>
      <c r="B122" s="29">
        <v>28</v>
      </c>
      <c r="C122" s="30" t="s">
        <v>408</v>
      </c>
      <c r="D122" s="29" t="s">
        <v>31</v>
      </c>
      <c r="E122" s="31" t="s">
        <v>409</v>
      </c>
      <c r="F122" s="32" t="s">
        <v>72</v>
      </c>
      <c r="G122" s="33">
        <v>9</v>
      </c>
      <c r="H122" s="34">
        <v>0</v>
      </c>
      <c r="I122" s="34">
        <f>ROUND(G122*H122,P4)</f>
        <v>0</v>
      </c>
      <c r="J122" s="29"/>
      <c r="O122" s="35">
        <f>I122*0.21</f>
        <v>0</v>
      </c>
      <c r="P122">
        <v>3</v>
      </c>
    </row>
    <row r="123" ht="28.8">
      <c r="A123" s="29" t="s">
        <v>34</v>
      </c>
      <c r="B123" s="36"/>
      <c r="C123" s="37"/>
      <c r="D123" s="37"/>
      <c r="E123" s="31" t="s">
        <v>402</v>
      </c>
      <c r="F123" s="37"/>
      <c r="G123" s="37"/>
      <c r="H123" s="37"/>
      <c r="I123" s="37"/>
      <c r="J123" s="38"/>
    </row>
    <row r="124" ht="158.4">
      <c r="A124" s="29" t="s">
        <v>36</v>
      </c>
      <c r="B124" s="36"/>
      <c r="C124" s="37"/>
      <c r="D124" s="37"/>
      <c r="E124" s="39" t="s">
        <v>839</v>
      </c>
      <c r="F124" s="37"/>
      <c r="G124" s="37"/>
      <c r="H124" s="37"/>
      <c r="I124" s="37"/>
      <c r="J124" s="38"/>
    </row>
    <row r="125" ht="28.8">
      <c r="A125" s="29" t="s">
        <v>38</v>
      </c>
      <c r="B125" s="36"/>
      <c r="C125" s="37"/>
      <c r="D125" s="37"/>
      <c r="E125" s="31" t="s">
        <v>411</v>
      </c>
      <c r="F125" s="37"/>
      <c r="G125" s="37"/>
      <c r="H125" s="37"/>
      <c r="I125" s="37"/>
      <c r="J125" s="38"/>
    </row>
    <row r="126" ht="28.8">
      <c r="A126" s="29" t="s">
        <v>29</v>
      </c>
      <c r="B126" s="29">
        <v>29</v>
      </c>
      <c r="C126" s="30" t="s">
        <v>412</v>
      </c>
      <c r="D126" s="29" t="s">
        <v>31</v>
      </c>
      <c r="E126" s="31" t="s">
        <v>413</v>
      </c>
      <c r="F126" s="32" t="s">
        <v>72</v>
      </c>
      <c r="G126" s="33">
        <v>33</v>
      </c>
      <c r="H126" s="34">
        <v>0</v>
      </c>
      <c r="I126" s="34">
        <f>ROUND(G126*H126,P4)</f>
        <v>0</v>
      </c>
      <c r="J126" s="29"/>
      <c r="O126" s="35">
        <f>I126*0.21</f>
        <v>0</v>
      </c>
      <c r="P126">
        <v>3</v>
      </c>
    </row>
    <row r="127" ht="28.8">
      <c r="A127" s="29" t="s">
        <v>34</v>
      </c>
      <c r="B127" s="36"/>
      <c r="C127" s="37"/>
      <c r="D127" s="37"/>
      <c r="E127" s="31" t="s">
        <v>414</v>
      </c>
      <c r="F127" s="37"/>
      <c r="G127" s="37"/>
      <c r="H127" s="37"/>
      <c r="I127" s="37"/>
      <c r="J127" s="38"/>
    </row>
    <row r="128" ht="158.4">
      <c r="A128" s="29" t="s">
        <v>36</v>
      </c>
      <c r="B128" s="36"/>
      <c r="C128" s="37"/>
      <c r="D128" s="37"/>
      <c r="E128" s="39" t="s">
        <v>840</v>
      </c>
      <c r="F128" s="37"/>
      <c r="G128" s="37"/>
      <c r="H128" s="37"/>
      <c r="I128" s="37"/>
      <c r="J128" s="38"/>
    </row>
    <row r="129" ht="57.6">
      <c r="A129" s="29" t="s">
        <v>38</v>
      </c>
      <c r="B129" s="36"/>
      <c r="C129" s="37"/>
      <c r="D129" s="37"/>
      <c r="E129" s="31" t="s">
        <v>421</v>
      </c>
      <c r="F129" s="37"/>
      <c r="G129" s="37"/>
      <c r="H129" s="37"/>
      <c r="I129" s="37"/>
      <c r="J129" s="38"/>
    </row>
    <row r="130" ht="28.8">
      <c r="A130" s="29" t="s">
        <v>29</v>
      </c>
      <c r="B130" s="29">
        <v>30</v>
      </c>
      <c r="C130" s="30" t="s">
        <v>841</v>
      </c>
      <c r="D130" s="29" t="s">
        <v>31</v>
      </c>
      <c r="E130" s="31" t="s">
        <v>842</v>
      </c>
      <c r="F130" s="32" t="s">
        <v>72</v>
      </c>
      <c r="G130" s="33">
        <v>13</v>
      </c>
      <c r="H130" s="34">
        <v>0</v>
      </c>
      <c r="I130" s="34">
        <f>ROUND(G130*H130,P4)</f>
        <v>0</v>
      </c>
      <c r="J130" s="29"/>
      <c r="O130" s="35">
        <f>I130*0.21</f>
        <v>0</v>
      </c>
      <c r="P130">
        <v>3</v>
      </c>
    </row>
    <row r="131">
      <c r="A131" s="29" t="s">
        <v>34</v>
      </c>
      <c r="B131" s="36"/>
      <c r="C131" s="37"/>
      <c r="D131" s="37"/>
      <c r="E131" s="40" t="s">
        <v>31</v>
      </c>
      <c r="F131" s="37"/>
      <c r="G131" s="37"/>
      <c r="H131" s="37"/>
      <c r="I131" s="37"/>
      <c r="J131" s="38"/>
    </row>
    <row r="132" ht="100.8">
      <c r="A132" s="29" t="s">
        <v>36</v>
      </c>
      <c r="B132" s="36"/>
      <c r="C132" s="37"/>
      <c r="D132" s="37"/>
      <c r="E132" s="39" t="s">
        <v>843</v>
      </c>
      <c r="F132" s="37"/>
      <c r="G132" s="37"/>
      <c r="H132" s="37"/>
      <c r="I132" s="37"/>
      <c r="J132" s="38"/>
    </row>
    <row r="133" ht="86.4">
      <c r="A133" s="29" t="s">
        <v>38</v>
      </c>
      <c r="B133" s="36"/>
      <c r="C133" s="37"/>
      <c r="D133" s="37"/>
      <c r="E133" s="31" t="s">
        <v>407</v>
      </c>
      <c r="F133" s="37"/>
      <c r="G133" s="37"/>
      <c r="H133" s="37"/>
      <c r="I133" s="37"/>
      <c r="J133" s="38"/>
    </row>
    <row r="134" ht="28.8">
      <c r="A134" s="29" t="s">
        <v>29</v>
      </c>
      <c r="B134" s="29">
        <v>31</v>
      </c>
      <c r="C134" s="30" t="s">
        <v>429</v>
      </c>
      <c r="D134" s="29" t="s">
        <v>31</v>
      </c>
      <c r="E134" s="31" t="s">
        <v>430</v>
      </c>
      <c r="F134" s="32" t="s">
        <v>72</v>
      </c>
      <c r="G134" s="33">
        <v>25</v>
      </c>
      <c r="H134" s="34">
        <v>0</v>
      </c>
      <c r="I134" s="34">
        <f>ROUND(G134*H134,P4)</f>
        <v>0</v>
      </c>
      <c r="J134" s="29"/>
      <c r="O134" s="35">
        <f>I134*0.21</f>
        <v>0</v>
      </c>
      <c r="P134">
        <v>3</v>
      </c>
    </row>
    <row r="135">
      <c r="A135" s="29" t="s">
        <v>34</v>
      </c>
      <c r="B135" s="36"/>
      <c r="C135" s="37"/>
      <c r="D135" s="37"/>
      <c r="E135" s="31" t="s">
        <v>431</v>
      </c>
      <c r="F135" s="37"/>
      <c r="G135" s="37"/>
      <c r="H135" s="37"/>
      <c r="I135" s="37"/>
      <c r="J135" s="38"/>
    </row>
    <row r="136" ht="43.2">
      <c r="A136" s="29" t="s">
        <v>36</v>
      </c>
      <c r="B136" s="36"/>
      <c r="C136" s="37"/>
      <c r="D136" s="37"/>
      <c r="E136" s="39" t="s">
        <v>844</v>
      </c>
      <c r="F136" s="37"/>
      <c r="G136" s="37"/>
      <c r="H136" s="37"/>
      <c r="I136" s="37"/>
      <c r="J136" s="38"/>
    </row>
    <row r="137" ht="86.4">
      <c r="A137" s="29" t="s">
        <v>38</v>
      </c>
      <c r="B137" s="36"/>
      <c r="C137" s="37"/>
      <c r="D137" s="37"/>
      <c r="E137" s="31" t="s">
        <v>433</v>
      </c>
      <c r="F137" s="37"/>
      <c r="G137" s="37"/>
      <c r="H137" s="37"/>
      <c r="I137" s="37"/>
      <c r="J137" s="38"/>
    </row>
    <row r="138">
      <c r="A138" s="29" t="s">
        <v>29</v>
      </c>
      <c r="B138" s="29">
        <v>32</v>
      </c>
      <c r="C138" s="30" t="s">
        <v>434</v>
      </c>
      <c r="D138" s="29" t="s">
        <v>31</v>
      </c>
      <c r="E138" s="31" t="s">
        <v>435</v>
      </c>
      <c r="F138" s="32" t="s">
        <v>72</v>
      </c>
      <c r="G138" s="33">
        <v>4</v>
      </c>
      <c r="H138" s="34">
        <v>0</v>
      </c>
      <c r="I138" s="34">
        <f>ROUND(G138*H138,P4)</f>
        <v>0</v>
      </c>
      <c r="J138" s="29"/>
      <c r="O138" s="35">
        <f>I138*0.21</f>
        <v>0</v>
      </c>
      <c r="P138">
        <v>3</v>
      </c>
    </row>
    <row r="139" ht="28.8">
      <c r="A139" s="29" t="s">
        <v>34</v>
      </c>
      <c r="B139" s="36"/>
      <c r="C139" s="37"/>
      <c r="D139" s="37"/>
      <c r="E139" s="31" t="s">
        <v>436</v>
      </c>
      <c r="F139" s="37"/>
      <c r="G139" s="37"/>
      <c r="H139" s="37"/>
      <c r="I139" s="37"/>
      <c r="J139" s="38"/>
    </row>
    <row r="140" ht="43.2">
      <c r="A140" s="29" t="s">
        <v>36</v>
      </c>
      <c r="B140" s="36"/>
      <c r="C140" s="37"/>
      <c r="D140" s="37"/>
      <c r="E140" s="39" t="s">
        <v>845</v>
      </c>
      <c r="F140" s="37"/>
      <c r="G140" s="37"/>
      <c r="H140" s="37"/>
      <c r="I140" s="37"/>
      <c r="J140" s="38"/>
    </row>
    <row r="141" ht="28.8">
      <c r="A141" s="29" t="s">
        <v>38</v>
      </c>
      <c r="B141" s="36"/>
      <c r="C141" s="37"/>
      <c r="D141" s="37"/>
      <c r="E141" s="31" t="s">
        <v>411</v>
      </c>
      <c r="F141" s="37"/>
      <c r="G141" s="37"/>
      <c r="H141" s="37"/>
      <c r="I141" s="37"/>
      <c r="J141" s="38"/>
    </row>
    <row r="142" ht="28.8">
      <c r="A142" s="29" t="s">
        <v>29</v>
      </c>
      <c r="B142" s="29">
        <v>33</v>
      </c>
      <c r="C142" s="30" t="s">
        <v>690</v>
      </c>
      <c r="D142" s="29" t="s">
        <v>31</v>
      </c>
      <c r="E142" s="31" t="s">
        <v>691</v>
      </c>
      <c r="F142" s="32" t="s">
        <v>115</v>
      </c>
      <c r="G142" s="33">
        <v>77.631</v>
      </c>
      <c r="H142" s="34">
        <v>0</v>
      </c>
      <c r="I142" s="34">
        <f>ROUND(G142*H142,P4)</f>
        <v>0</v>
      </c>
      <c r="J142" s="29"/>
      <c r="O142" s="35">
        <f>I142*0.21</f>
        <v>0</v>
      </c>
      <c r="P142">
        <v>3</v>
      </c>
    </row>
    <row r="143">
      <c r="A143" s="29" t="s">
        <v>34</v>
      </c>
      <c r="B143" s="36"/>
      <c r="C143" s="37"/>
      <c r="D143" s="37"/>
      <c r="E143" s="31" t="s">
        <v>846</v>
      </c>
      <c r="F143" s="37"/>
      <c r="G143" s="37"/>
      <c r="H143" s="37"/>
      <c r="I143" s="37"/>
      <c r="J143" s="38"/>
    </row>
    <row r="144">
      <c r="A144" s="29" t="s">
        <v>36</v>
      </c>
      <c r="B144" s="36"/>
      <c r="C144" s="37"/>
      <c r="D144" s="37"/>
      <c r="E144" s="39" t="s">
        <v>847</v>
      </c>
      <c r="F144" s="37"/>
      <c r="G144" s="37"/>
      <c r="H144" s="37"/>
      <c r="I144" s="37"/>
      <c r="J144" s="38"/>
    </row>
    <row r="145" ht="43.2">
      <c r="A145" s="29" t="s">
        <v>38</v>
      </c>
      <c r="B145" s="36"/>
      <c r="C145" s="37"/>
      <c r="D145" s="37"/>
      <c r="E145" s="31" t="s">
        <v>694</v>
      </c>
      <c r="F145" s="37"/>
      <c r="G145" s="37"/>
      <c r="H145" s="37"/>
      <c r="I145" s="37"/>
      <c r="J145" s="38"/>
    </row>
    <row r="146" ht="28.8">
      <c r="A146" s="29" t="s">
        <v>29</v>
      </c>
      <c r="B146" s="29">
        <v>34</v>
      </c>
      <c r="C146" s="30" t="s">
        <v>695</v>
      </c>
      <c r="D146" s="29" t="s">
        <v>31</v>
      </c>
      <c r="E146" s="31" t="s">
        <v>696</v>
      </c>
      <c r="F146" s="32" t="s">
        <v>115</v>
      </c>
      <c r="G146" s="33">
        <v>77.631</v>
      </c>
      <c r="H146" s="34">
        <v>0</v>
      </c>
      <c r="I146" s="34">
        <f>ROUND(G146*H146,P4)</f>
        <v>0</v>
      </c>
      <c r="J146" s="29"/>
      <c r="O146" s="35">
        <f>I146*0.21</f>
        <v>0</v>
      </c>
      <c r="P146">
        <v>3</v>
      </c>
    </row>
    <row r="147">
      <c r="A147" s="29" t="s">
        <v>34</v>
      </c>
      <c r="B147" s="36"/>
      <c r="C147" s="37"/>
      <c r="D147" s="37"/>
      <c r="E147" s="31" t="s">
        <v>846</v>
      </c>
      <c r="F147" s="37"/>
      <c r="G147" s="37"/>
      <c r="H147" s="37"/>
      <c r="I147" s="37"/>
      <c r="J147" s="38"/>
    </row>
    <row r="148">
      <c r="A148" s="29" t="s">
        <v>36</v>
      </c>
      <c r="B148" s="36"/>
      <c r="C148" s="37"/>
      <c r="D148" s="37"/>
      <c r="E148" s="39" t="s">
        <v>847</v>
      </c>
      <c r="F148" s="37"/>
      <c r="G148" s="37"/>
      <c r="H148" s="37"/>
      <c r="I148" s="37"/>
      <c r="J148" s="38"/>
    </row>
    <row r="149" ht="100.8">
      <c r="A149" s="29" t="s">
        <v>38</v>
      </c>
      <c r="B149" s="36"/>
      <c r="C149" s="37"/>
      <c r="D149" s="37"/>
      <c r="E149" s="31" t="s">
        <v>698</v>
      </c>
      <c r="F149" s="37"/>
      <c r="G149" s="37"/>
      <c r="H149" s="37"/>
      <c r="I149" s="37"/>
      <c r="J149" s="38"/>
    </row>
    <row r="150" ht="28.8">
      <c r="A150" s="29" t="s">
        <v>29</v>
      </c>
      <c r="B150" s="29">
        <v>35</v>
      </c>
      <c r="C150" s="30" t="s">
        <v>848</v>
      </c>
      <c r="D150" s="29" t="s">
        <v>31</v>
      </c>
      <c r="E150" s="31" t="s">
        <v>849</v>
      </c>
      <c r="F150" s="32" t="s">
        <v>115</v>
      </c>
      <c r="G150" s="33">
        <v>18</v>
      </c>
      <c r="H150" s="34">
        <v>0</v>
      </c>
      <c r="I150" s="34">
        <f>ROUND(G150*H150,P4)</f>
        <v>0</v>
      </c>
      <c r="J150" s="29"/>
      <c r="O150" s="35">
        <f>I150*0.21</f>
        <v>0</v>
      </c>
      <c r="P150">
        <v>3</v>
      </c>
    </row>
    <row r="151" ht="28.8">
      <c r="A151" s="29" t="s">
        <v>34</v>
      </c>
      <c r="B151" s="36"/>
      <c r="C151" s="37"/>
      <c r="D151" s="37"/>
      <c r="E151" s="31" t="s">
        <v>850</v>
      </c>
      <c r="F151" s="37"/>
      <c r="G151" s="37"/>
      <c r="H151" s="37"/>
      <c r="I151" s="37"/>
      <c r="J151" s="38"/>
    </row>
    <row r="152">
      <c r="A152" s="29" t="s">
        <v>36</v>
      </c>
      <c r="B152" s="36"/>
      <c r="C152" s="37"/>
      <c r="D152" s="37"/>
      <c r="E152" s="39" t="s">
        <v>851</v>
      </c>
      <c r="F152" s="37"/>
      <c r="G152" s="37"/>
      <c r="H152" s="37"/>
      <c r="I152" s="37"/>
      <c r="J152" s="38"/>
    </row>
    <row r="153" ht="28.8">
      <c r="A153" s="29" t="s">
        <v>38</v>
      </c>
      <c r="B153" s="36"/>
      <c r="C153" s="37"/>
      <c r="D153" s="37"/>
      <c r="E153" s="31" t="s">
        <v>852</v>
      </c>
      <c r="F153" s="37"/>
      <c r="G153" s="37"/>
      <c r="H153" s="37"/>
      <c r="I153" s="37"/>
      <c r="J153" s="38"/>
    </row>
    <row r="154">
      <c r="A154" s="29" t="s">
        <v>29</v>
      </c>
      <c r="B154" s="29">
        <v>36</v>
      </c>
      <c r="C154" s="30" t="s">
        <v>443</v>
      </c>
      <c r="D154" s="29" t="s">
        <v>31</v>
      </c>
      <c r="E154" s="31" t="s">
        <v>444</v>
      </c>
      <c r="F154" s="32" t="s">
        <v>149</v>
      </c>
      <c r="G154" s="33">
        <v>3</v>
      </c>
      <c r="H154" s="34">
        <v>0</v>
      </c>
      <c r="I154" s="34">
        <f>ROUND(G154*H154,P4)</f>
        <v>0</v>
      </c>
      <c r="J154" s="29"/>
      <c r="O154" s="35">
        <f>I154*0.21</f>
        <v>0</v>
      </c>
      <c r="P154">
        <v>3</v>
      </c>
    </row>
    <row r="155">
      <c r="A155" s="29" t="s">
        <v>34</v>
      </c>
      <c r="B155" s="36"/>
      <c r="C155" s="37"/>
      <c r="D155" s="37"/>
      <c r="E155" s="31" t="s">
        <v>853</v>
      </c>
      <c r="F155" s="37"/>
      <c r="G155" s="37"/>
      <c r="H155" s="37"/>
      <c r="I155" s="37"/>
      <c r="J155" s="38"/>
    </row>
    <row r="156" ht="28.8">
      <c r="A156" s="29" t="s">
        <v>36</v>
      </c>
      <c r="B156" s="36"/>
      <c r="C156" s="37"/>
      <c r="D156" s="37"/>
      <c r="E156" s="39" t="s">
        <v>854</v>
      </c>
      <c r="F156" s="37"/>
      <c r="G156" s="37"/>
      <c r="H156" s="37"/>
      <c r="I156" s="37"/>
      <c r="J156" s="38"/>
    </row>
    <row r="157" ht="57.6">
      <c r="A157" s="29" t="s">
        <v>38</v>
      </c>
      <c r="B157" s="36"/>
      <c r="C157" s="37"/>
      <c r="D157" s="37"/>
      <c r="E157" s="31" t="s">
        <v>447</v>
      </c>
      <c r="F157" s="37"/>
      <c r="G157" s="37"/>
      <c r="H157" s="37"/>
      <c r="I157" s="37"/>
      <c r="J157" s="38"/>
    </row>
    <row r="158">
      <c r="A158" s="29" t="s">
        <v>29</v>
      </c>
      <c r="B158" s="29">
        <v>37</v>
      </c>
      <c r="C158" s="30" t="s">
        <v>448</v>
      </c>
      <c r="D158" s="29" t="s">
        <v>31</v>
      </c>
      <c r="E158" s="31" t="s">
        <v>449</v>
      </c>
      <c r="F158" s="32" t="s">
        <v>149</v>
      </c>
      <c r="G158" s="33">
        <v>182.40000000000001</v>
      </c>
      <c r="H158" s="34">
        <v>0</v>
      </c>
      <c r="I158" s="34">
        <f>ROUND(G158*H158,P4)</f>
        <v>0</v>
      </c>
      <c r="J158" s="29"/>
      <c r="O158" s="35">
        <f>I158*0.21</f>
        <v>0</v>
      </c>
      <c r="P158">
        <v>3</v>
      </c>
    </row>
    <row r="159">
      <c r="A159" s="29" t="s">
        <v>34</v>
      </c>
      <c r="B159" s="36"/>
      <c r="C159" s="37"/>
      <c r="D159" s="37"/>
      <c r="E159" s="31" t="s">
        <v>855</v>
      </c>
      <c r="F159" s="37"/>
      <c r="G159" s="37"/>
      <c r="H159" s="37"/>
      <c r="I159" s="37"/>
      <c r="J159" s="38"/>
    </row>
    <row r="160" ht="28.8">
      <c r="A160" s="29" t="s">
        <v>36</v>
      </c>
      <c r="B160" s="36"/>
      <c r="C160" s="37"/>
      <c r="D160" s="37"/>
      <c r="E160" s="39" t="s">
        <v>856</v>
      </c>
      <c r="F160" s="37"/>
      <c r="G160" s="37"/>
      <c r="H160" s="37"/>
      <c r="I160" s="37"/>
      <c r="J160" s="38"/>
    </row>
    <row r="161" ht="57.6">
      <c r="A161" s="29" t="s">
        <v>38</v>
      </c>
      <c r="B161" s="36"/>
      <c r="C161" s="37"/>
      <c r="D161" s="37"/>
      <c r="E161" s="31" t="s">
        <v>447</v>
      </c>
      <c r="F161" s="37"/>
      <c r="G161" s="37"/>
      <c r="H161" s="37"/>
      <c r="I161" s="37"/>
      <c r="J161" s="38"/>
    </row>
    <row r="162">
      <c r="A162" s="29" t="s">
        <v>29</v>
      </c>
      <c r="B162" s="29">
        <v>38</v>
      </c>
      <c r="C162" s="30" t="s">
        <v>452</v>
      </c>
      <c r="D162" s="29" t="s">
        <v>31</v>
      </c>
      <c r="E162" s="31" t="s">
        <v>453</v>
      </c>
      <c r="F162" s="32" t="s">
        <v>149</v>
      </c>
      <c r="G162" s="33">
        <v>110.90000000000001</v>
      </c>
      <c r="H162" s="34">
        <v>0</v>
      </c>
      <c r="I162" s="34">
        <f>ROUND(G162*H162,P4)</f>
        <v>0</v>
      </c>
      <c r="J162" s="29"/>
      <c r="O162" s="35">
        <f>I162*0.21</f>
        <v>0</v>
      </c>
      <c r="P162">
        <v>3</v>
      </c>
    </row>
    <row r="163" ht="28.8">
      <c r="A163" s="29" t="s">
        <v>34</v>
      </c>
      <c r="B163" s="36"/>
      <c r="C163" s="37"/>
      <c r="D163" s="37"/>
      <c r="E163" s="31" t="s">
        <v>454</v>
      </c>
      <c r="F163" s="37"/>
      <c r="G163" s="37"/>
      <c r="H163" s="37"/>
      <c r="I163" s="37"/>
      <c r="J163" s="38"/>
    </row>
    <row r="164" ht="86.4">
      <c r="A164" s="29" t="s">
        <v>36</v>
      </c>
      <c r="B164" s="36"/>
      <c r="C164" s="37"/>
      <c r="D164" s="37"/>
      <c r="E164" s="39" t="s">
        <v>857</v>
      </c>
      <c r="F164" s="37"/>
      <c r="G164" s="37"/>
      <c r="H164" s="37"/>
      <c r="I164" s="37"/>
      <c r="J164" s="38"/>
    </row>
    <row r="165" ht="57.6">
      <c r="A165" s="29" t="s">
        <v>38</v>
      </c>
      <c r="B165" s="36"/>
      <c r="C165" s="37"/>
      <c r="D165" s="37"/>
      <c r="E165" s="31" t="s">
        <v>447</v>
      </c>
      <c r="F165" s="37"/>
      <c r="G165" s="37"/>
      <c r="H165" s="37"/>
      <c r="I165" s="37"/>
      <c r="J165" s="38"/>
    </row>
    <row r="166">
      <c r="A166" s="29" t="s">
        <v>29</v>
      </c>
      <c r="B166" s="29">
        <v>39</v>
      </c>
      <c r="C166" s="30" t="s">
        <v>706</v>
      </c>
      <c r="D166" s="29" t="s">
        <v>103</v>
      </c>
      <c r="E166" s="31" t="s">
        <v>707</v>
      </c>
      <c r="F166" s="32" t="s">
        <v>149</v>
      </c>
      <c r="G166" s="33">
        <v>3.5</v>
      </c>
      <c r="H166" s="34">
        <v>0</v>
      </c>
      <c r="I166" s="34">
        <f>ROUND(G166*H166,P4)</f>
        <v>0</v>
      </c>
      <c r="J166" s="29"/>
      <c r="O166" s="35">
        <f>I166*0.21</f>
        <v>0</v>
      </c>
      <c r="P166">
        <v>3</v>
      </c>
    </row>
    <row r="167" ht="28.8">
      <c r="A167" s="29" t="s">
        <v>34</v>
      </c>
      <c r="B167" s="36"/>
      <c r="C167" s="37"/>
      <c r="D167" s="37"/>
      <c r="E167" s="31" t="s">
        <v>468</v>
      </c>
      <c r="F167" s="37"/>
      <c r="G167" s="37"/>
      <c r="H167" s="37"/>
      <c r="I167" s="37"/>
      <c r="J167" s="38"/>
    </row>
    <row r="168" ht="43.2">
      <c r="A168" s="29" t="s">
        <v>36</v>
      </c>
      <c r="B168" s="36"/>
      <c r="C168" s="37"/>
      <c r="D168" s="37"/>
      <c r="E168" s="39" t="s">
        <v>858</v>
      </c>
      <c r="F168" s="37"/>
      <c r="G168" s="37"/>
      <c r="H168" s="37"/>
      <c r="I168" s="37"/>
      <c r="J168" s="38"/>
    </row>
    <row r="169" ht="86.4">
      <c r="A169" s="29" t="s">
        <v>38</v>
      </c>
      <c r="B169" s="36"/>
      <c r="C169" s="37"/>
      <c r="D169" s="37"/>
      <c r="E169" s="31" t="s">
        <v>709</v>
      </c>
      <c r="F169" s="37"/>
      <c r="G169" s="37"/>
      <c r="H169" s="37"/>
      <c r="I169" s="37"/>
      <c r="J169" s="38"/>
    </row>
    <row r="170">
      <c r="A170" s="29" t="s">
        <v>29</v>
      </c>
      <c r="B170" s="29">
        <v>40</v>
      </c>
      <c r="C170" s="30" t="s">
        <v>710</v>
      </c>
      <c r="D170" s="29" t="s">
        <v>103</v>
      </c>
      <c r="E170" s="31" t="s">
        <v>457</v>
      </c>
      <c r="F170" s="32" t="s">
        <v>149</v>
      </c>
      <c r="G170" s="33">
        <v>71.5</v>
      </c>
      <c r="H170" s="34">
        <v>0</v>
      </c>
      <c r="I170" s="34">
        <f>ROUND(G170*H170,P4)</f>
        <v>0</v>
      </c>
      <c r="J170" s="29"/>
      <c r="O170" s="35">
        <f>I170*0.21</f>
        <v>0</v>
      </c>
      <c r="P170">
        <v>3</v>
      </c>
    </row>
    <row r="171" ht="28.8">
      <c r="A171" s="29" t="s">
        <v>34</v>
      </c>
      <c r="B171" s="36"/>
      <c r="C171" s="37"/>
      <c r="D171" s="37"/>
      <c r="E171" s="31" t="s">
        <v>859</v>
      </c>
      <c r="F171" s="37"/>
      <c r="G171" s="37"/>
      <c r="H171" s="37"/>
      <c r="I171" s="37"/>
      <c r="J171" s="38"/>
    </row>
    <row r="172" ht="28.8">
      <c r="A172" s="29" t="s">
        <v>36</v>
      </c>
      <c r="B172" s="36"/>
      <c r="C172" s="37"/>
      <c r="D172" s="37"/>
      <c r="E172" s="39" t="s">
        <v>860</v>
      </c>
      <c r="F172" s="37"/>
      <c r="G172" s="37"/>
      <c r="H172" s="37"/>
      <c r="I172" s="37"/>
      <c r="J172" s="38"/>
    </row>
    <row r="173" ht="86.4">
      <c r="A173" s="29" t="s">
        <v>38</v>
      </c>
      <c r="B173" s="36"/>
      <c r="C173" s="37"/>
      <c r="D173" s="37"/>
      <c r="E173" s="31" t="s">
        <v>709</v>
      </c>
      <c r="F173" s="37"/>
      <c r="G173" s="37"/>
      <c r="H173" s="37"/>
      <c r="I173" s="37"/>
      <c r="J173" s="38"/>
    </row>
    <row r="174">
      <c r="A174" s="29" t="s">
        <v>29</v>
      </c>
      <c r="B174" s="29">
        <v>41</v>
      </c>
      <c r="C174" s="30" t="s">
        <v>461</v>
      </c>
      <c r="D174" s="29" t="s">
        <v>31</v>
      </c>
      <c r="E174" s="31" t="s">
        <v>462</v>
      </c>
      <c r="F174" s="32" t="s">
        <v>149</v>
      </c>
      <c r="G174" s="33">
        <v>183.90000000000001</v>
      </c>
      <c r="H174" s="34">
        <v>0</v>
      </c>
      <c r="I174" s="34">
        <f>ROUND(G174*H174,P4)</f>
        <v>0</v>
      </c>
      <c r="J174" s="29"/>
      <c r="O174" s="35">
        <f>I174*0.21</f>
        <v>0</v>
      </c>
      <c r="P174">
        <v>3</v>
      </c>
    </row>
    <row r="175" ht="28.8">
      <c r="A175" s="29" t="s">
        <v>34</v>
      </c>
      <c r="B175" s="36"/>
      <c r="C175" s="37"/>
      <c r="D175" s="37"/>
      <c r="E175" s="31" t="s">
        <v>861</v>
      </c>
      <c r="F175" s="37"/>
      <c r="G175" s="37"/>
      <c r="H175" s="37"/>
      <c r="I175" s="37"/>
      <c r="J175" s="38"/>
    </row>
    <row r="176" ht="43.2">
      <c r="A176" s="29" t="s">
        <v>36</v>
      </c>
      <c r="B176" s="36"/>
      <c r="C176" s="37"/>
      <c r="D176" s="37"/>
      <c r="E176" s="39" t="s">
        <v>862</v>
      </c>
      <c r="F176" s="37"/>
      <c r="G176" s="37"/>
      <c r="H176" s="37"/>
      <c r="I176" s="37"/>
      <c r="J176" s="38"/>
    </row>
    <row r="177" ht="86.4">
      <c r="A177" s="29" t="s">
        <v>38</v>
      </c>
      <c r="B177" s="36"/>
      <c r="C177" s="37"/>
      <c r="D177" s="37"/>
      <c r="E177" s="31" t="s">
        <v>709</v>
      </c>
      <c r="F177" s="37"/>
      <c r="G177" s="37"/>
      <c r="H177" s="37"/>
      <c r="I177" s="37"/>
      <c r="J177" s="38"/>
    </row>
    <row r="178">
      <c r="A178" s="29" t="s">
        <v>29</v>
      </c>
      <c r="B178" s="29">
        <v>42</v>
      </c>
      <c r="C178" s="30" t="s">
        <v>470</v>
      </c>
      <c r="D178" s="29" t="s">
        <v>31</v>
      </c>
      <c r="E178" s="31" t="s">
        <v>471</v>
      </c>
      <c r="F178" s="32" t="s">
        <v>149</v>
      </c>
      <c r="G178" s="33">
        <v>282</v>
      </c>
      <c r="H178" s="34">
        <v>0</v>
      </c>
      <c r="I178" s="34">
        <f>ROUND(G178*H178,P4)</f>
        <v>0</v>
      </c>
      <c r="J178" s="29"/>
      <c r="O178" s="35">
        <f>I178*0.21</f>
        <v>0</v>
      </c>
      <c r="P178">
        <v>3</v>
      </c>
    </row>
    <row r="179">
      <c r="A179" s="29" t="s">
        <v>34</v>
      </c>
      <c r="B179" s="36"/>
      <c r="C179" s="37"/>
      <c r="D179" s="37"/>
      <c r="E179" s="31" t="s">
        <v>472</v>
      </c>
      <c r="F179" s="37"/>
      <c r="G179" s="37"/>
      <c r="H179" s="37"/>
      <c r="I179" s="37"/>
      <c r="J179" s="38"/>
    </row>
    <row r="180" ht="43.2">
      <c r="A180" s="29" t="s">
        <v>36</v>
      </c>
      <c r="B180" s="36"/>
      <c r="C180" s="37"/>
      <c r="D180" s="37"/>
      <c r="E180" s="39" t="s">
        <v>863</v>
      </c>
      <c r="F180" s="37"/>
      <c r="G180" s="37"/>
      <c r="H180" s="37"/>
      <c r="I180" s="37"/>
      <c r="J180" s="38"/>
    </row>
    <row r="181" ht="86.4">
      <c r="A181" s="29" t="s">
        <v>38</v>
      </c>
      <c r="B181" s="36"/>
      <c r="C181" s="37"/>
      <c r="D181" s="37"/>
      <c r="E181" s="31" t="s">
        <v>709</v>
      </c>
      <c r="F181" s="37"/>
      <c r="G181" s="37"/>
      <c r="H181" s="37"/>
      <c r="I181" s="37"/>
      <c r="J181" s="38"/>
    </row>
    <row r="182">
      <c r="A182" s="29" t="s">
        <v>29</v>
      </c>
      <c r="B182" s="29">
        <v>43</v>
      </c>
      <c r="C182" s="30" t="s">
        <v>864</v>
      </c>
      <c r="D182" s="29" t="s">
        <v>31</v>
      </c>
      <c r="E182" s="31" t="s">
        <v>865</v>
      </c>
      <c r="F182" s="32" t="s">
        <v>149</v>
      </c>
      <c r="G182" s="33">
        <v>14</v>
      </c>
      <c r="H182" s="34">
        <v>0</v>
      </c>
      <c r="I182" s="34">
        <f>ROUND(G182*H182,P4)</f>
        <v>0</v>
      </c>
      <c r="J182" s="29"/>
      <c r="O182" s="35">
        <f>I182*0.21</f>
        <v>0</v>
      </c>
      <c r="P182">
        <v>3</v>
      </c>
    </row>
    <row r="183">
      <c r="A183" s="29" t="s">
        <v>34</v>
      </c>
      <c r="B183" s="36"/>
      <c r="C183" s="37"/>
      <c r="D183" s="37"/>
      <c r="E183" s="31" t="s">
        <v>866</v>
      </c>
      <c r="F183" s="37"/>
      <c r="G183" s="37"/>
      <c r="H183" s="37"/>
      <c r="I183" s="37"/>
      <c r="J183" s="38"/>
    </row>
    <row r="184">
      <c r="A184" s="29" t="s">
        <v>36</v>
      </c>
      <c r="B184" s="36"/>
      <c r="C184" s="37"/>
      <c r="D184" s="37"/>
      <c r="E184" s="39" t="s">
        <v>867</v>
      </c>
      <c r="F184" s="37"/>
      <c r="G184" s="37"/>
      <c r="H184" s="37"/>
      <c r="I184" s="37"/>
      <c r="J184" s="38"/>
    </row>
    <row r="185" ht="72">
      <c r="A185" s="29" t="s">
        <v>38</v>
      </c>
      <c r="B185" s="36"/>
      <c r="C185" s="37"/>
      <c r="D185" s="37"/>
      <c r="E185" s="31" t="s">
        <v>868</v>
      </c>
      <c r="F185" s="37"/>
      <c r="G185" s="37"/>
      <c r="H185" s="37"/>
      <c r="I185" s="37"/>
      <c r="J185" s="38"/>
    </row>
    <row r="186">
      <c r="A186" s="29" t="s">
        <v>29</v>
      </c>
      <c r="B186" s="29">
        <v>44</v>
      </c>
      <c r="C186" s="30" t="s">
        <v>520</v>
      </c>
      <c r="D186" s="29" t="s">
        <v>31</v>
      </c>
      <c r="E186" s="31" t="s">
        <v>521</v>
      </c>
      <c r="F186" s="32" t="s">
        <v>72</v>
      </c>
      <c r="G186" s="33">
        <v>9</v>
      </c>
      <c r="H186" s="34">
        <v>0</v>
      </c>
      <c r="I186" s="34">
        <f>ROUND(G186*H186,P4)</f>
        <v>0</v>
      </c>
      <c r="J186" s="29"/>
      <c r="O186" s="35">
        <f>I186*0.21</f>
        <v>0</v>
      </c>
      <c r="P186">
        <v>3</v>
      </c>
    </row>
    <row r="187" ht="43.2">
      <c r="A187" s="29" t="s">
        <v>34</v>
      </c>
      <c r="B187" s="36"/>
      <c r="C187" s="37"/>
      <c r="D187" s="37"/>
      <c r="E187" s="31" t="s">
        <v>121</v>
      </c>
      <c r="F187" s="37"/>
      <c r="G187" s="37"/>
      <c r="H187" s="37"/>
      <c r="I187" s="37"/>
      <c r="J187" s="38"/>
    </row>
    <row r="188" ht="28.8">
      <c r="A188" s="29" t="s">
        <v>36</v>
      </c>
      <c r="B188" s="36"/>
      <c r="C188" s="37"/>
      <c r="D188" s="37"/>
      <c r="E188" s="39" t="s">
        <v>869</v>
      </c>
      <c r="F188" s="37"/>
      <c r="G188" s="37"/>
      <c r="H188" s="37"/>
      <c r="I188" s="37"/>
      <c r="J188" s="38"/>
    </row>
    <row r="189" ht="144">
      <c r="A189" s="29" t="s">
        <v>38</v>
      </c>
      <c r="B189" s="36"/>
      <c r="C189" s="37"/>
      <c r="D189" s="37"/>
      <c r="E189" s="31" t="s">
        <v>502</v>
      </c>
      <c r="F189" s="37"/>
      <c r="G189" s="37"/>
      <c r="H189" s="37"/>
      <c r="I189" s="37"/>
      <c r="J189" s="38"/>
    </row>
    <row r="190">
      <c r="A190" s="29" t="s">
        <v>29</v>
      </c>
      <c r="B190" s="29">
        <v>45</v>
      </c>
      <c r="C190" s="30" t="s">
        <v>527</v>
      </c>
      <c r="D190" s="29" t="s">
        <v>31</v>
      </c>
      <c r="E190" s="31" t="s">
        <v>528</v>
      </c>
      <c r="F190" s="32" t="s">
        <v>149</v>
      </c>
      <c r="G190" s="33">
        <v>49.5</v>
      </c>
      <c r="H190" s="34">
        <v>0</v>
      </c>
      <c r="I190" s="34">
        <f>ROUND(G190*H190,P4)</f>
        <v>0</v>
      </c>
      <c r="J190" s="29"/>
      <c r="O190" s="35">
        <f>I190*0.21</f>
        <v>0</v>
      </c>
      <c r="P190">
        <v>3</v>
      </c>
    </row>
    <row r="191" ht="43.2">
      <c r="A191" s="29" t="s">
        <v>34</v>
      </c>
      <c r="B191" s="36"/>
      <c r="C191" s="37"/>
      <c r="D191" s="37"/>
      <c r="E191" s="31" t="s">
        <v>121</v>
      </c>
      <c r="F191" s="37"/>
      <c r="G191" s="37"/>
      <c r="H191" s="37"/>
      <c r="I191" s="37"/>
      <c r="J191" s="38"/>
    </row>
    <row r="192">
      <c r="A192" s="29" t="s">
        <v>36</v>
      </c>
      <c r="B192" s="36"/>
      <c r="C192" s="37"/>
      <c r="D192" s="37"/>
      <c r="E192" s="39" t="s">
        <v>870</v>
      </c>
      <c r="F192" s="37"/>
      <c r="G192" s="37"/>
      <c r="H192" s="37"/>
      <c r="I192" s="37"/>
      <c r="J192" s="38"/>
    </row>
    <row r="193" ht="100.8">
      <c r="A193" s="29" t="s">
        <v>38</v>
      </c>
      <c r="B193" s="41"/>
      <c r="C193" s="42"/>
      <c r="D193" s="42"/>
      <c r="E193" s="31" t="s">
        <v>530</v>
      </c>
      <c r="F193" s="42"/>
      <c r="G193" s="42"/>
      <c r="H193" s="42"/>
      <c r="I193" s="42"/>
      <c r="J193"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871</v>
      </c>
      <c r="I3" s="16">
        <f>SUMIFS(I9:I153,A9:A153,"SD")</f>
        <v>0</v>
      </c>
      <c r="J3" s="9"/>
      <c r="O3">
        <v>0</v>
      </c>
      <c r="P3">
        <v>2</v>
      </c>
    </row>
    <row r="4">
      <c r="A4" s="10" t="s">
        <v>8</v>
      </c>
      <c r="B4" s="11" t="s">
        <v>9</v>
      </c>
      <c r="C4" s="12" t="s">
        <v>10</v>
      </c>
      <c r="D4" s="13"/>
      <c r="E4" s="14" t="s">
        <v>11</v>
      </c>
      <c r="F4" s="7"/>
      <c r="G4" s="7"/>
      <c r="H4" s="7"/>
      <c r="I4" s="7"/>
      <c r="J4" s="9"/>
      <c r="O4">
        <v>0.12</v>
      </c>
      <c r="P4">
        <v>2</v>
      </c>
    </row>
    <row r="5">
      <c r="A5" s="10" t="s">
        <v>12</v>
      </c>
      <c r="B5" s="11" t="s">
        <v>13</v>
      </c>
      <c r="C5" s="12" t="s">
        <v>871</v>
      </c>
      <c r="D5" s="13"/>
      <c r="E5" s="14" t="s">
        <v>872</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SUMIFS(I10:I21,A10:A21,"P")</f>
        <v>0</v>
      </c>
      <c r="J9" s="28"/>
    </row>
    <row r="10">
      <c r="A10" s="29" t="s">
        <v>29</v>
      </c>
      <c r="B10" s="29">
        <v>1</v>
      </c>
      <c r="C10" s="30" t="s">
        <v>82</v>
      </c>
      <c r="D10" s="29" t="s">
        <v>31</v>
      </c>
      <c r="E10" s="31" t="s">
        <v>83</v>
      </c>
      <c r="F10" s="32" t="s">
        <v>84</v>
      </c>
      <c r="G10" s="33">
        <v>13.199999999999999</v>
      </c>
      <c r="H10" s="34">
        <v>0</v>
      </c>
      <c r="I10" s="34">
        <f>ROUND(G10*H10,P4)</f>
        <v>0</v>
      </c>
      <c r="J10" s="29"/>
      <c r="O10" s="35">
        <f>I10*0.21</f>
        <v>0</v>
      </c>
      <c r="P10">
        <v>3</v>
      </c>
    </row>
    <row r="11">
      <c r="A11" s="29" t="s">
        <v>34</v>
      </c>
      <c r="B11" s="36"/>
      <c r="C11" s="37"/>
      <c r="D11" s="37"/>
      <c r="E11" s="31" t="s">
        <v>85</v>
      </c>
      <c r="F11" s="37"/>
      <c r="G11" s="37"/>
      <c r="H11" s="37"/>
      <c r="I11" s="37"/>
      <c r="J11" s="38"/>
    </row>
    <row r="12">
      <c r="A12" s="29" t="s">
        <v>36</v>
      </c>
      <c r="B12" s="36"/>
      <c r="C12" s="37"/>
      <c r="D12" s="37"/>
      <c r="E12" s="39" t="s">
        <v>873</v>
      </c>
      <c r="F12" s="37"/>
      <c r="G12" s="37"/>
      <c r="H12" s="37"/>
      <c r="I12" s="37"/>
      <c r="J12" s="38"/>
    </row>
    <row r="13" ht="28.8">
      <c r="A13" s="29" t="s">
        <v>38</v>
      </c>
      <c r="B13" s="36"/>
      <c r="C13" s="37"/>
      <c r="D13" s="37"/>
      <c r="E13" s="31" t="s">
        <v>87</v>
      </c>
      <c r="F13" s="37"/>
      <c r="G13" s="37"/>
      <c r="H13" s="37"/>
      <c r="I13" s="37"/>
      <c r="J13" s="38"/>
    </row>
    <row r="14" ht="28.8">
      <c r="A14" s="29" t="s">
        <v>29</v>
      </c>
      <c r="B14" s="29">
        <v>2</v>
      </c>
      <c r="C14" s="30" t="s">
        <v>88</v>
      </c>
      <c r="D14" s="29" t="s">
        <v>31</v>
      </c>
      <c r="E14" s="31" t="s">
        <v>89</v>
      </c>
      <c r="F14" s="32" t="s">
        <v>90</v>
      </c>
      <c r="G14" s="33">
        <v>826.91399999999999</v>
      </c>
      <c r="H14" s="34">
        <v>0</v>
      </c>
      <c r="I14" s="34">
        <f>ROUND(G14*H14,P4)</f>
        <v>0</v>
      </c>
      <c r="J14" s="29"/>
      <c r="O14" s="35">
        <f>I14*0.21</f>
        <v>0</v>
      </c>
      <c r="P14">
        <v>3</v>
      </c>
    </row>
    <row r="15" ht="43.2">
      <c r="A15" s="29" t="s">
        <v>34</v>
      </c>
      <c r="B15" s="36"/>
      <c r="C15" s="37"/>
      <c r="D15" s="37"/>
      <c r="E15" s="31" t="s">
        <v>91</v>
      </c>
      <c r="F15" s="37"/>
      <c r="G15" s="37"/>
      <c r="H15" s="37"/>
      <c r="I15" s="37"/>
      <c r="J15" s="38"/>
    </row>
    <row r="16" ht="57.6">
      <c r="A16" s="29" t="s">
        <v>36</v>
      </c>
      <c r="B16" s="36"/>
      <c r="C16" s="37"/>
      <c r="D16" s="37"/>
      <c r="E16" s="39" t="s">
        <v>874</v>
      </c>
      <c r="F16" s="37"/>
      <c r="G16" s="37"/>
      <c r="H16" s="37"/>
      <c r="I16" s="37"/>
      <c r="J16" s="38"/>
    </row>
    <row r="17" ht="158.4">
      <c r="A17" s="29" t="s">
        <v>38</v>
      </c>
      <c r="B17" s="36"/>
      <c r="C17" s="37"/>
      <c r="D17" s="37"/>
      <c r="E17" s="31" t="s">
        <v>93</v>
      </c>
      <c r="F17" s="37"/>
      <c r="G17" s="37"/>
      <c r="H17" s="37"/>
      <c r="I17" s="37"/>
      <c r="J17" s="38"/>
    </row>
    <row r="18" ht="28.8">
      <c r="A18" s="29" t="s">
        <v>29</v>
      </c>
      <c r="B18" s="29">
        <v>3</v>
      </c>
      <c r="C18" s="30" t="s">
        <v>98</v>
      </c>
      <c r="D18" s="29" t="s">
        <v>31</v>
      </c>
      <c r="E18" s="31" t="s">
        <v>99</v>
      </c>
      <c r="F18" s="32" t="s">
        <v>90</v>
      </c>
      <c r="G18" s="33">
        <v>13.673</v>
      </c>
      <c r="H18" s="34">
        <v>0</v>
      </c>
      <c r="I18" s="34">
        <f>ROUND(G18*H18,P4)</f>
        <v>0</v>
      </c>
      <c r="J18" s="29"/>
      <c r="O18" s="35">
        <f>I18*0.21</f>
        <v>0</v>
      </c>
      <c r="P18">
        <v>3</v>
      </c>
    </row>
    <row r="19" ht="43.2">
      <c r="A19" s="29" t="s">
        <v>34</v>
      </c>
      <c r="B19" s="36"/>
      <c r="C19" s="37"/>
      <c r="D19" s="37"/>
      <c r="E19" s="31" t="s">
        <v>100</v>
      </c>
      <c r="F19" s="37"/>
      <c r="G19" s="37"/>
      <c r="H19" s="37"/>
      <c r="I19" s="37"/>
      <c r="J19" s="38"/>
    </row>
    <row r="20" ht="57.6">
      <c r="A20" s="29" t="s">
        <v>36</v>
      </c>
      <c r="B20" s="36"/>
      <c r="C20" s="37"/>
      <c r="D20" s="37"/>
      <c r="E20" s="39" t="s">
        <v>875</v>
      </c>
      <c r="F20" s="37"/>
      <c r="G20" s="37"/>
      <c r="H20" s="37"/>
      <c r="I20" s="37"/>
      <c r="J20" s="38"/>
    </row>
    <row r="21" ht="158.4">
      <c r="A21" s="29" t="s">
        <v>38</v>
      </c>
      <c r="B21" s="36"/>
      <c r="C21" s="37"/>
      <c r="D21" s="37"/>
      <c r="E21" s="31" t="s">
        <v>93</v>
      </c>
      <c r="F21" s="37"/>
      <c r="G21" s="37"/>
      <c r="H21" s="37"/>
      <c r="I21" s="37"/>
      <c r="J21" s="38"/>
    </row>
    <row r="22">
      <c r="A22" s="23" t="s">
        <v>26</v>
      </c>
      <c r="B22" s="24"/>
      <c r="C22" s="25" t="s">
        <v>111</v>
      </c>
      <c r="D22" s="26"/>
      <c r="E22" s="23" t="s">
        <v>112</v>
      </c>
      <c r="F22" s="26"/>
      <c r="G22" s="26"/>
      <c r="H22" s="26"/>
      <c r="I22" s="27">
        <f>SUMIFS(I23:I70,A23:A70,"P")</f>
        <v>0</v>
      </c>
      <c r="J22" s="28"/>
    </row>
    <row r="23">
      <c r="A23" s="29" t="s">
        <v>29</v>
      </c>
      <c r="B23" s="29">
        <v>4</v>
      </c>
      <c r="C23" s="30" t="s">
        <v>113</v>
      </c>
      <c r="D23" s="29" t="s">
        <v>31</v>
      </c>
      <c r="E23" s="31" t="s">
        <v>114</v>
      </c>
      <c r="F23" s="32" t="s">
        <v>115</v>
      </c>
      <c r="G23" s="33">
        <v>320</v>
      </c>
      <c r="H23" s="34">
        <v>0</v>
      </c>
      <c r="I23" s="34">
        <f>ROUND(G23*H23,P4)</f>
        <v>0</v>
      </c>
      <c r="J23" s="29"/>
      <c r="O23" s="35">
        <f>I23*0.21</f>
        <v>0</v>
      </c>
      <c r="P23">
        <v>3</v>
      </c>
    </row>
    <row r="24" ht="43.2">
      <c r="A24" s="29" t="s">
        <v>34</v>
      </c>
      <c r="B24" s="36"/>
      <c r="C24" s="37"/>
      <c r="D24" s="37"/>
      <c r="E24" s="31" t="s">
        <v>150</v>
      </c>
      <c r="F24" s="37"/>
      <c r="G24" s="37"/>
      <c r="H24" s="37"/>
      <c r="I24" s="37"/>
      <c r="J24" s="38"/>
    </row>
    <row r="25" ht="28.8">
      <c r="A25" s="29" t="s">
        <v>36</v>
      </c>
      <c r="B25" s="36"/>
      <c r="C25" s="37"/>
      <c r="D25" s="37"/>
      <c r="E25" s="39" t="s">
        <v>876</v>
      </c>
      <c r="F25" s="37"/>
      <c r="G25" s="37"/>
      <c r="H25" s="37"/>
      <c r="I25" s="37"/>
      <c r="J25" s="38"/>
    </row>
    <row r="26" ht="57.6">
      <c r="A26" s="29" t="s">
        <v>38</v>
      </c>
      <c r="B26" s="36"/>
      <c r="C26" s="37"/>
      <c r="D26" s="37"/>
      <c r="E26" s="31" t="s">
        <v>118</v>
      </c>
      <c r="F26" s="37"/>
      <c r="G26" s="37"/>
      <c r="H26" s="37"/>
      <c r="I26" s="37"/>
      <c r="J26" s="38"/>
    </row>
    <row r="27" ht="28.8">
      <c r="A27" s="29" t="s">
        <v>29</v>
      </c>
      <c r="B27" s="29">
        <v>5</v>
      </c>
      <c r="C27" s="30" t="s">
        <v>119</v>
      </c>
      <c r="D27" s="29" t="s">
        <v>31</v>
      </c>
      <c r="E27" s="31" t="s">
        <v>120</v>
      </c>
      <c r="F27" s="32" t="s">
        <v>84</v>
      </c>
      <c r="G27" s="33">
        <v>35.780000000000001</v>
      </c>
      <c r="H27" s="34">
        <v>0</v>
      </c>
      <c r="I27" s="34">
        <f>ROUND(G27*H27,P4)</f>
        <v>0</v>
      </c>
      <c r="J27" s="29"/>
      <c r="O27" s="35">
        <f>I27*0.21</f>
        <v>0</v>
      </c>
      <c r="P27">
        <v>3</v>
      </c>
    </row>
    <row r="28" ht="43.2">
      <c r="A28" s="29" t="s">
        <v>34</v>
      </c>
      <c r="B28" s="36"/>
      <c r="C28" s="37"/>
      <c r="D28" s="37"/>
      <c r="E28" s="31" t="s">
        <v>121</v>
      </c>
      <c r="F28" s="37"/>
      <c r="G28" s="37"/>
      <c r="H28" s="37"/>
      <c r="I28" s="37"/>
      <c r="J28" s="38"/>
    </row>
    <row r="29" ht="72">
      <c r="A29" s="29" t="s">
        <v>36</v>
      </c>
      <c r="B29" s="36"/>
      <c r="C29" s="37"/>
      <c r="D29" s="37"/>
      <c r="E29" s="39" t="s">
        <v>877</v>
      </c>
      <c r="F29" s="37"/>
      <c r="G29" s="37"/>
      <c r="H29" s="37"/>
      <c r="I29" s="37"/>
      <c r="J29" s="38"/>
    </row>
    <row r="30" ht="72">
      <c r="A30" s="29" t="s">
        <v>38</v>
      </c>
      <c r="B30" s="36"/>
      <c r="C30" s="37"/>
      <c r="D30" s="37"/>
      <c r="E30" s="31" t="s">
        <v>123</v>
      </c>
      <c r="F30" s="37"/>
      <c r="G30" s="37"/>
      <c r="H30" s="37"/>
      <c r="I30" s="37"/>
      <c r="J30" s="38"/>
    </row>
    <row r="31" ht="28.8">
      <c r="A31" s="29" t="s">
        <v>29</v>
      </c>
      <c r="B31" s="29">
        <v>6</v>
      </c>
      <c r="C31" s="30" t="s">
        <v>142</v>
      </c>
      <c r="D31" s="29" t="s">
        <v>31</v>
      </c>
      <c r="E31" s="31" t="s">
        <v>143</v>
      </c>
      <c r="F31" s="32" t="s">
        <v>84</v>
      </c>
      <c r="G31" s="33">
        <v>7.056</v>
      </c>
      <c r="H31" s="34">
        <v>0</v>
      </c>
      <c r="I31" s="34">
        <f>ROUND(G31*H31,P4)</f>
        <v>0</v>
      </c>
      <c r="J31" s="29"/>
      <c r="O31" s="35">
        <f>I31*0.21</f>
        <v>0</v>
      </c>
      <c r="P31">
        <v>3</v>
      </c>
    </row>
    <row r="32" ht="28.8">
      <c r="A32" s="29" t="s">
        <v>34</v>
      </c>
      <c r="B32" s="36"/>
      <c r="C32" s="37"/>
      <c r="D32" s="37"/>
      <c r="E32" s="31" t="s">
        <v>126</v>
      </c>
      <c r="F32" s="37"/>
      <c r="G32" s="37"/>
      <c r="H32" s="37"/>
      <c r="I32" s="37"/>
      <c r="J32" s="38"/>
    </row>
    <row r="33" ht="72">
      <c r="A33" s="29" t="s">
        <v>36</v>
      </c>
      <c r="B33" s="36"/>
      <c r="C33" s="37"/>
      <c r="D33" s="37"/>
      <c r="E33" s="39" t="s">
        <v>878</v>
      </c>
      <c r="F33" s="37"/>
      <c r="G33" s="37"/>
      <c r="H33" s="37"/>
      <c r="I33" s="37"/>
      <c r="J33" s="38"/>
    </row>
    <row r="34" ht="115.2">
      <c r="A34" s="29" t="s">
        <v>38</v>
      </c>
      <c r="B34" s="36"/>
      <c r="C34" s="37"/>
      <c r="D34" s="37"/>
      <c r="E34" s="31" t="s">
        <v>128</v>
      </c>
      <c r="F34" s="37"/>
      <c r="G34" s="37"/>
      <c r="H34" s="37"/>
      <c r="I34" s="37"/>
      <c r="J34" s="38"/>
    </row>
    <row r="35" ht="28.8">
      <c r="A35" s="29" t="s">
        <v>29</v>
      </c>
      <c r="B35" s="29">
        <v>7</v>
      </c>
      <c r="C35" s="30" t="s">
        <v>145</v>
      </c>
      <c r="D35" s="29" t="s">
        <v>31</v>
      </c>
      <c r="E35" s="31" t="s">
        <v>146</v>
      </c>
      <c r="F35" s="32" t="s">
        <v>84</v>
      </c>
      <c r="G35" s="33">
        <v>3.024</v>
      </c>
      <c r="H35" s="34">
        <v>0</v>
      </c>
      <c r="I35" s="34">
        <f>ROUND(G35*H35,P4)</f>
        <v>0</v>
      </c>
      <c r="J35" s="29"/>
      <c r="O35" s="35">
        <f>I35*0.21</f>
        <v>0</v>
      </c>
      <c r="P35">
        <v>3</v>
      </c>
    </row>
    <row r="36" ht="43.2">
      <c r="A36" s="29" t="s">
        <v>34</v>
      </c>
      <c r="B36" s="36"/>
      <c r="C36" s="37"/>
      <c r="D36" s="37"/>
      <c r="E36" s="31" t="s">
        <v>121</v>
      </c>
      <c r="F36" s="37"/>
      <c r="G36" s="37"/>
      <c r="H36" s="37"/>
      <c r="I36" s="37"/>
      <c r="J36" s="38"/>
    </row>
    <row r="37" ht="72">
      <c r="A37" s="29" t="s">
        <v>36</v>
      </c>
      <c r="B37" s="36"/>
      <c r="C37" s="37"/>
      <c r="D37" s="37"/>
      <c r="E37" s="39" t="s">
        <v>879</v>
      </c>
      <c r="F37" s="37"/>
      <c r="G37" s="37"/>
      <c r="H37" s="37"/>
      <c r="I37" s="37"/>
      <c r="J37" s="38"/>
    </row>
    <row r="38" ht="72">
      <c r="A38" s="29" t="s">
        <v>38</v>
      </c>
      <c r="B38" s="36"/>
      <c r="C38" s="37"/>
      <c r="D38" s="37"/>
      <c r="E38" s="31" t="s">
        <v>123</v>
      </c>
      <c r="F38" s="37"/>
      <c r="G38" s="37"/>
      <c r="H38" s="37"/>
      <c r="I38" s="37"/>
      <c r="J38" s="38"/>
    </row>
    <row r="39" ht="28.8">
      <c r="A39" s="29" t="s">
        <v>29</v>
      </c>
      <c r="B39" s="29">
        <v>8</v>
      </c>
      <c r="C39" s="30" t="s">
        <v>147</v>
      </c>
      <c r="D39" s="29" t="s">
        <v>31</v>
      </c>
      <c r="E39" s="31" t="s">
        <v>148</v>
      </c>
      <c r="F39" s="32" t="s">
        <v>149</v>
      </c>
      <c r="G39" s="33">
        <v>17.5</v>
      </c>
      <c r="H39" s="34">
        <v>0</v>
      </c>
      <c r="I39" s="34">
        <f>ROUND(G39*H39,P4)</f>
        <v>0</v>
      </c>
      <c r="J39" s="29"/>
      <c r="O39" s="35">
        <f>I39*0.21</f>
        <v>0</v>
      </c>
      <c r="P39">
        <v>3</v>
      </c>
    </row>
    <row r="40" ht="43.2">
      <c r="A40" s="29" t="s">
        <v>34</v>
      </c>
      <c r="B40" s="36"/>
      <c r="C40" s="37"/>
      <c r="D40" s="37"/>
      <c r="E40" s="31" t="s">
        <v>150</v>
      </c>
      <c r="F40" s="37"/>
      <c r="G40" s="37"/>
      <c r="H40" s="37"/>
      <c r="I40" s="37"/>
      <c r="J40" s="38"/>
    </row>
    <row r="41">
      <c r="A41" s="29" t="s">
        <v>36</v>
      </c>
      <c r="B41" s="36"/>
      <c r="C41" s="37"/>
      <c r="D41" s="37"/>
      <c r="E41" s="39" t="s">
        <v>880</v>
      </c>
      <c r="F41" s="37"/>
      <c r="G41" s="37"/>
      <c r="H41" s="37"/>
      <c r="I41" s="37"/>
      <c r="J41" s="38"/>
    </row>
    <row r="42" ht="72">
      <c r="A42" s="29" t="s">
        <v>38</v>
      </c>
      <c r="B42" s="36"/>
      <c r="C42" s="37"/>
      <c r="D42" s="37"/>
      <c r="E42" s="31" t="s">
        <v>123</v>
      </c>
      <c r="F42" s="37"/>
      <c r="G42" s="37"/>
      <c r="H42" s="37"/>
      <c r="I42" s="37"/>
      <c r="J42" s="38"/>
    </row>
    <row r="43">
      <c r="A43" s="29" t="s">
        <v>29</v>
      </c>
      <c r="B43" s="29">
        <v>9</v>
      </c>
      <c r="C43" s="30" t="s">
        <v>155</v>
      </c>
      <c r="D43" s="29" t="s">
        <v>31</v>
      </c>
      <c r="E43" s="31" t="s">
        <v>156</v>
      </c>
      <c r="F43" s="32" t="s">
        <v>84</v>
      </c>
      <c r="G43" s="33">
        <v>2.7599999999999998</v>
      </c>
      <c r="H43" s="34">
        <v>0</v>
      </c>
      <c r="I43" s="34">
        <f>ROUND(G43*H43,P4)</f>
        <v>0</v>
      </c>
      <c r="J43" s="29"/>
      <c r="O43" s="35">
        <f>I43*0.21</f>
        <v>0</v>
      </c>
      <c r="P43">
        <v>3</v>
      </c>
    </row>
    <row r="44" ht="43.2">
      <c r="A44" s="29" t="s">
        <v>34</v>
      </c>
      <c r="B44" s="36"/>
      <c r="C44" s="37"/>
      <c r="D44" s="37"/>
      <c r="E44" s="31" t="s">
        <v>157</v>
      </c>
      <c r="F44" s="37"/>
      <c r="G44" s="37"/>
      <c r="H44" s="37"/>
      <c r="I44" s="37"/>
      <c r="J44" s="38"/>
    </row>
    <row r="45">
      <c r="A45" s="29" t="s">
        <v>36</v>
      </c>
      <c r="B45" s="36"/>
      <c r="C45" s="37"/>
      <c r="D45" s="37"/>
      <c r="E45" s="39" t="s">
        <v>881</v>
      </c>
      <c r="F45" s="37"/>
      <c r="G45" s="37"/>
      <c r="H45" s="37"/>
      <c r="I45" s="37"/>
      <c r="J45" s="38"/>
    </row>
    <row r="46" ht="115.2">
      <c r="A46" s="29" t="s">
        <v>38</v>
      </c>
      <c r="B46" s="36"/>
      <c r="C46" s="37"/>
      <c r="D46" s="37"/>
      <c r="E46" s="31" t="s">
        <v>128</v>
      </c>
      <c r="F46" s="37"/>
      <c r="G46" s="37"/>
      <c r="H46" s="37"/>
      <c r="I46" s="37"/>
      <c r="J46" s="38"/>
    </row>
    <row r="47">
      <c r="A47" s="29" t="s">
        <v>29</v>
      </c>
      <c r="B47" s="29">
        <v>10</v>
      </c>
      <c r="C47" s="30" t="s">
        <v>164</v>
      </c>
      <c r="D47" s="29" t="s">
        <v>31</v>
      </c>
      <c r="E47" s="31" t="s">
        <v>165</v>
      </c>
      <c r="F47" s="32" t="s">
        <v>84</v>
      </c>
      <c r="G47" s="33">
        <v>329.67700000000002</v>
      </c>
      <c r="H47" s="34">
        <v>0</v>
      </c>
      <c r="I47" s="34">
        <f>ROUND(G47*H47,P4)</f>
        <v>0</v>
      </c>
      <c r="J47" s="29"/>
      <c r="O47" s="35">
        <f>I47*0.21</f>
        <v>0</v>
      </c>
      <c r="P47">
        <v>3</v>
      </c>
    </row>
    <row r="48">
      <c r="A48" s="29" t="s">
        <v>34</v>
      </c>
      <c r="B48" s="36"/>
      <c r="C48" s="37"/>
      <c r="D48" s="37"/>
      <c r="E48" s="31" t="s">
        <v>882</v>
      </c>
      <c r="F48" s="37"/>
      <c r="G48" s="37"/>
      <c r="H48" s="37"/>
      <c r="I48" s="37"/>
      <c r="J48" s="38"/>
    </row>
    <row r="49" ht="172.8">
      <c r="A49" s="29" t="s">
        <v>36</v>
      </c>
      <c r="B49" s="36"/>
      <c r="C49" s="37"/>
      <c r="D49" s="37"/>
      <c r="E49" s="39" t="s">
        <v>883</v>
      </c>
      <c r="F49" s="37"/>
      <c r="G49" s="37"/>
      <c r="H49" s="37"/>
      <c r="I49" s="37"/>
      <c r="J49" s="38"/>
    </row>
    <row r="50" ht="409.5">
      <c r="A50" s="29" t="s">
        <v>38</v>
      </c>
      <c r="B50" s="36"/>
      <c r="C50" s="37"/>
      <c r="D50" s="37"/>
      <c r="E50" s="31" t="s">
        <v>167</v>
      </c>
      <c r="F50" s="37"/>
      <c r="G50" s="37"/>
      <c r="H50" s="37"/>
      <c r="I50" s="37"/>
      <c r="J50" s="38"/>
    </row>
    <row r="51">
      <c r="A51" s="29" t="s">
        <v>29</v>
      </c>
      <c r="B51" s="29">
        <v>11</v>
      </c>
      <c r="C51" s="30" t="s">
        <v>168</v>
      </c>
      <c r="D51" s="29" t="s">
        <v>31</v>
      </c>
      <c r="E51" s="31" t="s">
        <v>169</v>
      </c>
      <c r="F51" s="32" t="s">
        <v>84</v>
      </c>
      <c r="G51" s="33">
        <v>329.67700000000002</v>
      </c>
      <c r="H51" s="34">
        <v>0</v>
      </c>
      <c r="I51" s="34">
        <f>ROUND(G51*H51,P4)</f>
        <v>0</v>
      </c>
      <c r="J51" s="29"/>
      <c r="O51" s="35">
        <f>I51*0.21</f>
        <v>0</v>
      </c>
      <c r="P51">
        <v>3</v>
      </c>
    </row>
    <row r="52">
      <c r="A52" s="29" t="s">
        <v>34</v>
      </c>
      <c r="B52" s="36"/>
      <c r="C52" s="37"/>
      <c r="D52" s="37"/>
      <c r="E52" s="40" t="s">
        <v>31</v>
      </c>
      <c r="F52" s="37"/>
      <c r="G52" s="37"/>
      <c r="H52" s="37"/>
      <c r="I52" s="37"/>
      <c r="J52" s="38"/>
    </row>
    <row r="53">
      <c r="A53" s="29" t="s">
        <v>36</v>
      </c>
      <c r="B53" s="36"/>
      <c r="C53" s="37"/>
      <c r="D53" s="37"/>
      <c r="E53" s="39" t="s">
        <v>884</v>
      </c>
      <c r="F53" s="37"/>
      <c r="G53" s="37"/>
      <c r="H53" s="37"/>
      <c r="I53" s="37"/>
      <c r="J53" s="38"/>
    </row>
    <row r="54" ht="216">
      <c r="A54" s="29" t="s">
        <v>38</v>
      </c>
      <c r="B54" s="36"/>
      <c r="C54" s="37"/>
      <c r="D54" s="37"/>
      <c r="E54" s="31" t="s">
        <v>171</v>
      </c>
      <c r="F54" s="37"/>
      <c r="G54" s="37"/>
      <c r="H54" s="37"/>
      <c r="I54" s="37"/>
      <c r="J54" s="38"/>
    </row>
    <row r="55">
      <c r="A55" s="29" t="s">
        <v>29</v>
      </c>
      <c r="B55" s="29">
        <v>12</v>
      </c>
      <c r="C55" s="30" t="s">
        <v>172</v>
      </c>
      <c r="D55" s="29" t="s">
        <v>31</v>
      </c>
      <c r="E55" s="31" t="s">
        <v>173</v>
      </c>
      <c r="F55" s="32" t="s">
        <v>115</v>
      </c>
      <c r="G55" s="33">
        <v>384.60000000000002</v>
      </c>
      <c r="H55" s="34">
        <v>0</v>
      </c>
      <c r="I55" s="34">
        <f>ROUND(G55*H55,P4)</f>
        <v>0</v>
      </c>
      <c r="J55" s="29"/>
      <c r="O55" s="35">
        <f>I55*0.21</f>
        <v>0</v>
      </c>
      <c r="P55">
        <v>3</v>
      </c>
    </row>
    <row r="56">
      <c r="A56" s="29" t="s">
        <v>34</v>
      </c>
      <c r="B56" s="36"/>
      <c r="C56" s="37"/>
      <c r="D56" s="37"/>
      <c r="E56" s="40" t="s">
        <v>31</v>
      </c>
      <c r="F56" s="37"/>
      <c r="G56" s="37"/>
      <c r="H56" s="37"/>
      <c r="I56" s="37"/>
      <c r="J56" s="38"/>
    </row>
    <row r="57" ht="57.6">
      <c r="A57" s="29" t="s">
        <v>36</v>
      </c>
      <c r="B57" s="36"/>
      <c r="C57" s="37"/>
      <c r="D57" s="37"/>
      <c r="E57" s="39" t="s">
        <v>885</v>
      </c>
      <c r="F57" s="37"/>
      <c r="G57" s="37"/>
      <c r="H57" s="37"/>
      <c r="I57" s="37"/>
      <c r="J57" s="38"/>
    </row>
    <row r="58" ht="28.8">
      <c r="A58" s="29" t="s">
        <v>38</v>
      </c>
      <c r="B58" s="36"/>
      <c r="C58" s="37"/>
      <c r="D58" s="37"/>
      <c r="E58" s="31" t="s">
        <v>175</v>
      </c>
      <c r="F58" s="37"/>
      <c r="G58" s="37"/>
      <c r="H58" s="37"/>
      <c r="I58" s="37"/>
      <c r="J58" s="38"/>
    </row>
    <row r="59">
      <c r="A59" s="29" t="s">
        <v>29</v>
      </c>
      <c r="B59" s="29">
        <v>13</v>
      </c>
      <c r="C59" s="30" t="s">
        <v>176</v>
      </c>
      <c r="D59" s="29" t="s">
        <v>31</v>
      </c>
      <c r="E59" s="31" t="s">
        <v>177</v>
      </c>
      <c r="F59" s="32" t="s">
        <v>115</v>
      </c>
      <c r="G59" s="33">
        <v>88</v>
      </c>
      <c r="H59" s="34">
        <v>0</v>
      </c>
      <c r="I59" s="34">
        <f>ROUND(G59*H59,P4)</f>
        <v>0</v>
      </c>
      <c r="J59" s="29"/>
      <c r="O59" s="35">
        <f>I59*0.21</f>
        <v>0</v>
      </c>
      <c r="P59">
        <v>3</v>
      </c>
    </row>
    <row r="60">
      <c r="A60" s="29" t="s">
        <v>34</v>
      </c>
      <c r="B60" s="36"/>
      <c r="C60" s="37"/>
      <c r="D60" s="37"/>
      <c r="E60" s="31" t="s">
        <v>178</v>
      </c>
      <c r="F60" s="37"/>
      <c r="G60" s="37"/>
      <c r="H60" s="37"/>
      <c r="I60" s="37"/>
      <c r="J60" s="38"/>
    </row>
    <row r="61">
      <c r="A61" s="29" t="s">
        <v>36</v>
      </c>
      <c r="B61" s="36"/>
      <c r="C61" s="37"/>
      <c r="D61" s="37"/>
      <c r="E61" s="39" t="s">
        <v>886</v>
      </c>
      <c r="F61" s="37"/>
      <c r="G61" s="37"/>
      <c r="H61" s="37"/>
      <c r="I61" s="37"/>
      <c r="J61" s="38"/>
    </row>
    <row r="62" ht="43.2">
      <c r="A62" s="29" t="s">
        <v>38</v>
      </c>
      <c r="B62" s="36"/>
      <c r="C62" s="37"/>
      <c r="D62" s="37"/>
      <c r="E62" s="31" t="s">
        <v>180</v>
      </c>
      <c r="F62" s="37"/>
      <c r="G62" s="37"/>
      <c r="H62" s="37"/>
      <c r="I62" s="37"/>
      <c r="J62" s="38"/>
    </row>
    <row r="63">
      <c r="A63" s="29" t="s">
        <v>29</v>
      </c>
      <c r="B63" s="29">
        <v>14</v>
      </c>
      <c r="C63" s="30" t="s">
        <v>181</v>
      </c>
      <c r="D63" s="29" t="s">
        <v>31</v>
      </c>
      <c r="E63" s="31" t="s">
        <v>182</v>
      </c>
      <c r="F63" s="32" t="s">
        <v>115</v>
      </c>
      <c r="G63" s="33">
        <v>88</v>
      </c>
      <c r="H63" s="34">
        <v>0</v>
      </c>
      <c r="I63" s="34">
        <f>ROUND(G63*H63,P4)</f>
        <v>0</v>
      </c>
      <c r="J63" s="29"/>
      <c r="O63" s="35">
        <f>I63*0.21</f>
        <v>0</v>
      </c>
      <c r="P63">
        <v>3</v>
      </c>
    </row>
    <row r="64">
      <c r="A64" s="29" t="s">
        <v>34</v>
      </c>
      <c r="B64" s="36"/>
      <c r="C64" s="37"/>
      <c r="D64" s="37"/>
      <c r="E64" s="31" t="s">
        <v>183</v>
      </c>
      <c r="F64" s="37"/>
      <c r="G64" s="37"/>
      <c r="H64" s="37"/>
      <c r="I64" s="37"/>
      <c r="J64" s="38"/>
    </row>
    <row r="65">
      <c r="A65" s="29" t="s">
        <v>36</v>
      </c>
      <c r="B65" s="36"/>
      <c r="C65" s="37"/>
      <c r="D65" s="37"/>
      <c r="E65" s="39" t="s">
        <v>887</v>
      </c>
      <c r="F65" s="37"/>
      <c r="G65" s="37"/>
      <c r="H65" s="37"/>
      <c r="I65" s="37"/>
      <c r="J65" s="38"/>
    </row>
    <row r="66" ht="72">
      <c r="A66" s="29" t="s">
        <v>38</v>
      </c>
      <c r="B66" s="36"/>
      <c r="C66" s="37"/>
      <c r="D66" s="37"/>
      <c r="E66" s="31" t="s">
        <v>185</v>
      </c>
      <c r="F66" s="37"/>
      <c r="G66" s="37"/>
      <c r="H66" s="37"/>
      <c r="I66" s="37"/>
      <c r="J66" s="38"/>
    </row>
    <row r="67">
      <c r="A67" s="29" t="s">
        <v>29</v>
      </c>
      <c r="B67" s="29">
        <v>15</v>
      </c>
      <c r="C67" s="30" t="s">
        <v>186</v>
      </c>
      <c r="D67" s="29" t="s">
        <v>31</v>
      </c>
      <c r="E67" s="31" t="s">
        <v>187</v>
      </c>
      <c r="F67" s="32" t="s">
        <v>115</v>
      </c>
      <c r="G67" s="33">
        <v>88</v>
      </c>
      <c r="H67" s="34">
        <v>0</v>
      </c>
      <c r="I67" s="34">
        <f>ROUND(G67*H67,P4)</f>
        <v>0</v>
      </c>
      <c r="J67" s="29"/>
      <c r="O67" s="35">
        <f>I67*0.21</f>
        <v>0</v>
      </c>
      <c r="P67">
        <v>3</v>
      </c>
    </row>
    <row r="68">
      <c r="A68" s="29" t="s">
        <v>34</v>
      </c>
      <c r="B68" s="36"/>
      <c r="C68" s="37"/>
      <c r="D68" s="37"/>
      <c r="E68" s="40" t="s">
        <v>31</v>
      </c>
      <c r="F68" s="37"/>
      <c r="G68" s="37"/>
      <c r="H68" s="37"/>
      <c r="I68" s="37"/>
      <c r="J68" s="38"/>
    </row>
    <row r="69">
      <c r="A69" s="29" t="s">
        <v>36</v>
      </c>
      <c r="B69" s="36"/>
      <c r="C69" s="37"/>
      <c r="D69" s="37"/>
      <c r="E69" s="39" t="s">
        <v>887</v>
      </c>
      <c r="F69" s="37"/>
      <c r="G69" s="37"/>
      <c r="H69" s="37"/>
      <c r="I69" s="37"/>
      <c r="J69" s="38"/>
    </row>
    <row r="70" ht="43.2">
      <c r="A70" s="29" t="s">
        <v>38</v>
      </c>
      <c r="B70" s="36"/>
      <c r="C70" s="37"/>
      <c r="D70" s="37"/>
      <c r="E70" s="31" t="s">
        <v>188</v>
      </c>
      <c r="F70" s="37"/>
      <c r="G70" s="37"/>
      <c r="H70" s="37"/>
      <c r="I70" s="37"/>
      <c r="J70" s="38"/>
    </row>
    <row r="71">
      <c r="A71" s="23" t="s">
        <v>26</v>
      </c>
      <c r="B71" s="24"/>
      <c r="C71" s="25" t="s">
        <v>193</v>
      </c>
      <c r="D71" s="26"/>
      <c r="E71" s="23" t="s">
        <v>194</v>
      </c>
      <c r="F71" s="26"/>
      <c r="G71" s="26"/>
      <c r="H71" s="26"/>
      <c r="I71" s="27">
        <f>SUMIFS(I72:I87,A72:A87,"P")</f>
        <v>0</v>
      </c>
      <c r="J71" s="28"/>
    </row>
    <row r="72">
      <c r="A72" s="29" t="s">
        <v>29</v>
      </c>
      <c r="B72" s="29">
        <v>16</v>
      </c>
      <c r="C72" s="30" t="s">
        <v>737</v>
      </c>
      <c r="D72" s="29" t="s">
        <v>31</v>
      </c>
      <c r="E72" s="31" t="s">
        <v>738</v>
      </c>
      <c r="F72" s="32" t="s">
        <v>149</v>
      </c>
      <c r="G72" s="33">
        <v>22</v>
      </c>
      <c r="H72" s="34">
        <v>0</v>
      </c>
      <c r="I72" s="34">
        <f>ROUND(G72*H72,P4)</f>
        <v>0</v>
      </c>
      <c r="J72" s="29"/>
      <c r="O72" s="35">
        <f>I72*0.21</f>
        <v>0</v>
      </c>
      <c r="P72">
        <v>3</v>
      </c>
    </row>
    <row r="73">
      <c r="A73" s="29" t="s">
        <v>34</v>
      </c>
      <c r="B73" s="36"/>
      <c r="C73" s="37"/>
      <c r="D73" s="37"/>
      <c r="E73" s="31" t="s">
        <v>739</v>
      </c>
      <c r="F73" s="37"/>
      <c r="G73" s="37"/>
      <c r="H73" s="37"/>
      <c r="I73" s="37"/>
      <c r="J73" s="38"/>
    </row>
    <row r="74" ht="28.8">
      <c r="A74" s="29" t="s">
        <v>36</v>
      </c>
      <c r="B74" s="36"/>
      <c r="C74" s="37"/>
      <c r="D74" s="37"/>
      <c r="E74" s="39" t="s">
        <v>888</v>
      </c>
      <c r="F74" s="37"/>
      <c r="G74" s="37"/>
      <c r="H74" s="37"/>
      <c r="I74" s="37"/>
      <c r="J74" s="38"/>
    </row>
    <row r="75" ht="187.2">
      <c r="A75" s="29" t="s">
        <v>38</v>
      </c>
      <c r="B75" s="36"/>
      <c r="C75" s="37"/>
      <c r="D75" s="37"/>
      <c r="E75" s="31" t="s">
        <v>741</v>
      </c>
      <c r="F75" s="37"/>
      <c r="G75" s="37"/>
      <c r="H75" s="37"/>
      <c r="I75" s="37"/>
      <c r="J75" s="38"/>
    </row>
    <row r="76">
      <c r="A76" s="29" t="s">
        <v>29</v>
      </c>
      <c r="B76" s="29">
        <v>17</v>
      </c>
      <c r="C76" s="30" t="s">
        <v>742</v>
      </c>
      <c r="D76" s="29" t="s">
        <v>31</v>
      </c>
      <c r="E76" s="31" t="s">
        <v>743</v>
      </c>
      <c r="F76" s="32" t="s">
        <v>115</v>
      </c>
      <c r="G76" s="33">
        <v>88</v>
      </c>
      <c r="H76" s="34">
        <v>0</v>
      </c>
      <c r="I76" s="34">
        <f>ROUND(G76*H76,P4)</f>
        <v>0</v>
      </c>
      <c r="J76" s="29"/>
      <c r="O76" s="35">
        <f>I76*0.21</f>
        <v>0</v>
      </c>
      <c r="P76">
        <v>3</v>
      </c>
    </row>
    <row r="77">
      <c r="A77" s="29" t="s">
        <v>34</v>
      </c>
      <c r="B77" s="36"/>
      <c r="C77" s="37"/>
      <c r="D77" s="37"/>
      <c r="E77" s="31" t="s">
        <v>744</v>
      </c>
      <c r="F77" s="37"/>
      <c r="G77" s="37"/>
      <c r="H77" s="37"/>
      <c r="I77" s="37"/>
      <c r="J77" s="38"/>
    </row>
    <row r="78">
      <c r="A78" s="29" t="s">
        <v>36</v>
      </c>
      <c r="B78" s="36"/>
      <c r="C78" s="37"/>
      <c r="D78" s="37"/>
      <c r="E78" s="39" t="s">
        <v>889</v>
      </c>
      <c r="F78" s="37"/>
      <c r="G78" s="37"/>
      <c r="H78" s="37"/>
      <c r="I78" s="37"/>
      <c r="J78" s="38"/>
    </row>
    <row r="79" ht="57.6">
      <c r="A79" s="29" t="s">
        <v>38</v>
      </c>
      <c r="B79" s="36"/>
      <c r="C79" s="37"/>
      <c r="D79" s="37"/>
      <c r="E79" s="31" t="s">
        <v>746</v>
      </c>
      <c r="F79" s="37"/>
      <c r="G79" s="37"/>
      <c r="H79" s="37"/>
      <c r="I79" s="37"/>
      <c r="J79" s="38"/>
    </row>
    <row r="80">
      <c r="A80" s="29" t="s">
        <v>29</v>
      </c>
      <c r="B80" s="29">
        <v>18</v>
      </c>
      <c r="C80" s="30" t="s">
        <v>195</v>
      </c>
      <c r="D80" s="29" t="s">
        <v>31</v>
      </c>
      <c r="E80" s="31" t="s">
        <v>196</v>
      </c>
      <c r="F80" s="32" t="s">
        <v>84</v>
      </c>
      <c r="G80" s="33">
        <v>190.30000000000001</v>
      </c>
      <c r="H80" s="34">
        <v>0</v>
      </c>
      <c r="I80" s="34">
        <f>ROUND(G80*H80,P4)</f>
        <v>0</v>
      </c>
      <c r="J80" s="29"/>
      <c r="O80" s="35">
        <f>I80*0.21</f>
        <v>0</v>
      </c>
      <c r="P80">
        <v>3</v>
      </c>
    </row>
    <row r="81" ht="43.2">
      <c r="A81" s="29" t="s">
        <v>34</v>
      </c>
      <c r="B81" s="36"/>
      <c r="C81" s="37"/>
      <c r="D81" s="37"/>
      <c r="E81" s="31" t="s">
        <v>197</v>
      </c>
      <c r="F81" s="37"/>
      <c r="G81" s="37"/>
      <c r="H81" s="37"/>
      <c r="I81" s="37"/>
      <c r="J81" s="38"/>
    </row>
    <row r="82">
      <c r="A82" s="29" t="s">
        <v>36</v>
      </c>
      <c r="B82" s="36"/>
      <c r="C82" s="37"/>
      <c r="D82" s="37"/>
      <c r="E82" s="39" t="s">
        <v>890</v>
      </c>
      <c r="F82" s="37"/>
      <c r="G82" s="37"/>
      <c r="H82" s="37"/>
      <c r="I82" s="37"/>
      <c r="J82" s="38"/>
    </row>
    <row r="83" ht="57.6">
      <c r="A83" s="29" t="s">
        <v>38</v>
      </c>
      <c r="B83" s="36"/>
      <c r="C83" s="37"/>
      <c r="D83" s="37"/>
      <c r="E83" s="31" t="s">
        <v>199</v>
      </c>
      <c r="F83" s="37"/>
      <c r="G83" s="37"/>
      <c r="H83" s="37"/>
      <c r="I83" s="37"/>
      <c r="J83" s="38"/>
    </row>
    <row r="84">
      <c r="A84" s="29" t="s">
        <v>29</v>
      </c>
      <c r="B84" s="29">
        <v>19</v>
      </c>
      <c r="C84" s="30" t="s">
        <v>200</v>
      </c>
      <c r="D84" s="29" t="s">
        <v>31</v>
      </c>
      <c r="E84" s="31" t="s">
        <v>201</v>
      </c>
      <c r="F84" s="32" t="s">
        <v>115</v>
      </c>
      <c r="G84" s="33">
        <v>380.60000000000002</v>
      </c>
      <c r="H84" s="34">
        <v>0</v>
      </c>
      <c r="I84" s="34">
        <f>ROUND(G84*H84,P4)</f>
        <v>0</v>
      </c>
      <c r="J84" s="29"/>
      <c r="O84" s="35">
        <f>I84*0.21</f>
        <v>0</v>
      </c>
      <c r="P84">
        <v>3</v>
      </c>
    </row>
    <row r="85" ht="43.2">
      <c r="A85" s="29" t="s">
        <v>34</v>
      </c>
      <c r="B85" s="36"/>
      <c r="C85" s="37"/>
      <c r="D85" s="37"/>
      <c r="E85" s="31" t="s">
        <v>202</v>
      </c>
      <c r="F85" s="37"/>
      <c r="G85" s="37"/>
      <c r="H85" s="37"/>
      <c r="I85" s="37"/>
      <c r="J85" s="38"/>
    </row>
    <row r="86">
      <c r="A86" s="29" t="s">
        <v>36</v>
      </c>
      <c r="B86" s="36"/>
      <c r="C86" s="37"/>
      <c r="D86" s="37"/>
      <c r="E86" s="39" t="s">
        <v>891</v>
      </c>
      <c r="F86" s="37"/>
      <c r="G86" s="37"/>
      <c r="H86" s="37"/>
      <c r="I86" s="37"/>
      <c r="J86" s="38"/>
    </row>
    <row r="87" ht="115.2">
      <c r="A87" s="29" t="s">
        <v>38</v>
      </c>
      <c r="B87" s="36"/>
      <c r="C87" s="37"/>
      <c r="D87" s="37"/>
      <c r="E87" s="31" t="s">
        <v>203</v>
      </c>
      <c r="F87" s="37"/>
      <c r="G87" s="37"/>
      <c r="H87" s="37"/>
      <c r="I87" s="37"/>
      <c r="J87" s="38"/>
    </row>
    <row r="88">
      <c r="A88" s="23" t="s">
        <v>26</v>
      </c>
      <c r="B88" s="24"/>
      <c r="C88" s="25" t="s">
        <v>244</v>
      </c>
      <c r="D88" s="26"/>
      <c r="E88" s="23" t="s">
        <v>245</v>
      </c>
      <c r="F88" s="26"/>
      <c r="G88" s="26"/>
      <c r="H88" s="26"/>
      <c r="I88" s="27">
        <f>SUMIFS(I89:I112,A89:A112,"P")</f>
        <v>0</v>
      </c>
      <c r="J88" s="28"/>
    </row>
    <row r="89">
      <c r="A89" s="29" t="s">
        <v>29</v>
      </c>
      <c r="B89" s="29">
        <v>20</v>
      </c>
      <c r="C89" s="30" t="s">
        <v>892</v>
      </c>
      <c r="D89" s="29" t="s">
        <v>31</v>
      </c>
      <c r="E89" s="31" t="s">
        <v>893</v>
      </c>
      <c r="F89" s="32" t="s">
        <v>84</v>
      </c>
      <c r="G89" s="33">
        <v>25.199999999999999</v>
      </c>
      <c r="H89" s="34">
        <v>0</v>
      </c>
      <c r="I89" s="34">
        <f>ROUND(G89*H89,P4)</f>
        <v>0</v>
      </c>
      <c r="J89" s="29"/>
      <c r="O89" s="35">
        <f>I89*0.21</f>
        <v>0</v>
      </c>
      <c r="P89">
        <v>3</v>
      </c>
    </row>
    <row r="90">
      <c r="A90" s="29" t="s">
        <v>34</v>
      </c>
      <c r="B90" s="36"/>
      <c r="C90" s="37"/>
      <c r="D90" s="37"/>
      <c r="E90" s="31" t="s">
        <v>894</v>
      </c>
      <c r="F90" s="37"/>
      <c r="G90" s="37"/>
      <c r="H90" s="37"/>
      <c r="I90" s="37"/>
      <c r="J90" s="38"/>
    </row>
    <row r="91">
      <c r="A91" s="29" t="s">
        <v>36</v>
      </c>
      <c r="B91" s="36"/>
      <c r="C91" s="37"/>
      <c r="D91" s="37"/>
      <c r="E91" s="39" t="s">
        <v>895</v>
      </c>
      <c r="F91" s="37"/>
      <c r="G91" s="37"/>
      <c r="H91" s="37"/>
      <c r="I91" s="37"/>
      <c r="J91" s="38"/>
    </row>
    <row r="92" ht="86.4">
      <c r="A92" s="29" t="s">
        <v>38</v>
      </c>
      <c r="B92" s="36"/>
      <c r="C92" s="37"/>
      <c r="D92" s="37"/>
      <c r="E92" s="31" t="s">
        <v>896</v>
      </c>
      <c r="F92" s="37"/>
      <c r="G92" s="37"/>
      <c r="H92" s="37"/>
      <c r="I92" s="37"/>
      <c r="J92" s="38"/>
    </row>
    <row r="93">
      <c r="A93" s="29" t="s">
        <v>29</v>
      </c>
      <c r="B93" s="29">
        <v>21</v>
      </c>
      <c r="C93" s="30" t="s">
        <v>255</v>
      </c>
      <c r="D93" s="29" t="s">
        <v>31</v>
      </c>
      <c r="E93" s="31" t="s">
        <v>256</v>
      </c>
      <c r="F93" s="32" t="s">
        <v>115</v>
      </c>
      <c r="G93" s="33">
        <v>384.10000000000002</v>
      </c>
      <c r="H93" s="34">
        <v>0</v>
      </c>
      <c r="I93" s="34">
        <f>ROUND(G93*H93,P4)</f>
        <v>0</v>
      </c>
      <c r="J93" s="29"/>
      <c r="O93" s="35">
        <f>I93*0.21</f>
        <v>0</v>
      </c>
      <c r="P93">
        <v>3</v>
      </c>
    </row>
    <row r="94">
      <c r="A94" s="29" t="s">
        <v>34</v>
      </c>
      <c r="B94" s="36"/>
      <c r="C94" s="37"/>
      <c r="D94" s="37"/>
      <c r="E94" s="31" t="s">
        <v>257</v>
      </c>
      <c r="F94" s="37"/>
      <c r="G94" s="37"/>
      <c r="H94" s="37"/>
      <c r="I94" s="37"/>
      <c r="J94" s="38"/>
    </row>
    <row r="95" ht="57.6">
      <c r="A95" s="29" t="s">
        <v>36</v>
      </c>
      <c r="B95" s="36"/>
      <c r="C95" s="37"/>
      <c r="D95" s="37"/>
      <c r="E95" s="39" t="s">
        <v>897</v>
      </c>
      <c r="F95" s="37"/>
      <c r="G95" s="37"/>
      <c r="H95" s="37"/>
      <c r="I95" s="37"/>
      <c r="J95" s="38"/>
    </row>
    <row r="96" ht="57.6">
      <c r="A96" s="29" t="s">
        <v>38</v>
      </c>
      <c r="B96" s="36"/>
      <c r="C96" s="37"/>
      <c r="D96" s="37"/>
      <c r="E96" s="31" t="s">
        <v>250</v>
      </c>
      <c r="F96" s="37"/>
      <c r="G96" s="37"/>
      <c r="H96" s="37"/>
      <c r="I96" s="37"/>
      <c r="J96" s="38"/>
    </row>
    <row r="97">
      <c r="A97" s="29" t="s">
        <v>29</v>
      </c>
      <c r="B97" s="29">
        <v>22</v>
      </c>
      <c r="C97" s="30" t="s">
        <v>665</v>
      </c>
      <c r="D97" s="29" t="s">
        <v>31</v>
      </c>
      <c r="E97" s="31" t="s">
        <v>666</v>
      </c>
      <c r="F97" s="32" t="s">
        <v>115</v>
      </c>
      <c r="G97" s="33">
        <v>10</v>
      </c>
      <c r="H97" s="34">
        <v>0</v>
      </c>
      <c r="I97" s="34">
        <f>ROUND(G97*H97,P4)</f>
        <v>0</v>
      </c>
      <c r="J97" s="29"/>
      <c r="O97" s="35">
        <f>I97*0.21</f>
        <v>0</v>
      </c>
      <c r="P97">
        <v>3</v>
      </c>
    </row>
    <row r="98">
      <c r="A98" s="29" t="s">
        <v>34</v>
      </c>
      <c r="B98" s="36"/>
      <c r="C98" s="37"/>
      <c r="D98" s="37"/>
      <c r="E98" s="31" t="s">
        <v>898</v>
      </c>
      <c r="F98" s="37"/>
      <c r="G98" s="37"/>
      <c r="H98" s="37"/>
      <c r="I98" s="37"/>
      <c r="J98" s="38"/>
    </row>
    <row r="99">
      <c r="A99" s="29" t="s">
        <v>36</v>
      </c>
      <c r="B99" s="36"/>
      <c r="C99" s="37"/>
      <c r="D99" s="37"/>
      <c r="E99" s="39" t="s">
        <v>899</v>
      </c>
      <c r="F99" s="37"/>
      <c r="G99" s="37"/>
      <c r="H99" s="37"/>
      <c r="I99" s="37"/>
      <c r="J99" s="38"/>
    </row>
    <row r="100" ht="86.4">
      <c r="A100" s="29" t="s">
        <v>38</v>
      </c>
      <c r="B100" s="36"/>
      <c r="C100" s="37"/>
      <c r="D100" s="37"/>
      <c r="E100" s="31" t="s">
        <v>896</v>
      </c>
      <c r="F100" s="37"/>
      <c r="G100" s="37"/>
      <c r="H100" s="37"/>
      <c r="I100" s="37"/>
      <c r="J100" s="38"/>
    </row>
    <row r="101">
      <c r="A101" s="29" t="s">
        <v>29</v>
      </c>
      <c r="B101" s="29">
        <v>23</v>
      </c>
      <c r="C101" s="30" t="s">
        <v>900</v>
      </c>
      <c r="D101" s="29" t="s">
        <v>31</v>
      </c>
      <c r="E101" s="31" t="s">
        <v>901</v>
      </c>
      <c r="F101" s="32" t="s">
        <v>115</v>
      </c>
      <c r="G101" s="33">
        <v>10</v>
      </c>
      <c r="H101" s="34">
        <v>0</v>
      </c>
      <c r="I101" s="34">
        <f>ROUND(G101*H101,P4)</f>
        <v>0</v>
      </c>
      <c r="J101" s="29"/>
      <c r="O101" s="35">
        <f>I101*0.21</f>
        <v>0</v>
      </c>
      <c r="P101">
        <v>3</v>
      </c>
    </row>
    <row r="102">
      <c r="A102" s="29" t="s">
        <v>34</v>
      </c>
      <c r="B102" s="36"/>
      <c r="C102" s="37"/>
      <c r="D102" s="37"/>
      <c r="E102" s="31" t="s">
        <v>261</v>
      </c>
      <c r="F102" s="37"/>
      <c r="G102" s="37"/>
      <c r="H102" s="37"/>
      <c r="I102" s="37"/>
      <c r="J102" s="38"/>
    </row>
    <row r="103">
      <c r="A103" s="29" t="s">
        <v>36</v>
      </c>
      <c r="B103" s="36"/>
      <c r="C103" s="37"/>
      <c r="D103" s="37"/>
      <c r="E103" s="39" t="s">
        <v>902</v>
      </c>
      <c r="F103" s="37"/>
      <c r="G103" s="37"/>
      <c r="H103" s="37"/>
      <c r="I103" s="37"/>
      <c r="J103" s="38"/>
    </row>
    <row r="104" ht="144">
      <c r="A104" s="29" t="s">
        <v>38</v>
      </c>
      <c r="B104" s="36"/>
      <c r="C104" s="37"/>
      <c r="D104" s="37"/>
      <c r="E104" s="31" t="s">
        <v>903</v>
      </c>
      <c r="F104" s="37"/>
      <c r="G104" s="37"/>
      <c r="H104" s="37"/>
      <c r="I104" s="37"/>
      <c r="J104" s="38"/>
    </row>
    <row r="105">
      <c r="A105" s="29" t="s">
        <v>29</v>
      </c>
      <c r="B105" s="29">
        <v>24</v>
      </c>
      <c r="C105" s="30" t="s">
        <v>309</v>
      </c>
      <c r="D105" s="29" t="s">
        <v>49</v>
      </c>
      <c r="E105" s="31" t="s">
        <v>310</v>
      </c>
      <c r="F105" s="32" t="s">
        <v>115</v>
      </c>
      <c r="G105" s="33">
        <v>336.5</v>
      </c>
      <c r="H105" s="34">
        <v>0</v>
      </c>
      <c r="I105" s="34">
        <f>ROUND(G105*H105,P4)</f>
        <v>0</v>
      </c>
      <c r="J105" s="29"/>
      <c r="O105" s="35">
        <f>I105*0.21</f>
        <v>0</v>
      </c>
      <c r="P105">
        <v>3</v>
      </c>
    </row>
    <row r="106" ht="28.8">
      <c r="A106" s="29" t="s">
        <v>34</v>
      </c>
      <c r="B106" s="36"/>
      <c r="C106" s="37"/>
      <c r="D106" s="37"/>
      <c r="E106" s="31" t="s">
        <v>904</v>
      </c>
      <c r="F106" s="37"/>
      <c r="G106" s="37"/>
      <c r="H106" s="37"/>
      <c r="I106" s="37"/>
      <c r="J106" s="38"/>
    </row>
    <row r="107" ht="72">
      <c r="A107" s="29" t="s">
        <v>36</v>
      </c>
      <c r="B107" s="36"/>
      <c r="C107" s="37"/>
      <c r="D107" s="37"/>
      <c r="E107" s="39" t="s">
        <v>905</v>
      </c>
      <c r="F107" s="37"/>
      <c r="G107" s="37"/>
      <c r="H107" s="37"/>
      <c r="I107" s="37"/>
      <c r="J107" s="38"/>
    </row>
    <row r="108" ht="216">
      <c r="A108" s="29" t="s">
        <v>38</v>
      </c>
      <c r="B108" s="36"/>
      <c r="C108" s="37"/>
      <c r="D108" s="37"/>
      <c r="E108" s="31" t="s">
        <v>298</v>
      </c>
      <c r="F108" s="37"/>
      <c r="G108" s="37"/>
      <c r="H108" s="37"/>
      <c r="I108" s="37"/>
      <c r="J108" s="38"/>
    </row>
    <row r="109">
      <c r="A109" s="29" t="s">
        <v>29</v>
      </c>
      <c r="B109" s="29">
        <v>25</v>
      </c>
      <c r="C109" s="30" t="s">
        <v>309</v>
      </c>
      <c r="D109" s="29" t="s">
        <v>315</v>
      </c>
      <c r="E109" s="31" t="s">
        <v>310</v>
      </c>
      <c r="F109" s="32" t="s">
        <v>115</v>
      </c>
      <c r="G109" s="33">
        <v>13</v>
      </c>
      <c r="H109" s="34">
        <v>0</v>
      </c>
      <c r="I109" s="34">
        <f>ROUND(G109*H109,P4)</f>
        <v>0</v>
      </c>
      <c r="J109" s="29"/>
      <c r="O109" s="35">
        <f>I109*0.21</f>
        <v>0</v>
      </c>
      <c r="P109">
        <v>3</v>
      </c>
    </row>
    <row r="110" ht="28.8">
      <c r="A110" s="29" t="s">
        <v>34</v>
      </c>
      <c r="B110" s="36"/>
      <c r="C110" s="37"/>
      <c r="D110" s="37"/>
      <c r="E110" s="31" t="s">
        <v>906</v>
      </c>
      <c r="F110" s="37"/>
      <c r="G110" s="37"/>
      <c r="H110" s="37"/>
      <c r="I110" s="37"/>
      <c r="J110" s="38"/>
    </row>
    <row r="111">
      <c r="A111" s="29" t="s">
        <v>36</v>
      </c>
      <c r="B111" s="36"/>
      <c r="C111" s="37"/>
      <c r="D111" s="37"/>
      <c r="E111" s="39" t="s">
        <v>907</v>
      </c>
      <c r="F111" s="37"/>
      <c r="G111" s="37"/>
      <c r="H111" s="37"/>
      <c r="I111" s="37"/>
      <c r="J111" s="38"/>
    </row>
    <row r="112" ht="216">
      <c r="A112" s="29" t="s">
        <v>38</v>
      </c>
      <c r="B112" s="36"/>
      <c r="C112" s="37"/>
      <c r="D112" s="37"/>
      <c r="E112" s="31" t="s">
        <v>298</v>
      </c>
      <c r="F112" s="37"/>
      <c r="G112" s="37"/>
      <c r="H112" s="37"/>
      <c r="I112" s="37"/>
      <c r="J112" s="38"/>
    </row>
    <row r="113">
      <c r="A113" s="23" t="s">
        <v>26</v>
      </c>
      <c r="B113" s="24"/>
      <c r="C113" s="25" t="s">
        <v>393</v>
      </c>
      <c r="D113" s="26"/>
      <c r="E113" s="23" t="s">
        <v>394</v>
      </c>
      <c r="F113" s="26"/>
      <c r="G113" s="26"/>
      <c r="H113" s="26"/>
      <c r="I113" s="27">
        <f>SUMIFS(I114:I153,A114:A153,"P")</f>
        <v>0</v>
      </c>
      <c r="J113" s="28"/>
    </row>
    <row r="114" ht="28.8">
      <c r="A114" s="29" t="s">
        <v>29</v>
      </c>
      <c r="B114" s="29">
        <v>26</v>
      </c>
      <c r="C114" s="30" t="s">
        <v>682</v>
      </c>
      <c r="D114" s="29" t="s">
        <v>31</v>
      </c>
      <c r="E114" s="31" t="s">
        <v>683</v>
      </c>
      <c r="F114" s="32" t="s">
        <v>72</v>
      </c>
      <c r="G114" s="33">
        <v>1</v>
      </c>
      <c r="H114" s="34">
        <v>0</v>
      </c>
      <c r="I114" s="34">
        <f>ROUND(G114*H114,P4)</f>
        <v>0</v>
      </c>
      <c r="J114" s="29"/>
      <c r="O114" s="35">
        <f>I114*0.21</f>
        <v>0</v>
      </c>
      <c r="P114">
        <v>3</v>
      </c>
    </row>
    <row r="115" ht="28.8">
      <c r="A115" s="29" t="s">
        <v>34</v>
      </c>
      <c r="B115" s="36"/>
      <c r="C115" s="37"/>
      <c r="D115" s="37"/>
      <c r="E115" s="31" t="s">
        <v>684</v>
      </c>
      <c r="F115" s="37"/>
      <c r="G115" s="37"/>
      <c r="H115" s="37"/>
      <c r="I115" s="37"/>
      <c r="J115" s="38"/>
    </row>
    <row r="116" ht="28.8">
      <c r="A116" s="29" t="s">
        <v>36</v>
      </c>
      <c r="B116" s="36"/>
      <c r="C116" s="37"/>
      <c r="D116" s="37"/>
      <c r="E116" s="39" t="s">
        <v>908</v>
      </c>
      <c r="F116" s="37"/>
      <c r="G116" s="37"/>
      <c r="H116" s="37"/>
      <c r="I116" s="37"/>
      <c r="J116" s="38"/>
    </row>
    <row r="117" ht="57.6">
      <c r="A117" s="29" t="s">
        <v>38</v>
      </c>
      <c r="B117" s="36"/>
      <c r="C117" s="37"/>
      <c r="D117" s="37"/>
      <c r="E117" s="31" t="s">
        <v>421</v>
      </c>
      <c r="F117" s="37"/>
      <c r="G117" s="37"/>
      <c r="H117" s="37"/>
      <c r="I117" s="37"/>
      <c r="J117" s="38"/>
    </row>
    <row r="118" ht="28.8">
      <c r="A118" s="29" t="s">
        <v>29</v>
      </c>
      <c r="B118" s="29">
        <v>27</v>
      </c>
      <c r="C118" s="30" t="s">
        <v>404</v>
      </c>
      <c r="D118" s="29" t="s">
        <v>31</v>
      </c>
      <c r="E118" s="31" t="s">
        <v>405</v>
      </c>
      <c r="F118" s="32" t="s">
        <v>72</v>
      </c>
      <c r="G118" s="33">
        <v>3</v>
      </c>
      <c r="H118" s="34">
        <v>0</v>
      </c>
      <c r="I118" s="34">
        <f>ROUND(G118*H118,P4)</f>
        <v>0</v>
      </c>
      <c r="J118" s="29"/>
      <c r="O118" s="35">
        <f>I118*0.21</f>
        <v>0</v>
      </c>
      <c r="P118">
        <v>3</v>
      </c>
    </row>
    <row r="119">
      <c r="A119" s="29" t="s">
        <v>34</v>
      </c>
      <c r="B119" s="36"/>
      <c r="C119" s="37"/>
      <c r="D119" s="37"/>
      <c r="E119" s="40" t="s">
        <v>31</v>
      </c>
      <c r="F119" s="37"/>
      <c r="G119" s="37"/>
      <c r="H119" s="37"/>
      <c r="I119" s="37"/>
      <c r="J119" s="38"/>
    </row>
    <row r="120" ht="72">
      <c r="A120" s="29" t="s">
        <v>36</v>
      </c>
      <c r="B120" s="36"/>
      <c r="C120" s="37"/>
      <c r="D120" s="37"/>
      <c r="E120" s="39" t="s">
        <v>909</v>
      </c>
      <c r="F120" s="37"/>
      <c r="G120" s="37"/>
      <c r="H120" s="37"/>
      <c r="I120" s="37"/>
      <c r="J120" s="38"/>
    </row>
    <row r="121" ht="86.4">
      <c r="A121" s="29" t="s">
        <v>38</v>
      </c>
      <c r="B121" s="36"/>
      <c r="C121" s="37"/>
      <c r="D121" s="37"/>
      <c r="E121" s="31" t="s">
        <v>407</v>
      </c>
      <c r="F121" s="37"/>
      <c r="G121" s="37"/>
      <c r="H121" s="37"/>
      <c r="I121" s="37"/>
      <c r="J121" s="38"/>
    </row>
    <row r="122">
      <c r="A122" s="29" t="s">
        <v>29</v>
      </c>
      <c r="B122" s="29">
        <v>28</v>
      </c>
      <c r="C122" s="30" t="s">
        <v>408</v>
      </c>
      <c r="D122" s="29" t="s">
        <v>31</v>
      </c>
      <c r="E122" s="31" t="s">
        <v>409</v>
      </c>
      <c r="F122" s="32" t="s">
        <v>72</v>
      </c>
      <c r="G122" s="33">
        <v>3</v>
      </c>
      <c r="H122" s="34">
        <v>0</v>
      </c>
      <c r="I122" s="34">
        <f>ROUND(G122*H122,P4)</f>
        <v>0</v>
      </c>
      <c r="J122" s="29"/>
      <c r="O122" s="35">
        <f>I122*0.21</f>
        <v>0</v>
      </c>
      <c r="P122">
        <v>3</v>
      </c>
    </row>
    <row r="123" ht="28.8">
      <c r="A123" s="29" t="s">
        <v>34</v>
      </c>
      <c r="B123" s="36"/>
      <c r="C123" s="37"/>
      <c r="D123" s="37"/>
      <c r="E123" s="31" t="s">
        <v>402</v>
      </c>
      <c r="F123" s="37"/>
      <c r="G123" s="37"/>
      <c r="H123" s="37"/>
      <c r="I123" s="37"/>
      <c r="J123" s="38"/>
    </row>
    <row r="124" ht="72">
      <c r="A124" s="29" t="s">
        <v>36</v>
      </c>
      <c r="B124" s="36"/>
      <c r="C124" s="37"/>
      <c r="D124" s="37"/>
      <c r="E124" s="39" t="s">
        <v>910</v>
      </c>
      <c r="F124" s="37"/>
      <c r="G124" s="37"/>
      <c r="H124" s="37"/>
      <c r="I124" s="37"/>
      <c r="J124" s="38"/>
    </row>
    <row r="125" ht="28.8">
      <c r="A125" s="29" t="s">
        <v>38</v>
      </c>
      <c r="B125" s="36"/>
      <c r="C125" s="37"/>
      <c r="D125" s="37"/>
      <c r="E125" s="31" t="s">
        <v>411</v>
      </c>
      <c r="F125" s="37"/>
      <c r="G125" s="37"/>
      <c r="H125" s="37"/>
      <c r="I125" s="37"/>
      <c r="J125" s="38"/>
    </row>
    <row r="126" ht="28.8">
      <c r="A126" s="29" t="s">
        <v>29</v>
      </c>
      <c r="B126" s="29">
        <v>29</v>
      </c>
      <c r="C126" s="30" t="s">
        <v>429</v>
      </c>
      <c r="D126" s="29" t="s">
        <v>31</v>
      </c>
      <c r="E126" s="31" t="s">
        <v>430</v>
      </c>
      <c r="F126" s="32" t="s">
        <v>72</v>
      </c>
      <c r="G126" s="33">
        <v>3</v>
      </c>
      <c r="H126" s="34">
        <v>0</v>
      </c>
      <c r="I126" s="34">
        <f>ROUND(G126*H126,P4)</f>
        <v>0</v>
      </c>
      <c r="J126" s="29"/>
      <c r="O126" s="35">
        <f>I126*0.21</f>
        <v>0</v>
      </c>
      <c r="P126">
        <v>3</v>
      </c>
    </row>
    <row r="127">
      <c r="A127" s="29" t="s">
        <v>34</v>
      </c>
      <c r="B127" s="36"/>
      <c r="C127" s="37"/>
      <c r="D127" s="37"/>
      <c r="E127" s="31" t="s">
        <v>431</v>
      </c>
      <c r="F127" s="37"/>
      <c r="G127" s="37"/>
      <c r="H127" s="37"/>
      <c r="I127" s="37"/>
      <c r="J127" s="38"/>
    </row>
    <row r="128" ht="43.2">
      <c r="A128" s="29" t="s">
        <v>36</v>
      </c>
      <c r="B128" s="36"/>
      <c r="C128" s="37"/>
      <c r="D128" s="37"/>
      <c r="E128" s="39" t="s">
        <v>911</v>
      </c>
      <c r="F128" s="37"/>
      <c r="G128" s="37"/>
      <c r="H128" s="37"/>
      <c r="I128" s="37"/>
      <c r="J128" s="38"/>
    </row>
    <row r="129" ht="86.4">
      <c r="A129" s="29" t="s">
        <v>38</v>
      </c>
      <c r="B129" s="36"/>
      <c r="C129" s="37"/>
      <c r="D129" s="37"/>
      <c r="E129" s="31" t="s">
        <v>433</v>
      </c>
      <c r="F129" s="37"/>
      <c r="G129" s="37"/>
      <c r="H129" s="37"/>
      <c r="I129" s="37"/>
      <c r="J129" s="38"/>
    </row>
    <row r="130">
      <c r="A130" s="29" t="s">
        <v>29</v>
      </c>
      <c r="B130" s="29">
        <v>30</v>
      </c>
      <c r="C130" s="30" t="s">
        <v>434</v>
      </c>
      <c r="D130" s="29" t="s">
        <v>31</v>
      </c>
      <c r="E130" s="31" t="s">
        <v>435</v>
      </c>
      <c r="F130" s="32" t="s">
        <v>72</v>
      </c>
      <c r="G130" s="33">
        <v>3</v>
      </c>
      <c r="H130" s="34">
        <v>0</v>
      </c>
      <c r="I130" s="34">
        <f>ROUND(G130*H130,P4)</f>
        <v>0</v>
      </c>
      <c r="J130" s="29"/>
      <c r="O130" s="35">
        <f>I130*0.21</f>
        <v>0</v>
      </c>
      <c r="P130">
        <v>3</v>
      </c>
    </row>
    <row r="131" ht="28.8">
      <c r="A131" s="29" t="s">
        <v>34</v>
      </c>
      <c r="B131" s="36"/>
      <c r="C131" s="37"/>
      <c r="D131" s="37"/>
      <c r="E131" s="31" t="s">
        <v>436</v>
      </c>
      <c r="F131" s="37"/>
      <c r="G131" s="37"/>
      <c r="H131" s="37"/>
      <c r="I131" s="37"/>
      <c r="J131" s="38"/>
    </row>
    <row r="132" ht="43.2">
      <c r="A132" s="29" t="s">
        <v>36</v>
      </c>
      <c r="B132" s="36"/>
      <c r="C132" s="37"/>
      <c r="D132" s="37"/>
      <c r="E132" s="39" t="s">
        <v>912</v>
      </c>
      <c r="F132" s="37"/>
      <c r="G132" s="37"/>
      <c r="H132" s="37"/>
      <c r="I132" s="37"/>
      <c r="J132" s="38"/>
    </row>
    <row r="133" ht="28.8">
      <c r="A133" s="29" t="s">
        <v>38</v>
      </c>
      <c r="B133" s="36"/>
      <c r="C133" s="37"/>
      <c r="D133" s="37"/>
      <c r="E133" s="31" t="s">
        <v>411</v>
      </c>
      <c r="F133" s="37"/>
      <c r="G133" s="37"/>
      <c r="H133" s="37"/>
      <c r="I133" s="37"/>
      <c r="J133" s="38"/>
    </row>
    <row r="134" ht="28.8">
      <c r="A134" s="29" t="s">
        <v>29</v>
      </c>
      <c r="B134" s="29">
        <v>31</v>
      </c>
      <c r="C134" s="30" t="s">
        <v>695</v>
      </c>
      <c r="D134" s="29" t="s">
        <v>31</v>
      </c>
      <c r="E134" s="31" t="s">
        <v>696</v>
      </c>
      <c r="F134" s="32" t="s">
        <v>115</v>
      </c>
      <c r="G134" s="33">
        <v>5.125</v>
      </c>
      <c r="H134" s="34">
        <v>0</v>
      </c>
      <c r="I134" s="34">
        <f>ROUND(G134*H134,P4)</f>
        <v>0</v>
      </c>
      <c r="J134" s="29"/>
      <c r="O134" s="35">
        <f>I134*0.21</f>
        <v>0</v>
      </c>
      <c r="P134">
        <v>3</v>
      </c>
    </row>
    <row r="135">
      <c r="A135" s="29" t="s">
        <v>34</v>
      </c>
      <c r="B135" s="36"/>
      <c r="C135" s="37"/>
      <c r="D135" s="37"/>
      <c r="E135" s="31" t="s">
        <v>913</v>
      </c>
      <c r="F135" s="37"/>
      <c r="G135" s="37"/>
      <c r="H135" s="37"/>
      <c r="I135" s="37"/>
      <c r="J135" s="38"/>
    </row>
    <row r="136">
      <c r="A136" s="29" t="s">
        <v>36</v>
      </c>
      <c r="B136" s="36"/>
      <c r="C136" s="37"/>
      <c r="D136" s="37"/>
      <c r="E136" s="39" t="s">
        <v>914</v>
      </c>
      <c r="F136" s="37"/>
      <c r="G136" s="37"/>
      <c r="H136" s="37"/>
      <c r="I136" s="37"/>
      <c r="J136" s="38"/>
    </row>
    <row r="137" ht="100.8">
      <c r="A137" s="29" t="s">
        <v>38</v>
      </c>
      <c r="B137" s="36"/>
      <c r="C137" s="37"/>
      <c r="D137" s="37"/>
      <c r="E137" s="31" t="s">
        <v>698</v>
      </c>
      <c r="F137" s="37"/>
      <c r="G137" s="37"/>
      <c r="H137" s="37"/>
      <c r="I137" s="37"/>
      <c r="J137" s="38"/>
    </row>
    <row r="138">
      <c r="A138" s="29" t="s">
        <v>29</v>
      </c>
      <c r="B138" s="29">
        <v>32</v>
      </c>
      <c r="C138" s="30" t="s">
        <v>699</v>
      </c>
      <c r="D138" s="29" t="s">
        <v>31</v>
      </c>
      <c r="E138" s="31" t="s">
        <v>700</v>
      </c>
      <c r="F138" s="32" t="s">
        <v>72</v>
      </c>
      <c r="G138" s="33">
        <v>1</v>
      </c>
      <c r="H138" s="34">
        <v>0</v>
      </c>
      <c r="I138" s="34">
        <f>ROUND(G138*H138,P4)</f>
        <v>0</v>
      </c>
      <c r="J138" s="29"/>
      <c r="O138" s="35">
        <f>I138*0.21</f>
        <v>0</v>
      </c>
      <c r="P138">
        <v>3</v>
      </c>
    </row>
    <row r="139">
      <c r="A139" s="29" t="s">
        <v>34</v>
      </c>
      <c r="B139" s="36"/>
      <c r="C139" s="37"/>
      <c r="D139" s="37"/>
      <c r="E139" s="31" t="s">
        <v>915</v>
      </c>
      <c r="F139" s="37"/>
      <c r="G139" s="37"/>
      <c r="H139" s="37"/>
      <c r="I139" s="37"/>
      <c r="J139" s="38"/>
    </row>
    <row r="140">
      <c r="A140" s="29" t="s">
        <v>36</v>
      </c>
      <c r="B140" s="36"/>
      <c r="C140" s="37"/>
      <c r="D140" s="37"/>
      <c r="E140" s="39" t="s">
        <v>43</v>
      </c>
      <c r="F140" s="37"/>
      <c r="G140" s="37"/>
      <c r="H140" s="37"/>
      <c r="I140" s="37"/>
      <c r="J140" s="38"/>
    </row>
    <row r="141" ht="72">
      <c r="A141" s="29" t="s">
        <v>38</v>
      </c>
      <c r="B141" s="36"/>
      <c r="C141" s="37"/>
      <c r="D141" s="37"/>
      <c r="E141" s="31" t="s">
        <v>703</v>
      </c>
      <c r="F141" s="37"/>
      <c r="G141" s="37"/>
      <c r="H141" s="37"/>
      <c r="I141" s="37"/>
      <c r="J141" s="38"/>
    </row>
    <row r="142">
      <c r="A142" s="29" t="s">
        <v>29</v>
      </c>
      <c r="B142" s="29">
        <v>33</v>
      </c>
      <c r="C142" s="30" t="s">
        <v>448</v>
      </c>
      <c r="D142" s="29" t="s">
        <v>31</v>
      </c>
      <c r="E142" s="31" t="s">
        <v>449</v>
      </c>
      <c r="F142" s="32" t="s">
        <v>149</v>
      </c>
      <c r="G142" s="33">
        <v>12</v>
      </c>
      <c r="H142" s="34">
        <v>0</v>
      </c>
      <c r="I142" s="34">
        <f>ROUND(G142*H142,P4)</f>
        <v>0</v>
      </c>
      <c r="J142" s="29"/>
      <c r="O142" s="35">
        <f>I142*0.21</f>
        <v>0</v>
      </c>
      <c r="P142">
        <v>3</v>
      </c>
    </row>
    <row r="143">
      <c r="A143" s="29" t="s">
        <v>34</v>
      </c>
      <c r="B143" s="36"/>
      <c r="C143" s="37"/>
      <c r="D143" s="37"/>
      <c r="E143" s="31" t="s">
        <v>916</v>
      </c>
      <c r="F143" s="37"/>
      <c r="G143" s="37"/>
      <c r="H143" s="37"/>
      <c r="I143" s="37"/>
      <c r="J143" s="38"/>
    </row>
    <row r="144" ht="43.2">
      <c r="A144" s="29" t="s">
        <v>36</v>
      </c>
      <c r="B144" s="36"/>
      <c r="C144" s="37"/>
      <c r="D144" s="37"/>
      <c r="E144" s="39" t="s">
        <v>917</v>
      </c>
      <c r="F144" s="37"/>
      <c r="G144" s="37"/>
      <c r="H144" s="37"/>
      <c r="I144" s="37"/>
      <c r="J144" s="38"/>
    </row>
    <row r="145" ht="57.6">
      <c r="A145" s="29" t="s">
        <v>38</v>
      </c>
      <c r="B145" s="36"/>
      <c r="C145" s="37"/>
      <c r="D145" s="37"/>
      <c r="E145" s="31" t="s">
        <v>447</v>
      </c>
      <c r="F145" s="37"/>
      <c r="G145" s="37"/>
      <c r="H145" s="37"/>
      <c r="I145" s="37"/>
      <c r="J145" s="38"/>
    </row>
    <row r="146">
      <c r="A146" s="29" t="s">
        <v>29</v>
      </c>
      <c r="B146" s="29">
        <v>34</v>
      </c>
      <c r="C146" s="30" t="s">
        <v>452</v>
      </c>
      <c r="D146" s="29" t="s">
        <v>31</v>
      </c>
      <c r="E146" s="31" t="s">
        <v>453</v>
      </c>
      <c r="F146" s="32" t="s">
        <v>149</v>
      </c>
      <c r="G146" s="33">
        <v>82</v>
      </c>
      <c r="H146" s="34">
        <v>0</v>
      </c>
      <c r="I146" s="34">
        <f>ROUND(G146*H146,P4)</f>
        <v>0</v>
      </c>
      <c r="J146" s="29"/>
      <c r="O146" s="35">
        <f>I146*0.21</f>
        <v>0</v>
      </c>
      <c r="P146">
        <v>3</v>
      </c>
    </row>
    <row r="147" ht="28.8">
      <c r="A147" s="29" t="s">
        <v>34</v>
      </c>
      <c r="B147" s="36"/>
      <c r="C147" s="37"/>
      <c r="D147" s="37"/>
      <c r="E147" s="31" t="s">
        <v>454</v>
      </c>
      <c r="F147" s="37"/>
      <c r="G147" s="37"/>
      <c r="H147" s="37"/>
      <c r="I147" s="37"/>
      <c r="J147" s="38"/>
    </row>
    <row r="148" ht="72">
      <c r="A148" s="29" t="s">
        <v>36</v>
      </c>
      <c r="B148" s="36"/>
      <c r="C148" s="37"/>
      <c r="D148" s="37"/>
      <c r="E148" s="39" t="s">
        <v>918</v>
      </c>
      <c r="F148" s="37"/>
      <c r="G148" s="37"/>
      <c r="H148" s="37"/>
      <c r="I148" s="37"/>
      <c r="J148" s="38"/>
    </row>
    <row r="149" ht="57.6">
      <c r="A149" s="29" t="s">
        <v>38</v>
      </c>
      <c r="B149" s="36"/>
      <c r="C149" s="37"/>
      <c r="D149" s="37"/>
      <c r="E149" s="31" t="s">
        <v>447</v>
      </c>
      <c r="F149" s="37"/>
      <c r="G149" s="37"/>
      <c r="H149" s="37"/>
      <c r="I149" s="37"/>
      <c r="J149" s="38"/>
    </row>
    <row r="150">
      <c r="A150" s="29" t="s">
        <v>29</v>
      </c>
      <c r="B150" s="29">
        <v>35</v>
      </c>
      <c r="C150" s="30" t="s">
        <v>919</v>
      </c>
      <c r="D150" s="29" t="s">
        <v>31</v>
      </c>
      <c r="E150" s="31" t="s">
        <v>920</v>
      </c>
      <c r="F150" s="32" t="s">
        <v>84</v>
      </c>
      <c r="G150" s="33">
        <v>0.95999999999999996</v>
      </c>
      <c r="H150" s="34">
        <v>0</v>
      </c>
      <c r="I150" s="34">
        <f>ROUND(G150*H150,P4)</f>
        <v>0</v>
      </c>
      <c r="J150" s="29"/>
      <c r="O150" s="35">
        <f>I150*0.21</f>
        <v>0</v>
      </c>
      <c r="P150">
        <v>3</v>
      </c>
    </row>
    <row r="151" ht="43.2">
      <c r="A151" s="29" t="s">
        <v>34</v>
      </c>
      <c r="B151" s="36"/>
      <c r="C151" s="37"/>
      <c r="D151" s="37"/>
      <c r="E151" s="31" t="s">
        <v>121</v>
      </c>
      <c r="F151" s="37"/>
      <c r="G151" s="37"/>
      <c r="H151" s="37"/>
      <c r="I151" s="37"/>
      <c r="J151" s="38"/>
    </row>
    <row r="152">
      <c r="A152" s="29" t="s">
        <v>36</v>
      </c>
      <c r="B152" s="36"/>
      <c r="C152" s="37"/>
      <c r="D152" s="37"/>
      <c r="E152" s="39" t="s">
        <v>921</v>
      </c>
      <c r="F152" s="37"/>
      <c r="G152" s="37"/>
      <c r="H152" s="37"/>
      <c r="I152" s="37"/>
      <c r="J152" s="38"/>
    </row>
    <row r="153" ht="144">
      <c r="A153" s="29" t="s">
        <v>38</v>
      </c>
      <c r="B153" s="41"/>
      <c r="C153" s="42"/>
      <c r="D153" s="42"/>
      <c r="E153" s="31" t="s">
        <v>922</v>
      </c>
      <c r="F153" s="42"/>
      <c r="G153" s="42"/>
      <c r="H153" s="42"/>
      <c r="I153" s="42"/>
      <c r="J153"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923</v>
      </c>
      <c r="I3" s="16">
        <f>SUMIFS(I9:I297,A9:A297,"SD")</f>
        <v>0</v>
      </c>
      <c r="J3" s="9"/>
      <c r="O3">
        <v>0</v>
      </c>
      <c r="P3">
        <v>2</v>
      </c>
    </row>
    <row r="4">
      <c r="A4" s="10" t="s">
        <v>8</v>
      </c>
      <c r="B4" s="11" t="s">
        <v>9</v>
      </c>
      <c r="C4" s="12" t="s">
        <v>10</v>
      </c>
      <c r="D4" s="13"/>
      <c r="E4" s="14" t="s">
        <v>11</v>
      </c>
      <c r="F4" s="7"/>
      <c r="G4" s="7"/>
      <c r="H4" s="7"/>
      <c r="I4" s="7"/>
      <c r="J4" s="9"/>
      <c r="O4">
        <v>0.12</v>
      </c>
      <c r="P4">
        <v>2</v>
      </c>
    </row>
    <row r="5">
      <c r="A5" s="10" t="s">
        <v>12</v>
      </c>
      <c r="B5" s="11" t="s">
        <v>13</v>
      </c>
      <c r="C5" s="12" t="s">
        <v>923</v>
      </c>
      <c r="D5" s="13"/>
      <c r="E5" s="14" t="s">
        <v>924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c r="A10" s="29" t="s">
        <v>29</v>
      </c>
      <c r="B10" s="29">
        <v>1</v>
      </c>
      <c r="C10" s="30" t="s">
        <v>82</v>
      </c>
      <c r="D10" s="29" t="s">
        <v>31</v>
      </c>
      <c r="E10" s="31" t="s">
        <v>83</v>
      </c>
      <c r="F10" s="32" t="s">
        <v>84</v>
      </c>
      <c r="G10" s="33">
        <v>27.66</v>
      </c>
      <c r="H10" s="34">
        <v>0</v>
      </c>
      <c r="I10" s="34">
        <f>ROUND(G10*H10,P4)</f>
        <v>0</v>
      </c>
      <c r="J10" s="29"/>
      <c r="O10" s="35">
        <f>I10*0.21</f>
        <v>0</v>
      </c>
      <c r="P10">
        <v>3</v>
      </c>
    </row>
    <row r="11">
      <c r="A11" s="29" t="s">
        <v>34</v>
      </c>
      <c r="B11" s="36"/>
      <c r="C11" s="37"/>
      <c r="D11" s="37"/>
      <c r="E11" s="31" t="s">
        <v>85</v>
      </c>
      <c r="F11" s="37"/>
      <c r="G11" s="37"/>
      <c r="H11" s="37"/>
      <c r="I11" s="37"/>
      <c r="J11" s="38"/>
    </row>
    <row r="12" ht="43.2">
      <c r="A12" s="29" t="s">
        <v>36</v>
      </c>
      <c r="B12" s="36"/>
      <c r="C12" s="37"/>
      <c r="D12" s="37"/>
      <c r="E12" s="39" t="s">
        <v>925</v>
      </c>
      <c r="F12" s="37"/>
      <c r="G12" s="37"/>
      <c r="H12" s="37"/>
      <c r="I12" s="37"/>
      <c r="J12" s="38"/>
    </row>
    <row r="13" ht="28.8">
      <c r="A13" s="29" t="s">
        <v>38</v>
      </c>
      <c r="B13" s="36"/>
      <c r="C13" s="37"/>
      <c r="D13" s="37"/>
      <c r="E13" s="31" t="s">
        <v>87</v>
      </c>
      <c r="F13" s="37"/>
      <c r="G13" s="37"/>
      <c r="H13" s="37"/>
      <c r="I13" s="37"/>
      <c r="J13" s="38"/>
    </row>
    <row r="14" ht="28.8">
      <c r="A14" s="29" t="s">
        <v>29</v>
      </c>
      <c r="B14" s="29">
        <v>2</v>
      </c>
      <c r="C14" s="30" t="s">
        <v>88</v>
      </c>
      <c r="D14" s="29" t="s">
        <v>31</v>
      </c>
      <c r="E14" s="31" t="s">
        <v>89</v>
      </c>
      <c r="F14" s="32" t="s">
        <v>90</v>
      </c>
      <c r="G14" s="33">
        <v>5410.4880000000003</v>
      </c>
      <c r="H14" s="34">
        <v>0</v>
      </c>
      <c r="I14" s="34">
        <f>ROUND(G14*H14,P4)</f>
        <v>0</v>
      </c>
      <c r="J14" s="29"/>
      <c r="O14" s="35">
        <f>I14*0.21</f>
        <v>0</v>
      </c>
      <c r="P14">
        <v>3</v>
      </c>
    </row>
    <row r="15" ht="43.2">
      <c r="A15" s="29" t="s">
        <v>34</v>
      </c>
      <c r="B15" s="36"/>
      <c r="C15" s="37"/>
      <c r="D15" s="37"/>
      <c r="E15" s="31" t="s">
        <v>91</v>
      </c>
      <c r="F15" s="37"/>
      <c r="G15" s="37"/>
      <c r="H15" s="37"/>
      <c r="I15" s="37"/>
      <c r="J15" s="38"/>
    </row>
    <row r="16" ht="72">
      <c r="A16" s="29" t="s">
        <v>36</v>
      </c>
      <c r="B16" s="36"/>
      <c r="C16" s="37"/>
      <c r="D16" s="37"/>
      <c r="E16" s="39" t="s">
        <v>926</v>
      </c>
      <c r="F16" s="37"/>
      <c r="G16" s="37"/>
      <c r="H16" s="37"/>
      <c r="I16" s="37"/>
      <c r="J16" s="38"/>
    </row>
    <row r="17" ht="158.4">
      <c r="A17" s="29" t="s">
        <v>38</v>
      </c>
      <c r="B17" s="36"/>
      <c r="C17" s="37"/>
      <c r="D17" s="37"/>
      <c r="E17" s="31" t="s">
        <v>93</v>
      </c>
      <c r="F17" s="37"/>
      <c r="G17" s="37"/>
      <c r="H17" s="37"/>
      <c r="I17" s="37"/>
      <c r="J17" s="38"/>
    </row>
    <row r="18" ht="28.8">
      <c r="A18" s="29" t="s">
        <v>29</v>
      </c>
      <c r="B18" s="29">
        <v>3</v>
      </c>
      <c r="C18" s="30" t="s">
        <v>98</v>
      </c>
      <c r="D18" s="29" t="s">
        <v>31</v>
      </c>
      <c r="E18" s="31" t="s">
        <v>99</v>
      </c>
      <c r="F18" s="32" t="s">
        <v>90</v>
      </c>
      <c r="G18" s="33">
        <v>82.912999999999997</v>
      </c>
      <c r="H18" s="34">
        <v>0</v>
      </c>
      <c r="I18" s="34">
        <f>ROUND(G18*H18,P4)</f>
        <v>0</v>
      </c>
      <c r="J18" s="29"/>
      <c r="O18" s="35">
        <f>I18*0.21</f>
        <v>0</v>
      </c>
      <c r="P18">
        <v>3</v>
      </c>
    </row>
    <row r="19" ht="43.2">
      <c r="A19" s="29" t="s">
        <v>34</v>
      </c>
      <c r="B19" s="36"/>
      <c r="C19" s="37"/>
      <c r="D19" s="37"/>
      <c r="E19" s="31" t="s">
        <v>100</v>
      </c>
      <c r="F19" s="37"/>
      <c r="G19" s="37"/>
      <c r="H19" s="37"/>
      <c r="I19" s="37"/>
      <c r="J19" s="38"/>
    </row>
    <row r="20" ht="86.4">
      <c r="A20" s="29" t="s">
        <v>36</v>
      </c>
      <c r="B20" s="36"/>
      <c r="C20" s="37"/>
      <c r="D20" s="37"/>
      <c r="E20" s="39" t="s">
        <v>927</v>
      </c>
      <c r="F20" s="37"/>
      <c r="G20" s="37"/>
      <c r="H20" s="37"/>
      <c r="I20" s="37"/>
      <c r="J20" s="38"/>
    </row>
    <row r="21" ht="158.4">
      <c r="A21" s="29" t="s">
        <v>38</v>
      </c>
      <c r="B21" s="36"/>
      <c r="C21" s="37"/>
      <c r="D21" s="37"/>
      <c r="E21" s="31" t="s">
        <v>93</v>
      </c>
      <c r="F21" s="37"/>
      <c r="G21" s="37"/>
      <c r="H21" s="37"/>
      <c r="I21" s="37"/>
      <c r="J21" s="38"/>
    </row>
    <row r="22" ht="28.8">
      <c r="A22" s="29" t="s">
        <v>29</v>
      </c>
      <c r="B22" s="29">
        <v>4</v>
      </c>
      <c r="C22" s="30" t="s">
        <v>102</v>
      </c>
      <c r="D22" s="29" t="s">
        <v>103</v>
      </c>
      <c r="E22" s="31" t="s">
        <v>104</v>
      </c>
      <c r="F22" s="32" t="s">
        <v>90</v>
      </c>
      <c r="G22" s="33">
        <v>0.23100000000000001</v>
      </c>
      <c r="H22" s="34">
        <v>0</v>
      </c>
      <c r="I22" s="34">
        <f>ROUND(G22*H22,P4)</f>
        <v>0</v>
      </c>
      <c r="J22" s="29"/>
      <c r="O22" s="35">
        <f>I22*0.21</f>
        <v>0</v>
      </c>
      <c r="P22">
        <v>3</v>
      </c>
    </row>
    <row r="23">
      <c r="A23" s="29" t="s">
        <v>34</v>
      </c>
      <c r="B23" s="36"/>
      <c r="C23" s="37"/>
      <c r="D23" s="37"/>
      <c r="E23" s="31" t="s">
        <v>105</v>
      </c>
      <c r="F23" s="37"/>
      <c r="G23" s="37"/>
      <c r="H23" s="37"/>
      <c r="I23" s="37"/>
      <c r="J23" s="38"/>
    </row>
    <row r="24">
      <c r="A24" s="29" t="s">
        <v>36</v>
      </c>
      <c r="B24" s="36"/>
      <c r="C24" s="37"/>
      <c r="D24" s="37"/>
      <c r="E24" s="39" t="s">
        <v>928</v>
      </c>
      <c r="F24" s="37"/>
      <c r="G24" s="37"/>
      <c r="H24" s="37"/>
      <c r="I24" s="37"/>
      <c r="J24" s="38"/>
    </row>
    <row r="25" ht="158.4">
      <c r="A25" s="29" t="s">
        <v>38</v>
      </c>
      <c r="B25" s="36"/>
      <c r="C25" s="37"/>
      <c r="D25" s="37"/>
      <c r="E25" s="31" t="s">
        <v>93</v>
      </c>
      <c r="F25" s="37"/>
      <c r="G25" s="37"/>
      <c r="H25" s="37"/>
      <c r="I25" s="37"/>
      <c r="J25" s="38"/>
    </row>
    <row r="26" ht="28.8">
      <c r="A26" s="29" t="s">
        <v>29</v>
      </c>
      <c r="B26" s="29">
        <v>5</v>
      </c>
      <c r="C26" s="30" t="s">
        <v>107</v>
      </c>
      <c r="D26" s="29" t="s">
        <v>31</v>
      </c>
      <c r="E26" s="31" t="s">
        <v>108</v>
      </c>
      <c r="F26" s="32" t="s">
        <v>90</v>
      </c>
      <c r="G26" s="33">
        <v>146.364</v>
      </c>
      <c r="H26" s="34">
        <v>0</v>
      </c>
      <c r="I26" s="34">
        <f>ROUND(G26*H26,P4)</f>
        <v>0</v>
      </c>
      <c r="J26" s="29"/>
      <c r="O26" s="35">
        <f>I26*0.21</f>
        <v>0</v>
      </c>
      <c r="P26">
        <v>3</v>
      </c>
    </row>
    <row r="27">
      <c r="A27" s="29" t="s">
        <v>34</v>
      </c>
      <c r="B27" s="36"/>
      <c r="C27" s="37"/>
      <c r="D27" s="37"/>
      <c r="E27" s="31" t="s">
        <v>109</v>
      </c>
      <c r="F27" s="37"/>
      <c r="G27" s="37"/>
      <c r="H27" s="37"/>
      <c r="I27" s="37"/>
      <c r="J27" s="38"/>
    </row>
    <row r="28" ht="43.2">
      <c r="A28" s="29" t="s">
        <v>36</v>
      </c>
      <c r="B28" s="36"/>
      <c r="C28" s="37"/>
      <c r="D28" s="37"/>
      <c r="E28" s="39" t="s">
        <v>929</v>
      </c>
      <c r="F28" s="37"/>
      <c r="G28" s="37"/>
      <c r="H28" s="37"/>
      <c r="I28" s="37"/>
      <c r="J28" s="38"/>
    </row>
    <row r="29" ht="158.4">
      <c r="A29" s="29" t="s">
        <v>38</v>
      </c>
      <c r="B29" s="36"/>
      <c r="C29" s="37"/>
      <c r="D29" s="37"/>
      <c r="E29" s="31" t="s">
        <v>93</v>
      </c>
      <c r="F29" s="37"/>
      <c r="G29" s="37"/>
      <c r="H29" s="37"/>
      <c r="I29" s="37"/>
      <c r="J29" s="38"/>
    </row>
    <row r="30">
      <c r="A30" s="23" t="s">
        <v>26</v>
      </c>
      <c r="B30" s="24"/>
      <c r="C30" s="25" t="s">
        <v>111</v>
      </c>
      <c r="D30" s="26"/>
      <c r="E30" s="23" t="s">
        <v>112</v>
      </c>
      <c r="F30" s="26"/>
      <c r="G30" s="26"/>
      <c r="H30" s="26"/>
      <c r="I30" s="27">
        <f>SUMIFS(I31:I118,A31:A118,"P")</f>
        <v>0</v>
      </c>
      <c r="J30" s="28"/>
    </row>
    <row r="31">
      <c r="A31" s="29" t="s">
        <v>29</v>
      </c>
      <c r="B31" s="29">
        <v>6</v>
      </c>
      <c r="C31" s="30" t="s">
        <v>113</v>
      </c>
      <c r="D31" s="29" t="s">
        <v>31</v>
      </c>
      <c r="E31" s="31" t="s">
        <v>114</v>
      </c>
      <c r="F31" s="32" t="s">
        <v>115</v>
      </c>
      <c r="G31" s="33">
        <v>355.19999999999999</v>
      </c>
      <c r="H31" s="34">
        <v>0</v>
      </c>
      <c r="I31" s="34">
        <f>ROUND(G31*H31,P4)</f>
        <v>0</v>
      </c>
      <c r="J31" s="29"/>
      <c r="O31" s="35">
        <f>I31*0.21</f>
        <v>0</v>
      </c>
      <c r="P31">
        <v>3</v>
      </c>
    </row>
    <row r="32" ht="43.2">
      <c r="A32" s="29" t="s">
        <v>34</v>
      </c>
      <c r="B32" s="36"/>
      <c r="C32" s="37"/>
      <c r="D32" s="37"/>
      <c r="E32" s="31" t="s">
        <v>150</v>
      </c>
      <c r="F32" s="37"/>
      <c r="G32" s="37"/>
      <c r="H32" s="37"/>
      <c r="I32" s="37"/>
      <c r="J32" s="38"/>
    </row>
    <row r="33" ht="28.8">
      <c r="A33" s="29" t="s">
        <v>36</v>
      </c>
      <c r="B33" s="36"/>
      <c r="C33" s="37"/>
      <c r="D33" s="37"/>
      <c r="E33" s="39" t="s">
        <v>930</v>
      </c>
      <c r="F33" s="37"/>
      <c r="G33" s="37"/>
      <c r="H33" s="37"/>
      <c r="I33" s="37"/>
      <c r="J33" s="38"/>
    </row>
    <row r="34" ht="57.6">
      <c r="A34" s="29" t="s">
        <v>38</v>
      </c>
      <c r="B34" s="36"/>
      <c r="C34" s="37"/>
      <c r="D34" s="37"/>
      <c r="E34" s="31" t="s">
        <v>118</v>
      </c>
      <c r="F34" s="37"/>
      <c r="G34" s="37"/>
      <c r="H34" s="37"/>
      <c r="I34" s="37"/>
      <c r="J34" s="38"/>
    </row>
    <row r="35" ht="28.8">
      <c r="A35" s="29" t="s">
        <v>29</v>
      </c>
      <c r="B35" s="29">
        <v>7</v>
      </c>
      <c r="C35" s="30" t="s">
        <v>119</v>
      </c>
      <c r="D35" s="29" t="s">
        <v>31</v>
      </c>
      <c r="E35" s="31" t="s">
        <v>120</v>
      </c>
      <c r="F35" s="32" t="s">
        <v>84</v>
      </c>
      <c r="G35" s="33">
        <v>509.16500000000002</v>
      </c>
      <c r="H35" s="34">
        <v>0</v>
      </c>
      <c r="I35" s="34">
        <f>ROUND(G35*H35,P4)</f>
        <v>0</v>
      </c>
      <c r="J35" s="29"/>
      <c r="O35" s="35">
        <f>I35*0.21</f>
        <v>0</v>
      </c>
      <c r="P35">
        <v>3</v>
      </c>
    </row>
    <row r="36" ht="43.2">
      <c r="A36" s="29" t="s">
        <v>34</v>
      </c>
      <c r="B36" s="36"/>
      <c r="C36" s="37"/>
      <c r="D36" s="37"/>
      <c r="E36" s="31" t="s">
        <v>121</v>
      </c>
      <c r="F36" s="37"/>
      <c r="G36" s="37"/>
      <c r="H36" s="37"/>
      <c r="I36" s="37"/>
      <c r="J36" s="38"/>
    </row>
    <row r="37" ht="201.6">
      <c r="A37" s="29" t="s">
        <v>36</v>
      </c>
      <c r="B37" s="36"/>
      <c r="C37" s="37"/>
      <c r="D37" s="37"/>
      <c r="E37" s="39" t="s">
        <v>931</v>
      </c>
      <c r="F37" s="37"/>
      <c r="G37" s="37"/>
      <c r="H37" s="37"/>
      <c r="I37" s="37"/>
      <c r="J37" s="38"/>
    </row>
    <row r="38" ht="72">
      <c r="A38" s="29" t="s">
        <v>38</v>
      </c>
      <c r="B38" s="36"/>
      <c r="C38" s="37"/>
      <c r="D38" s="37"/>
      <c r="E38" s="31" t="s">
        <v>123</v>
      </c>
      <c r="F38" s="37"/>
      <c r="G38" s="37"/>
      <c r="H38" s="37"/>
      <c r="I38" s="37"/>
      <c r="J38" s="38"/>
    </row>
    <row r="39" ht="28.8">
      <c r="A39" s="29" t="s">
        <v>29</v>
      </c>
      <c r="B39" s="29">
        <v>8</v>
      </c>
      <c r="C39" s="30" t="s">
        <v>124</v>
      </c>
      <c r="D39" s="29" t="s">
        <v>31</v>
      </c>
      <c r="E39" s="31" t="s">
        <v>125</v>
      </c>
      <c r="F39" s="32" t="s">
        <v>84</v>
      </c>
      <c r="G39" s="33">
        <v>55.463999999999999</v>
      </c>
      <c r="H39" s="34">
        <v>0</v>
      </c>
      <c r="I39" s="34">
        <f>ROUND(G39*H39,P4)</f>
        <v>0</v>
      </c>
      <c r="J39" s="29"/>
      <c r="O39" s="35">
        <f>I39*0.21</f>
        <v>0</v>
      </c>
      <c r="P39">
        <v>3</v>
      </c>
    </row>
    <row r="40" ht="28.8">
      <c r="A40" s="29" t="s">
        <v>34</v>
      </c>
      <c r="B40" s="36"/>
      <c r="C40" s="37"/>
      <c r="D40" s="37"/>
      <c r="E40" s="31" t="s">
        <v>126</v>
      </c>
      <c r="F40" s="37"/>
      <c r="G40" s="37"/>
      <c r="H40" s="37"/>
      <c r="I40" s="37"/>
      <c r="J40" s="38"/>
    </row>
    <row r="41" ht="72">
      <c r="A41" s="29" t="s">
        <v>36</v>
      </c>
      <c r="B41" s="36"/>
      <c r="C41" s="37"/>
      <c r="D41" s="37"/>
      <c r="E41" s="39" t="s">
        <v>932</v>
      </c>
      <c r="F41" s="37"/>
      <c r="G41" s="37"/>
      <c r="H41" s="37"/>
      <c r="I41" s="37"/>
      <c r="J41" s="38"/>
    </row>
    <row r="42" ht="115.2">
      <c r="A42" s="29" t="s">
        <v>38</v>
      </c>
      <c r="B42" s="36"/>
      <c r="C42" s="37"/>
      <c r="D42" s="37"/>
      <c r="E42" s="31" t="s">
        <v>128</v>
      </c>
      <c r="F42" s="37"/>
      <c r="G42" s="37"/>
      <c r="H42" s="37"/>
      <c r="I42" s="37"/>
      <c r="J42" s="38"/>
    </row>
    <row r="43" ht="28.8">
      <c r="A43" s="29" t="s">
        <v>29</v>
      </c>
      <c r="B43" s="29">
        <v>9</v>
      </c>
      <c r="C43" s="30" t="s">
        <v>129</v>
      </c>
      <c r="D43" s="29" t="s">
        <v>31</v>
      </c>
      <c r="E43" s="31" t="s">
        <v>130</v>
      </c>
      <c r="F43" s="32" t="s">
        <v>84</v>
      </c>
      <c r="G43" s="33">
        <v>55.463999999999999</v>
      </c>
      <c r="H43" s="34">
        <v>0</v>
      </c>
      <c r="I43" s="34">
        <f>ROUND(G43*H43,P4)</f>
        <v>0</v>
      </c>
      <c r="J43" s="29"/>
      <c r="O43" s="35">
        <f>I43*0.21</f>
        <v>0</v>
      </c>
      <c r="P43">
        <v>3</v>
      </c>
    </row>
    <row r="44" ht="43.2">
      <c r="A44" s="29" t="s">
        <v>34</v>
      </c>
      <c r="B44" s="36"/>
      <c r="C44" s="37"/>
      <c r="D44" s="37"/>
      <c r="E44" s="31" t="s">
        <v>121</v>
      </c>
      <c r="F44" s="37"/>
      <c r="G44" s="37"/>
      <c r="H44" s="37"/>
      <c r="I44" s="37"/>
      <c r="J44" s="38"/>
    </row>
    <row r="45" ht="72">
      <c r="A45" s="29" t="s">
        <v>36</v>
      </c>
      <c r="B45" s="36"/>
      <c r="C45" s="37"/>
      <c r="D45" s="37"/>
      <c r="E45" s="39" t="s">
        <v>932</v>
      </c>
      <c r="F45" s="37"/>
      <c r="G45" s="37"/>
      <c r="H45" s="37"/>
      <c r="I45" s="37"/>
      <c r="J45" s="38"/>
    </row>
    <row r="46" ht="72">
      <c r="A46" s="29" t="s">
        <v>38</v>
      </c>
      <c r="B46" s="36"/>
      <c r="C46" s="37"/>
      <c r="D46" s="37"/>
      <c r="E46" s="31" t="s">
        <v>123</v>
      </c>
      <c r="F46" s="37"/>
      <c r="G46" s="37"/>
      <c r="H46" s="37"/>
      <c r="I46" s="37"/>
      <c r="J46" s="38"/>
    </row>
    <row r="47" ht="28.8">
      <c r="A47" s="29" t="s">
        <v>29</v>
      </c>
      <c r="B47" s="29">
        <v>10</v>
      </c>
      <c r="C47" s="30" t="s">
        <v>136</v>
      </c>
      <c r="D47" s="29" t="s">
        <v>31</v>
      </c>
      <c r="E47" s="31" t="s">
        <v>137</v>
      </c>
      <c r="F47" s="32" t="s">
        <v>84</v>
      </c>
      <c r="G47" s="33">
        <v>3.2200000000000002</v>
      </c>
      <c r="H47" s="34">
        <v>0</v>
      </c>
      <c r="I47" s="34">
        <f>ROUND(G47*H47,P4)</f>
        <v>0</v>
      </c>
      <c r="J47" s="29"/>
      <c r="O47" s="35">
        <f>I47*0.21</f>
        <v>0</v>
      </c>
      <c r="P47">
        <v>3</v>
      </c>
    </row>
    <row r="48" ht="28.8">
      <c r="A48" s="29" t="s">
        <v>34</v>
      </c>
      <c r="B48" s="36"/>
      <c r="C48" s="37"/>
      <c r="D48" s="37"/>
      <c r="E48" s="31" t="s">
        <v>126</v>
      </c>
      <c r="F48" s="37"/>
      <c r="G48" s="37"/>
      <c r="H48" s="37"/>
      <c r="I48" s="37"/>
      <c r="J48" s="38"/>
    </row>
    <row r="49" ht="72">
      <c r="A49" s="29" t="s">
        <v>36</v>
      </c>
      <c r="B49" s="36"/>
      <c r="C49" s="37"/>
      <c r="D49" s="37"/>
      <c r="E49" s="39" t="s">
        <v>933</v>
      </c>
      <c r="F49" s="37"/>
      <c r="G49" s="37"/>
      <c r="H49" s="37"/>
      <c r="I49" s="37"/>
      <c r="J49" s="38"/>
    </row>
    <row r="50" ht="115.2">
      <c r="A50" s="29" t="s">
        <v>38</v>
      </c>
      <c r="B50" s="36"/>
      <c r="C50" s="37"/>
      <c r="D50" s="37"/>
      <c r="E50" s="31" t="s">
        <v>128</v>
      </c>
      <c r="F50" s="37"/>
      <c r="G50" s="37"/>
      <c r="H50" s="37"/>
      <c r="I50" s="37"/>
      <c r="J50" s="38"/>
    </row>
    <row r="51" ht="28.8">
      <c r="A51" s="29" t="s">
        <v>29</v>
      </c>
      <c r="B51" s="29">
        <v>11</v>
      </c>
      <c r="C51" s="30" t="s">
        <v>139</v>
      </c>
      <c r="D51" s="29" t="s">
        <v>31</v>
      </c>
      <c r="E51" s="31" t="s">
        <v>140</v>
      </c>
      <c r="F51" s="32" t="s">
        <v>84</v>
      </c>
      <c r="G51" s="33">
        <v>1.3799999999999999</v>
      </c>
      <c r="H51" s="34">
        <v>0</v>
      </c>
      <c r="I51" s="34">
        <f>ROUND(G51*H51,P4)</f>
        <v>0</v>
      </c>
      <c r="J51" s="29"/>
      <c r="O51" s="35">
        <f>I51*0.21</f>
        <v>0</v>
      </c>
      <c r="P51">
        <v>3</v>
      </c>
    </row>
    <row r="52" ht="43.2">
      <c r="A52" s="29" t="s">
        <v>34</v>
      </c>
      <c r="B52" s="36"/>
      <c r="C52" s="37"/>
      <c r="D52" s="37"/>
      <c r="E52" s="31" t="s">
        <v>121</v>
      </c>
      <c r="F52" s="37"/>
      <c r="G52" s="37"/>
      <c r="H52" s="37"/>
      <c r="I52" s="37"/>
      <c r="J52" s="38"/>
    </row>
    <row r="53" ht="72">
      <c r="A53" s="29" t="s">
        <v>36</v>
      </c>
      <c r="B53" s="36"/>
      <c r="C53" s="37"/>
      <c r="D53" s="37"/>
      <c r="E53" s="39" t="s">
        <v>934</v>
      </c>
      <c r="F53" s="37"/>
      <c r="G53" s="37"/>
      <c r="H53" s="37"/>
      <c r="I53" s="37"/>
      <c r="J53" s="38"/>
    </row>
    <row r="54" ht="72">
      <c r="A54" s="29" t="s">
        <v>38</v>
      </c>
      <c r="B54" s="36"/>
      <c r="C54" s="37"/>
      <c r="D54" s="37"/>
      <c r="E54" s="31" t="s">
        <v>123</v>
      </c>
      <c r="F54" s="37"/>
      <c r="G54" s="37"/>
      <c r="H54" s="37"/>
      <c r="I54" s="37"/>
      <c r="J54" s="38"/>
    </row>
    <row r="55" ht="28.8">
      <c r="A55" s="29" t="s">
        <v>29</v>
      </c>
      <c r="B55" s="29">
        <v>12</v>
      </c>
      <c r="C55" s="30" t="s">
        <v>142</v>
      </c>
      <c r="D55" s="29" t="s">
        <v>31</v>
      </c>
      <c r="E55" s="31" t="s">
        <v>143</v>
      </c>
      <c r="F55" s="32" t="s">
        <v>84</v>
      </c>
      <c r="G55" s="33">
        <v>5.6050000000000004</v>
      </c>
      <c r="H55" s="34">
        <v>0</v>
      </c>
      <c r="I55" s="34">
        <f>ROUND(G55*H55,P4)</f>
        <v>0</v>
      </c>
      <c r="J55" s="29"/>
      <c r="O55" s="35">
        <f>I55*0.21</f>
        <v>0</v>
      </c>
      <c r="P55">
        <v>3</v>
      </c>
    </row>
    <row r="56" ht="28.8">
      <c r="A56" s="29" t="s">
        <v>34</v>
      </c>
      <c r="B56" s="36"/>
      <c r="C56" s="37"/>
      <c r="D56" s="37"/>
      <c r="E56" s="31" t="s">
        <v>126</v>
      </c>
      <c r="F56" s="37"/>
      <c r="G56" s="37"/>
      <c r="H56" s="37"/>
      <c r="I56" s="37"/>
      <c r="J56" s="38"/>
    </row>
    <row r="57" ht="129.6">
      <c r="A57" s="29" t="s">
        <v>36</v>
      </c>
      <c r="B57" s="36"/>
      <c r="C57" s="37"/>
      <c r="D57" s="37"/>
      <c r="E57" s="39" t="s">
        <v>935</v>
      </c>
      <c r="F57" s="37"/>
      <c r="G57" s="37"/>
      <c r="H57" s="37"/>
      <c r="I57" s="37"/>
      <c r="J57" s="38"/>
    </row>
    <row r="58" ht="115.2">
      <c r="A58" s="29" t="s">
        <v>38</v>
      </c>
      <c r="B58" s="36"/>
      <c r="C58" s="37"/>
      <c r="D58" s="37"/>
      <c r="E58" s="31" t="s">
        <v>128</v>
      </c>
      <c r="F58" s="37"/>
      <c r="G58" s="37"/>
      <c r="H58" s="37"/>
      <c r="I58" s="37"/>
      <c r="J58" s="38"/>
    </row>
    <row r="59" ht="28.8">
      <c r="A59" s="29" t="s">
        <v>29</v>
      </c>
      <c r="B59" s="29">
        <v>13</v>
      </c>
      <c r="C59" s="30" t="s">
        <v>145</v>
      </c>
      <c r="D59" s="29" t="s">
        <v>31</v>
      </c>
      <c r="E59" s="31" t="s">
        <v>146</v>
      </c>
      <c r="F59" s="32" t="s">
        <v>84</v>
      </c>
      <c r="G59" s="33">
        <v>5.6050000000000004</v>
      </c>
      <c r="H59" s="34">
        <v>0</v>
      </c>
      <c r="I59" s="34">
        <f>ROUND(G59*H59,P4)</f>
        <v>0</v>
      </c>
      <c r="J59" s="29"/>
      <c r="O59" s="35">
        <f>I59*0.21</f>
        <v>0</v>
      </c>
      <c r="P59">
        <v>3</v>
      </c>
    </row>
    <row r="60" ht="43.2">
      <c r="A60" s="29" t="s">
        <v>34</v>
      </c>
      <c r="B60" s="36"/>
      <c r="C60" s="37"/>
      <c r="D60" s="37"/>
      <c r="E60" s="31" t="s">
        <v>121</v>
      </c>
      <c r="F60" s="37"/>
      <c r="G60" s="37"/>
      <c r="H60" s="37"/>
      <c r="I60" s="37"/>
      <c r="J60" s="38"/>
    </row>
    <row r="61" ht="129.6">
      <c r="A61" s="29" t="s">
        <v>36</v>
      </c>
      <c r="B61" s="36"/>
      <c r="C61" s="37"/>
      <c r="D61" s="37"/>
      <c r="E61" s="39" t="s">
        <v>935</v>
      </c>
      <c r="F61" s="37"/>
      <c r="G61" s="37"/>
      <c r="H61" s="37"/>
      <c r="I61" s="37"/>
      <c r="J61" s="38"/>
    </row>
    <row r="62" ht="72">
      <c r="A62" s="29" t="s">
        <v>38</v>
      </c>
      <c r="B62" s="36"/>
      <c r="C62" s="37"/>
      <c r="D62" s="37"/>
      <c r="E62" s="31" t="s">
        <v>123</v>
      </c>
      <c r="F62" s="37"/>
      <c r="G62" s="37"/>
      <c r="H62" s="37"/>
      <c r="I62" s="37"/>
      <c r="J62" s="38"/>
    </row>
    <row r="63" ht="28.8">
      <c r="A63" s="29" t="s">
        <v>29</v>
      </c>
      <c r="B63" s="29">
        <v>14</v>
      </c>
      <c r="C63" s="30" t="s">
        <v>147</v>
      </c>
      <c r="D63" s="29" t="s">
        <v>31</v>
      </c>
      <c r="E63" s="31" t="s">
        <v>148</v>
      </c>
      <c r="F63" s="32" t="s">
        <v>149</v>
      </c>
      <c r="G63" s="33">
        <v>58</v>
      </c>
      <c r="H63" s="34">
        <v>0</v>
      </c>
      <c r="I63" s="34">
        <f>ROUND(G63*H63,P4)</f>
        <v>0</v>
      </c>
      <c r="J63" s="29"/>
      <c r="O63" s="35">
        <f>I63*0.21</f>
        <v>0</v>
      </c>
      <c r="P63">
        <v>3</v>
      </c>
    </row>
    <row r="64" ht="43.2">
      <c r="A64" s="29" t="s">
        <v>34</v>
      </c>
      <c r="B64" s="36"/>
      <c r="C64" s="37"/>
      <c r="D64" s="37"/>
      <c r="E64" s="31" t="s">
        <v>150</v>
      </c>
      <c r="F64" s="37"/>
      <c r="G64" s="37"/>
      <c r="H64" s="37"/>
      <c r="I64" s="37"/>
      <c r="J64" s="38"/>
    </row>
    <row r="65">
      <c r="A65" s="29" t="s">
        <v>36</v>
      </c>
      <c r="B65" s="36"/>
      <c r="C65" s="37"/>
      <c r="D65" s="37"/>
      <c r="E65" s="39" t="s">
        <v>936</v>
      </c>
      <c r="F65" s="37"/>
      <c r="G65" s="37"/>
      <c r="H65" s="37"/>
      <c r="I65" s="37"/>
      <c r="J65" s="38"/>
    </row>
    <row r="66" ht="72">
      <c r="A66" s="29" t="s">
        <v>38</v>
      </c>
      <c r="B66" s="36"/>
      <c r="C66" s="37"/>
      <c r="D66" s="37"/>
      <c r="E66" s="31" t="s">
        <v>123</v>
      </c>
      <c r="F66" s="37"/>
      <c r="G66" s="37"/>
      <c r="H66" s="37"/>
      <c r="I66" s="37"/>
      <c r="J66" s="38"/>
    </row>
    <row r="67">
      <c r="A67" s="29" t="s">
        <v>29</v>
      </c>
      <c r="B67" s="29">
        <v>15</v>
      </c>
      <c r="C67" s="30" t="s">
        <v>155</v>
      </c>
      <c r="D67" s="29" t="s">
        <v>31</v>
      </c>
      <c r="E67" s="31" t="s">
        <v>156</v>
      </c>
      <c r="F67" s="32" t="s">
        <v>84</v>
      </c>
      <c r="G67" s="33">
        <v>309.22500000000002</v>
      </c>
      <c r="H67" s="34">
        <v>0</v>
      </c>
      <c r="I67" s="34">
        <f>ROUND(G67*H67,P4)</f>
        <v>0</v>
      </c>
      <c r="J67" s="29"/>
      <c r="O67" s="35">
        <f>I67*0.21</f>
        <v>0</v>
      </c>
      <c r="P67">
        <v>3</v>
      </c>
    </row>
    <row r="68" ht="43.2">
      <c r="A68" s="29" t="s">
        <v>34</v>
      </c>
      <c r="B68" s="36"/>
      <c r="C68" s="37"/>
      <c r="D68" s="37"/>
      <c r="E68" s="31" t="s">
        <v>157</v>
      </c>
      <c r="F68" s="37"/>
      <c r="G68" s="37"/>
      <c r="H68" s="37"/>
      <c r="I68" s="37"/>
      <c r="J68" s="38"/>
    </row>
    <row r="69" ht="100.8">
      <c r="A69" s="29" t="s">
        <v>36</v>
      </c>
      <c r="B69" s="36"/>
      <c r="C69" s="37"/>
      <c r="D69" s="37"/>
      <c r="E69" s="39" t="s">
        <v>937</v>
      </c>
      <c r="F69" s="37"/>
      <c r="G69" s="37"/>
      <c r="H69" s="37"/>
      <c r="I69" s="37"/>
      <c r="J69" s="38"/>
    </row>
    <row r="70" ht="115.2">
      <c r="A70" s="29" t="s">
        <v>38</v>
      </c>
      <c r="B70" s="36"/>
      <c r="C70" s="37"/>
      <c r="D70" s="37"/>
      <c r="E70" s="31" t="s">
        <v>128</v>
      </c>
      <c r="F70" s="37"/>
      <c r="G70" s="37"/>
      <c r="H70" s="37"/>
      <c r="I70" s="37"/>
      <c r="J70" s="38"/>
    </row>
    <row r="71">
      <c r="A71" s="29" t="s">
        <v>29</v>
      </c>
      <c r="B71" s="29">
        <v>16</v>
      </c>
      <c r="C71" s="30" t="s">
        <v>938</v>
      </c>
      <c r="D71" s="29" t="s">
        <v>31</v>
      </c>
      <c r="E71" s="31" t="s">
        <v>939</v>
      </c>
      <c r="F71" s="32" t="s">
        <v>149</v>
      </c>
      <c r="G71" s="33">
        <v>80</v>
      </c>
      <c r="H71" s="34">
        <v>0</v>
      </c>
      <c r="I71" s="34">
        <f>ROUND(G71*H71,P4)</f>
        <v>0</v>
      </c>
      <c r="J71" s="29"/>
      <c r="O71" s="35">
        <f>I71*0.21</f>
        <v>0</v>
      </c>
      <c r="P71">
        <v>3</v>
      </c>
    </row>
    <row r="72">
      <c r="A72" s="29" t="s">
        <v>34</v>
      </c>
      <c r="B72" s="36"/>
      <c r="C72" s="37"/>
      <c r="D72" s="37"/>
      <c r="E72" s="31" t="s">
        <v>940</v>
      </c>
      <c r="F72" s="37"/>
      <c r="G72" s="37"/>
      <c r="H72" s="37"/>
      <c r="I72" s="37"/>
      <c r="J72" s="38"/>
    </row>
    <row r="73">
      <c r="A73" s="29" t="s">
        <v>36</v>
      </c>
      <c r="B73" s="36"/>
      <c r="C73" s="37"/>
      <c r="D73" s="37"/>
      <c r="E73" s="39" t="s">
        <v>941</v>
      </c>
      <c r="F73" s="37"/>
      <c r="G73" s="37"/>
      <c r="H73" s="37"/>
      <c r="I73" s="37"/>
      <c r="J73" s="38"/>
    </row>
    <row r="74" ht="28.8">
      <c r="A74" s="29" t="s">
        <v>38</v>
      </c>
      <c r="B74" s="36"/>
      <c r="C74" s="37"/>
      <c r="D74" s="37"/>
      <c r="E74" s="31" t="s">
        <v>942</v>
      </c>
      <c r="F74" s="37"/>
      <c r="G74" s="37"/>
      <c r="H74" s="37"/>
      <c r="I74" s="37"/>
      <c r="J74" s="38"/>
    </row>
    <row r="75">
      <c r="A75" s="29" t="s">
        <v>29</v>
      </c>
      <c r="B75" s="29">
        <v>17</v>
      </c>
      <c r="C75" s="30" t="s">
        <v>943</v>
      </c>
      <c r="D75" s="29" t="s">
        <v>31</v>
      </c>
      <c r="E75" s="31" t="s">
        <v>944</v>
      </c>
      <c r="F75" s="32" t="s">
        <v>84</v>
      </c>
      <c r="G75" s="33">
        <v>25.620000000000001</v>
      </c>
      <c r="H75" s="34">
        <v>0</v>
      </c>
      <c r="I75" s="34">
        <f>ROUND(G75*H75,P4)</f>
        <v>0</v>
      </c>
      <c r="J75" s="29"/>
      <c r="O75" s="35">
        <f>I75*0.21</f>
        <v>0</v>
      </c>
      <c r="P75">
        <v>3</v>
      </c>
    </row>
    <row r="76" ht="43.2">
      <c r="A76" s="29" t="s">
        <v>34</v>
      </c>
      <c r="B76" s="36"/>
      <c r="C76" s="37"/>
      <c r="D76" s="37"/>
      <c r="E76" s="31" t="s">
        <v>134</v>
      </c>
      <c r="F76" s="37"/>
      <c r="G76" s="37"/>
      <c r="H76" s="37"/>
      <c r="I76" s="37"/>
      <c r="J76" s="38"/>
    </row>
    <row r="77" ht="28.8">
      <c r="A77" s="29" t="s">
        <v>36</v>
      </c>
      <c r="B77" s="36"/>
      <c r="C77" s="37"/>
      <c r="D77" s="37"/>
      <c r="E77" s="39" t="s">
        <v>945</v>
      </c>
      <c r="F77" s="37"/>
      <c r="G77" s="37"/>
      <c r="H77" s="37"/>
      <c r="I77" s="37"/>
      <c r="J77" s="38"/>
    </row>
    <row r="78" ht="72">
      <c r="A78" s="29" t="s">
        <v>38</v>
      </c>
      <c r="B78" s="36"/>
      <c r="C78" s="37"/>
      <c r="D78" s="37"/>
      <c r="E78" s="31" t="s">
        <v>946</v>
      </c>
      <c r="F78" s="37"/>
      <c r="G78" s="37"/>
      <c r="H78" s="37"/>
      <c r="I78" s="37"/>
      <c r="J78" s="38"/>
    </row>
    <row r="79">
      <c r="A79" s="29" t="s">
        <v>29</v>
      </c>
      <c r="B79" s="29">
        <v>18</v>
      </c>
      <c r="C79" s="30" t="s">
        <v>164</v>
      </c>
      <c r="D79" s="29" t="s">
        <v>31</v>
      </c>
      <c r="E79" s="31" t="s">
        <v>165</v>
      </c>
      <c r="F79" s="32" t="s">
        <v>84</v>
      </c>
      <c r="G79" s="33">
        <v>1936.3989999999999</v>
      </c>
      <c r="H79" s="34">
        <v>0</v>
      </c>
      <c r="I79" s="34">
        <f>ROUND(G79*H79,P4)</f>
        <v>0</v>
      </c>
      <c r="J79" s="29"/>
      <c r="O79" s="35">
        <f>I79*0.21</f>
        <v>0</v>
      </c>
      <c r="P79">
        <v>3</v>
      </c>
    </row>
    <row r="80" ht="43.2">
      <c r="A80" s="29" t="s">
        <v>34</v>
      </c>
      <c r="B80" s="36"/>
      <c r="C80" s="37"/>
      <c r="D80" s="37"/>
      <c r="E80" s="31" t="s">
        <v>121</v>
      </c>
      <c r="F80" s="37"/>
      <c r="G80" s="37"/>
      <c r="H80" s="37"/>
      <c r="I80" s="37"/>
      <c r="J80" s="38"/>
    </row>
    <row r="81" ht="409.5">
      <c r="A81" s="29" t="s">
        <v>36</v>
      </c>
      <c r="B81" s="36"/>
      <c r="C81" s="37"/>
      <c r="D81" s="37"/>
      <c r="E81" s="39" t="s">
        <v>947</v>
      </c>
      <c r="F81" s="37"/>
      <c r="G81" s="37"/>
      <c r="H81" s="37"/>
      <c r="I81" s="37"/>
      <c r="J81" s="38"/>
    </row>
    <row r="82" ht="409.5">
      <c r="A82" s="29" t="s">
        <v>38</v>
      </c>
      <c r="B82" s="36"/>
      <c r="C82" s="37"/>
      <c r="D82" s="37"/>
      <c r="E82" s="31" t="s">
        <v>167</v>
      </c>
      <c r="F82" s="37"/>
      <c r="G82" s="37"/>
      <c r="H82" s="37"/>
      <c r="I82" s="37"/>
      <c r="J82" s="38"/>
    </row>
    <row r="83">
      <c r="A83" s="29" t="s">
        <v>29</v>
      </c>
      <c r="B83" s="29">
        <v>19</v>
      </c>
      <c r="C83" s="30" t="s">
        <v>948</v>
      </c>
      <c r="D83" s="29" t="s">
        <v>31</v>
      </c>
      <c r="E83" s="31" t="s">
        <v>949</v>
      </c>
      <c r="F83" s="32" t="s">
        <v>84</v>
      </c>
      <c r="G83" s="33">
        <v>206.40000000000001</v>
      </c>
      <c r="H83" s="34">
        <v>0</v>
      </c>
      <c r="I83" s="34">
        <f>ROUND(G83*H83,P4)</f>
        <v>0</v>
      </c>
      <c r="J83" s="29"/>
      <c r="O83" s="35">
        <f>I83*0.21</f>
        <v>0</v>
      </c>
      <c r="P83">
        <v>3</v>
      </c>
    </row>
    <row r="84" ht="72">
      <c r="A84" s="29" t="s">
        <v>34</v>
      </c>
      <c r="B84" s="36"/>
      <c r="C84" s="37"/>
      <c r="D84" s="37"/>
      <c r="E84" s="31" t="s">
        <v>950</v>
      </c>
      <c r="F84" s="37"/>
      <c r="G84" s="37"/>
      <c r="H84" s="37"/>
      <c r="I84" s="37"/>
      <c r="J84" s="38"/>
    </row>
    <row r="85" ht="43.2">
      <c r="A85" s="29" t="s">
        <v>36</v>
      </c>
      <c r="B85" s="36"/>
      <c r="C85" s="37"/>
      <c r="D85" s="37"/>
      <c r="E85" s="39" t="s">
        <v>951</v>
      </c>
      <c r="F85" s="37"/>
      <c r="G85" s="37"/>
      <c r="H85" s="37"/>
      <c r="I85" s="37"/>
      <c r="J85" s="38"/>
    </row>
    <row r="86" ht="345.6">
      <c r="A86" s="29" t="s">
        <v>38</v>
      </c>
      <c r="B86" s="36"/>
      <c r="C86" s="37"/>
      <c r="D86" s="37"/>
      <c r="E86" s="31" t="s">
        <v>952</v>
      </c>
      <c r="F86" s="37"/>
      <c r="G86" s="37"/>
      <c r="H86" s="37"/>
      <c r="I86" s="37"/>
      <c r="J86" s="38"/>
    </row>
    <row r="87">
      <c r="A87" s="29" t="s">
        <v>29</v>
      </c>
      <c r="B87" s="29">
        <v>20</v>
      </c>
      <c r="C87" s="30" t="s">
        <v>168</v>
      </c>
      <c r="D87" s="29" t="s">
        <v>31</v>
      </c>
      <c r="E87" s="31" t="s">
        <v>169</v>
      </c>
      <c r="F87" s="32" t="s">
        <v>84</v>
      </c>
      <c r="G87" s="33">
        <v>2142.799</v>
      </c>
      <c r="H87" s="34">
        <v>0</v>
      </c>
      <c r="I87" s="34">
        <f>ROUND(G87*H87,P4)</f>
        <v>0</v>
      </c>
      <c r="J87" s="29"/>
      <c r="O87" s="35">
        <f>I87*0.21</f>
        <v>0</v>
      </c>
      <c r="P87">
        <v>3</v>
      </c>
    </row>
    <row r="88">
      <c r="A88" s="29" t="s">
        <v>34</v>
      </c>
      <c r="B88" s="36"/>
      <c r="C88" s="37"/>
      <c r="D88" s="37"/>
      <c r="E88" s="40" t="s">
        <v>31</v>
      </c>
      <c r="F88" s="37"/>
      <c r="G88" s="37"/>
      <c r="H88" s="37"/>
      <c r="I88" s="37"/>
      <c r="J88" s="38"/>
    </row>
    <row r="89">
      <c r="A89" s="29" t="s">
        <v>36</v>
      </c>
      <c r="B89" s="36"/>
      <c r="C89" s="37"/>
      <c r="D89" s="37"/>
      <c r="E89" s="39" t="s">
        <v>953</v>
      </c>
      <c r="F89" s="37"/>
      <c r="G89" s="37"/>
      <c r="H89" s="37"/>
      <c r="I89" s="37"/>
      <c r="J89" s="38"/>
    </row>
    <row r="90" ht="216">
      <c r="A90" s="29" t="s">
        <v>38</v>
      </c>
      <c r="B90" s="36"/>
      <c r="C90" s="37"/>
      <c r="D90" s="37"/>
      <c r="E90" s="31" t="s">
        <v>171</v>
      </c>
      <c r="F90" s="37"/>
      <c r="G90" s="37"/>
      <c r="H90" s="37"/>
      <c r="I90" s="37"/>
      <c r="J90" s="38"/>
    </row>
    <row r="91">
      <c r="A91" s="29" t="s">
        <v>29</v>
      </c>
      <c r="B91" s="29">
        <v>21</v>
      </c>
      <c r="C91" s="30" t="s">
        <v>954</v>
      </c>
      <c r="D91" s="29" t="s">
        <v>31</v>
      </c>
      <c r="E91" s="31" t="s">
        <v>955</v>
      </c>
      <c r="F91" s="32" t="s">
        <v>84</v>
      </c>
      <c r="G91" s="33">
        <v>24</v>
      </c>
      <c r="H91" s="34">
        <v>0</v>
      </c>
      <c r="I91" s="34">
        <f>ROUND(G91*H91,P4)</f>
        <v>0</v>
      </c>
      <c r="J91" s="29"/>
      <c r="O91" s="35">
        <f>I91*0.21</f>
        <v>0</v>
      </c>
      <c r="P91">
        <v>3</v>
      </c>
    </row>
    <row r="92">
      <c r="A92" s="29" t="s">
        <v>34</v>
      </c>
      <c r="B92" s="36"/>
      <c r="C92" s="37"/>
      <c r="D92" s="37"/>
      <c r="E92" s="31" t="s">
        <v>956</v>
      </c>
      <c r="F92" s="37"/>
      <c r="G92" s="37"/>
      <c r="H92" s="37"/>
      <c r="I92" s="37"/>
      <c r="J92" s="38"/>
    </row>
    <row r="93" ht="57.6">
      <c r="A93" s="29" t="s">
        <v>36</v>
      </c>
      <c r="B93" s="36"/>
      <c r="C93" s="37"/>
      <c r="D93" s="37"/>
      <c r="E93" s="39" t="s">
        <v>957</v>
      </c>
      <c r="F93" s="37"/>
      <c r="G93" s="37"/>
      <c r="H93" s="37"/>
      <c r="I93" s="37"/>
      <c r="J93" s="38"/>
    </row>
    <row r="94" ht="288">
      <c r="A94" s="29" t="s">
        <v>38</v>
      </c>
      <c r="B94" s="36"/>
      <c r="C94" s="37"/>
      <c r="D94" s="37"/>
      <c r="E94" s="31" t="s">
        <v>958</v>
      </c>
      <c r="F94" s="37"/>
      <c r="G94" s="37"/>
      <c r="H94" s="37"/>
      <c r="I94" s="37"/>
      <c r="J94" s="38"/>
    </row>
    <row r="95">
      <c r="A95" s="29" t="s">
        <v>29</v>
      </c>
      <c r="B95" s="29">
        <v>22</v>
      </c>
      <c r="C95" s="30" t="s">
        <v>959</v>
      </c>
      <c r="D95" s="29" t="s">
        <v>31</v>
      </c>
      <c r="E95" s="31" t="s">
        <v>960</v>
      </c>
      <c r="F95" s="32" t="s">
        <v>84</v>
      </c>
      <c r="G95" s="33">
        <v>206.40000000000001</v>
      </c>
      <c r="H95" s="34">
        <v>0</v>
      </c>
      <c r="I95" s="34">
        <f>ROUND(G95*H95,P4)</f>
        <v>0</v>
      </c>
      <c r="J95" s="29"/>
      <c r="O95" s="35">
        <f>I95*0.21</f>
        <v>0</v>
      </c>
      <c r="P95">
        <v>3</v>
      </c>
    </row>
    <row r="96" ht="72">
      <c r="A96" s="29" t="s">
        <v>34</v>
      </c>
      <c r="B96" s="36"/>
      <c r="C96" s="37"/>
      <c r="D96" s="37"/>
      <c r="E96" s="31" t="s">
        <v>961</v>
      </c>
      <c r="F96" s="37"/>
      <c r="G96" s="37"/>
      <c r="H96" s="37"/>
      <c r="I96" s="37"/>
      <c r="J96" s="38"/>
    </row>
    <row r="97" ht="43.2">
      <c r="A97" s="29" t="s">
        <v>36</v>
      </c>
      <c r="B97" s="36"/>
      <c r="C97" s="37"/>
      <c r="D97" s="37"/>
      <c r="E97" s="39" t="s">
        <v>951</v>
      </c>
      <c r="F97" s="37"/>
      <c r="G97" s="37"/>
      <c r="H97" s="37"/>
      <c r="I97" s="37"/>
      <c r="J97" s="38"/>
    </row>
    <row r="98" ht="409.5">
      <c r="A98" s="29" t="s">
        <v>38</v>
      </c>
      <c r="B98" s="36"/>
      <c r="C98" s="37"/>
      <c r="D98" s="37"/>
      <c r="E98" s="31" t="s">
        <v>962</v>
      </c>
      <c r="F98" s="37"/>
      <c r="G98" s="37"/>
      <c r="H98" s="37"/>
      <c r="I98" s="37"/>
      <c r="J98" s="38"/>
    </row>
    <row r="99">
      <c r="A99" s="29" t="s">
        <v>29</v>
      </c>
      <c r="B99" s="29">
        <v>23</v>
      </c>
      <c r="C99" s="30" t="s">
        <v>172</v>
      </c>
      <c r="D99" s="29" t="s">
        <v>31</v>
      </c>
      <c r="E99" s="31" t="s">
        <v>173</v>
      </c>
      <c r="F99" s="32" t="s">
        <v>115</v>
      </c>
      <c r="G99" s="33">
        <v>2761.6999999999998</v>
      </c>
      <c r="H99" s="34">
        <v>0</v>
      </c>
      <c r="I99" s="34">
        <f>ROUND(G99*H99,P4)</f>
        <v>0</v>
      </c>
      <c r="J99" s="29"/>
      <c r="O99" s="35">
        <f>I99*0.21</f>
        <v>0</v>
      </c>
      <c r="P99">
        <v>3</v>
      </c>
    </row>
    <row r="100">
      <c r="A100" s="29" t="s">
        <v>34</v>
      </c>
      <c r="B100" s="36"/>
      <c r="C100" s="37"/>
      <c r="D100" s="37"/>
      <c r="E100" s="40" t="s">
        <v>31</v>
      </c>
      <c r="F100" s="37"/>
      <c r="G100" s="37"/>
      <c r="H100" s="37"/>
      <c r="I100" s="37"/>
      <c r="J100" s="38"/>
    </row>
    <row r="101" ht="144">
      <c r="A101" s="29" t="s">
        <v>36</v>
      </c>
      <c r="B101" s="36"/>
      <c r="C101" s="37"/>
      <c r="D101" s="37"/>
      <c r="E101" s="39" t="s">
        <v>963</v>
      </c>
      <c r="F101" s="37"/>
      <c r="G101" s="37"/>
      <c r="H101" s="37"/>
      <c r="I101" s="37"/>
      <c r="J101" s="38"/>
    </row>
    <row r="102" ht="28.8">
      <c r="A102" s="29" t="s">
        <v>38</v>
      </c>
      <c r="B102" s="36"/>
      <c r="C102" s="37"/>
      <c r="D102" s="37"/>
      <c r="E102" s="31" t="s">
        <v>175</v>
      </c>
      <c r="F102" s="37"/>
      <c r="G102" s="37"/>
      <c r="H102" s="37"/>
      <c r="I102" s="37"/>
      <c r="J102" s="38"/>
    </row>
    <row r="103">
      <c r="A103" s="29" t="s">
        <v>29</v>
      </c>
      <c r="B103" s="29">
        <v>24</v>
      </c>
      <c r="C103" s="30" t="s">
        <v>176</v>
      </c>
      <c r="D103" s="29" t="s">
        <v>31</v>
      </c>
      <c r="E103" s="31" t="s">
        <v>177</v>
      </c>
      <c r="F103" s="32" t="s">
        <v>115</v>
      </c>
      <c r="G103" s="33">
        <v>355.19999999999999</v>
      </c>
      <c r="H103" s="34">
        <v>0</v>
      </c>
      <c r="I103" s="34">
        <f>ROUND(G103*H103,P4)</f>
        <v>0</v>
      </c>
      <c r="J103" s="29"/>
      <c r="O103" s="35">
        <f>I103*0.21</f>
        <v>0</v>
      </c>
      <c r="P103">
        <v>3</v>
      </c>
    </row>
    <row r="104">
      <c r="A104" s="29" t="s">
        <v>34</v>
      </c>
      <c r="B104" s="36"/>
      <c r="C104" s="37"/>
      <c r="D104" s="37"/>
      <c r="E104" s="31" t="s">
        <v>964</v>
      </c>
      <c r="F104" s="37"/>
      <c r="G104" s="37"/>
      <c r="H104" s="37"/>
      <c r="I104" s="37"/>
      <c r="J104" s="38"/>
    </row>
    <row r="105" ht="28.8">
      <c r="A105" s="29" t="s">
        <v>36</v>
      </c>
      <c r="B105" s="36"/>
      <c r="C105" s="37"/>
      <c r="D105" s="37"/>
      <c r="E105" s="39" t="s">
        <v>965</v>
      </c>
      <c r="F105" s="37"/>
      <c r="G105" s="37"/>
      <c r="H105" s="37"/>
      <c r="I105" s="37"/>
      <c r="J105" s="38"/>
    </row>
    <row r="106" ht="43.2">
      <c r="A106" s="29" t="s">
        <v>38</v>
      </c>
      <c r="B106" s="36"/>
      <c r="C106" s="37"/>
      <c r="D106" s="37"/>
      <c r="E106" s="31" t="s">
        <v>180</v>
      </c>
      <c r="F106" s="37"/>
      <c r="G106" s="37"/>
      <c r="H106" s="37"/>
      <c r="I106" s="37"/>
      <c r="J106" s="38"/>
    </row>
    <row r="107">
      <c r="A107" s="29" t="s">
        <v>29</v>
      </c>
      <c r="B107" s="29">
        <v>25</v>
      </c>
      <c r="C107" s="30" t="s">
        <v>966</v>
      </c>
      <c r="D107" s="29" t="s">
        <v>31</v>
      </c>
      <c r="E107" s="31" t="s">
        <v>967</v>
      </c>
      <c r="F107" s="32" t="s">
        <v>115</v>
      </c>
      <c r="G107" s="33">
        <v>99</v>
      </c>
      <c r="H107" s="34">
        <v>0</v>
      </c>
      <c r="I107" s="34">
        <f>ROUND(G107*H107,P4)</f>
        <v>0</v>
      </c>
      <c r="J107" s="29"/>
      <c r="O107" s="35">
        <f>I107*0.21</f>
        <v>0</v>
      </c>
      <c r="P107">
        <v>3</v>
      </c>
    </row>
    <row r="108">
      <c r="A108" s="29" t="s">
        <v>34</v>
      </c>
      <c r="B108" s="36"/>
      <c r="C108" s="37"/>
      <c r="D108" s="37"/>
      <c r="E108" s="40" t="s">
        <v>31</v>
      </c>
      <c r="F108" s="37"/>
      <c r="G108" s="37"/>
      <c r="H108" s="37"/>
      <c r="I108" s="37"/>
      <c r="J108" s="38"/>
    </row>
    <row r="109">
      <c r="A109" s="29" t="s">
        <v>36</v>
      </c>
      <c r="B109" s="36"/>
      <c r="C109" s="37"/>
      <c r="D109" s="37"/>
      <c r="E109" s="39" t="s">
        <v>968</v>
      </c>
      <c r="F109" s="37"/>
      <c r="G109" s="37"/>
      <c r="H109" s="37"/>
      <c r="I109" s="37"/>
      <c r="J109" s="38"/>
    </row>
    <row r="110" ht="28.8">
      <c r="A110" s="29" t="s">
        <v>38</v>
      </c>
      <c r="B110" s="36"/>
      <c r="C110" s="37"/>
      <c r="D110" s="37"/>
      <c r="E110" s="31" t="s">
        <v>969</v>
      </c>
      <c r="F110" s="37"/>
      <c r="G110" s="37"/>
      <c r="H110" s="37"/>
      <c r="I110" s="37"/>
      <c r="J110" s="38"/>
    </row>
    <row r="111">
      <c r="A111" s="29" t="s">
        <v>29</v>
      </c>
      <c r="B111" s="29">
        <v>26</v>
      </c>
      <c r="C111" s="30" t="s">
        <v>970</v>
      </c>
      <c r="D111" s="29" t="s">
        <v>31</v>
      </c>
      <c r="E111" s="31" t="s">
        <v>971</v>
      </c>
      <c r="F111" s="32" t="s">
        <v>115</v>
      </c>
      <c r="G111" s="33">
        <v>256.19999999999999</v>
      </c>
      <c r="H111" s="34">
        <v>0</v>
      </c>
      <c r="I111" s="34">
        <f>ROUND(G111*H111,P4)</f>
        <v>0</v>
      </c>
      <c r="J111" s="29"/>
      <c r="O111" s="35">
        <f>I111*0.21</f>
        <v>0</v>
      </c>
      <c r="P111">
        <v>3</v>
      </c>
    </row>
    <row r="112">
      <c r="A112" s="29" t="s">
        <v>34</v>
      </c>
      <c r="B112" s="36"/>
      <c r="C112" s="37"/>
      <c r="D112" s="37"/>
      <c r="E112" s="31" t="s">
        <v>972</v>
      </c>
      <c r="F112" s="37"/>
      <c r="G112" s="37"/>
      <c r="H112" s="37"/>
      <c r="I112" s="37"/>
      <c r="J112" s="38"/>
    </row>
    <row r="113">
      <c r="A113" s="29" t="s">
        <v>36</v>
      </c>
      <c r="B113" s="36"/>
      <c r="C113" s="37"/>
      <c r="D113" s="37"/>
      <c r="E113" s="39" t="s">
        <v>973</v>
      </c>
      <c r="F113" s="37"/>
      <c r="G113" s="37"/>
      <c r="H113" s="37"/>
      <c r="I113" s="37"/>
      <c r="J113" s="38"/>
    </row>
    <row r="114" ht="28.8">
      <c r="A114" s="29" t="s">
        <v>38</v>
      </c>
      <c r="B114" s="36"/>
      <c r="C114" s="37"/>
      <c r="D114" s="37"/>
      <c r="E114" s="31" t="s">
        <v>974</v>
      </c>
      <c r="F114" s="37"/>
      <c r="G114" s="37"/>
      <c r="H114" s="37"/>
      <c r="I114" s="37"/>
      <c r="J114" s="38"/>
    </row>
    <row r="115">
      <c r="A115" s="29" t="s">
        <v>29</v>
      </c>
      <c r="B115" s="29">
        <v>27</v>
      </c>
      <c r="C115" s="30" t="s">
        <v>186</v>
      </c>
      <c r="D115" s="29" t="s">
        <v>31</v>
      </c>
      <c r="E115" s="31" t="s">
        <v>187</v>
      </c>
      <c r="F115" s="32" t="s">
        <v>115</v>
      </c>
      <c r="G115" s="33">
        <v>342.19999999999999</v>
      </c>
      <c r="H115" s="34">
        <v>0</v>
      </c>
      <c r="I115" s="34">
        <f>ROUND(G115*H115,P4)</f>
        <v>0</v>
      </c>
      <c r="J115" s="29"/>
      <c r="O115" s="35">
        <f>I115*0.21</f>
        <v>0</v>
      </c>
      <c r="P115">
        <v>3</v>
      </c>
    </row>
    <row r="116">
      <c r="A116" s="29" t="s">
        <v>34</v>
      </c>
      <c r="B116" s="36"/>
      <c r="C116" s="37"/>
      <c r="D116" s="37"/>
      <c r="E116" s="40" t="s">
        <v>31</v>
      </c>
      <c r="F116" s="37"/>
      <c r="G116" s="37"/>
      <c r="H116" s="37"/>
      <c r="I116" s="37"/>
      <c r="J116" s="38"/>
    </row>
    <row r="117">
      <c r="A117" s="29" t="s">
        <v>36</v>
      </c>
      <c r="B117" s="36"/>
      <c r="C117" s="37"/>
      <c r="D117" s="37"/>
      <c r="E117" s="39" t="s">
        <v>975</v>
      </c>
      <c r="F117" s="37"/>
      <c r="G117" s="37"/>
      <c r="H117" s="37"/>
      <c r="I117" s="37"/>
      <c r="J117" s="38"/>
    </row>
    <row r="118" ht="43.2">
      <c r="A118" s="29" t="s">
        <v>38</v>
      </c>
      <c r="B118" s="36"/>
      <c r="C118" s="37"/>
      <c r="D118" s="37"/>
      <c r="E118" s="31" t="s">
        <v>188</v>
      </c>
      <c r="F118" s="37"/>
      <c r="G118" s="37"/>
      <c r="H118" s="37"/>
      <c r="I118" s="37"/>
      <c r="J118" s="38"/>
    </row>
    <row r="119">
      <c r="A119" s="23" t="s">
        <v>26</v>
      </c>
      <c r="B119" s="24"/>
      <c r="C119" s="25" t="s">
        <v>193</v>
      </c>
      <c r="D119" s="26"/>
      <c r="E119" s="23" t="s">
        <v>194</v>
      </c>
      <c r="F119" s="26"/>
      <c r="G119" s="26"/>
      <c r="H119" s="26"/>
      <c r="I119" s="27">
        <f>SUMIFS(I120:I131,A120:A131,"P")</f>
        <v>0</v>
      </c>
      <c r="J119" s="28"/>
    </row>
    <row r="120">
      <c r="A120" s="29" t="s">
        <v>29</v>
      </c>
      <c r="B120" s="29">
        <v>28</v>
      </c>
      <c r="C120" s="30" t="s">
        <v>195</v>
      </c>
      <c r="D120" s="29" t="s">
        <v>31</v>
      </c>
      <c r="E120" s="31" t="s">
        <v>196</v>
      </c>
      <c r="F120" s="32" t="s">
        <v>84</v>
      </c>
      <c r="G120" s="33">
        <v>1365.6900000000001</v>
      </c>
      <c r="H120" s="34">
        <v>0</v>
      </c>
      <c r="I120" s="34">
        <f>ROUND(G120*H120,P4)</f>
        <v>0</v>
      </c>
      <c r="J120" s="29"/>
      <c r="O120" s="35">
        <f>I120*0.21</f>
        <v>0</v>
      </c>
      <c r="P120">
        <v>3</v>
      </c>
    </row>
    <row r="121" ht="43.2">
      <c r="A121" s="29" t="s">
        <v>34</v>
      </c>
      <c r="B121" s="36"/>
      <c r="C121" s="37"/>
      <c r="D121" s="37"/>
      <c r="E121" s="31" t="s">
        <v>197</v>
      </c>
      <c r="F121" s="37"/>
      <c r="G121" s="37"/>
      <c r="H121" s="37"/>
      <c r="I121" s="37"/>
      <c r="J121" s="38"/>
    </row>
    <row r="122" ht="129.6">
      <c r="A122" s="29" t="s">
        <v>36</v>
      </c>
      <c r="B122" s="36"/>
      <c r="C122" s="37"/>
      <c r="D122" s="37"/>
      <c r="E122" s="39" t="s">
        <v>976</v>
      </c>
      <c r="F122" s="37"/>
      <c r="G122" s="37"/>
      <c r="H122" s="37"/>
      <c r="I122" s="37"/>
      <c r="J122" s="38"/>
    </row>
    <row r="123" ht="57.6">
      <c r="A123" s="29" t="s">
        <v>38</v>
      </c>
      <c r="B123" s="36"/>
      <c r="C123" s="37"/>
      <c r="D123" s="37"/>
      <c r="E123" s="31" t="s">
        <v>199</v>
      </c>
      <c r="F123" s="37"/>
      <c r="G123" s="37"/>
      <c r="H123" s="37"/>
      <c r="I123" s="37"/>
      <c r="J123" s="38"/>
    </row>
    <row r="124">
      <c r="A124" s="29" t="s">
        <v>29</v>
      </c>
      <c r="B124" s="29">
        <v>29</v>
      </c>
      <c r="C124" s="30" t="s">
        <v>200</v>
      </c>
      <c r="D124" s="29" t="s">
        <v>31</v>
      </c>
      <c r="E124" s="31" t="s">
        <v>201</v>
      </c>
      <c r="F124" s="32" t="s">
        <v>115</v>
      </c>
      <c r="G124" s="33">
        <v>2770.8200000000002</v>
      </c>
      <c r="H124" s="34">
        <v>0</v>
      </c>
      <c r="I124" s="34">
        <f>ROUND(G124*H124,P4)</f>
        <v>0</v>
      </c>
      <c r="J124" s="29"/>
      <c r="O124" s="35">
        <f>I124*0.21</f>
        <v>0</v>
      </c>
      <c r="P124">
        <v>3</v>
      </c>
    </row>
    <row r="125" ht="43.2">
      <c r="A125" s="29" t="s">
        <v>34</v>
      </c>
      <c r="B125" s="36"/>
      <c r="C125" s="37"/>
      <c r="D125" s="37"/>
      <c r="E125" s="31" t="s">
        <v>202</v>
      </c>
      <c r="F125" s="37"/>
      <c r="G125" s="37"/>
      <c r="H125" s="37"/>
      <c r="I125" s="37"/>
      <c r="J125" s="38"/>
    </row>
    <row r="126" ht="115.2">
      <c r="A126" s="29" t="s">
        <v>36</v>
      </c>
      <c r="B126" s="36"/>
      <c r="C126" s="37"/>
      <c r="D126" s="37"/>
      <c r="E126" s="39" t="s">
        <v>977</v>
      </c>
      <c r="F126" s="37"/>
      <c r="G126" s="37"/>
      <c r="H126" s="37"/>
      <c r="I126" s="37"/>
      <c r="J126" s="38"/>
    </row>
    <row r="127" ht="115.2">
      <c r="A127" s="29" t="s">
        <v>38</v>
      </c>
      <c r="B127" s="36"/>
      <c r="C127" s="37"/>
      <c r="D127" s="37"/>
      <c r="E127" s="31" t="s">
        <v>203</v>
      </c>
      <c r="F127" s="37"/>
      <c r="G127" s="37"/>
      <c r="H127" s="37"/>
      <c r="I127" s="37"/>
      <c r="J127" s="38"/>
    </row>
    <row r="128">
      <c r="A128" s="29" t="s">
        <v>29</v>
      </c>
      <c r="B128" s="29">
        <v>30</v>
      </c>
      <c r="C128" s="30" t="s">
        <v>978</v>
      </c>
      <c r="D128" s="29" t="s">
        <v>31</v>
      </c>
      <c r="E128" s="31" t="s">
        <v>979</v>
      </c>
      <c r="F128" s="32" t="s">
        <v>115</v>
      </c>
      <c r="G128" s="33">
        <v>796.79999999999995</v>
      </c>
      <c r="H128" s="34">
        <v>0</v>
      </c>
      <c r="I128" s="34">
        <f>ROUND(G128*H128,P4)</f>
        <v>0</v>
      </c>
      <c r="J128" s="29"/>
      <c r="O128" s="35">
        <f>I128*0.21</f>
        <v>0</v>
      </c>
      <c r="P128">
        <v>3</v>
      </c>
    </row>
    <row r="129" ht="43.2">
      <c r="A129" s="29" t="s">
        <v>34</v>
      </c>
      <c r="B129" s="36"/>
      <c r="C129" s="37"/>
      <c r="D129" s="37"/>
      <c r="E129" s="31" t="s">
        <v>980</v>
      </c>
      <c r="F129" s="37"/>
      <c r="G129" s="37"/>
      <c r="H129" s="37"/>
      <c r="I129" s="37"/>
      <c r="J129" s="38"/>
    </row>
    <row r="130">
      <c r="A130" s="29" t="s">
        <v>36</v>
      </c>
      <c r="B130" s="36"/>
      <c r="C130" s="37"/>
      <c r="D130" s="37"/>
      <c r="E130" s="39" t="s">
        <v>981</v>
      </c>
      <c r="F130" s="37"/>
      <c r="G130" s="37"/>
      <c r="H130" s="37"/>
      <c r="I130" s="37"/>
      <c r="J130" s="38"/>
    </row>
    <row r="131" ht="158.4">
      <c r="A131" s="29" t="s">
        <v>38</v>
      </c>
      <c r="B131" s="36"/>
      <c r="C131" s="37"/>
      <c r="D131" s="37"/>
      <c r="E131" s="31" t="s">
        <v>982</v>
      </c>
      <c r="F131" s="37"/>
      <c r="G131" s="37"/>
      <c r="H131" s="37"/>
      <c r="I131" s="37"/>
      <c r="J131" s="38"/>
    </row>
    <row r="132">
      <c r="A132" s="23" t="s">
        <v>26</v>
      </c>
      <c r="B132" s="24"/>
      <c r="C132" s="25" t="s">
        <v>244</v>
      </c>
      <c r="D132" s="26"/>
      <c r="E132" s="23" t="s">
        <v>245</v>
      </c>
      <c r="F132" s="26"/>
      <c r="G132" s="26"/>
      <c r="H132" s="26"/>
      <c r="I132" s="27">
        <f>SUMIFS(I133:I204,A133:A204,"P")</f>
        <v>0</v>
      </c>
      <c r="J132" s="28"/>
    </row>
    <row r="133">
      <c r="A133" s="29" t="s">
        <v>29</v>
      </c>
      <c r="B133" s="29">
        <v>31</v>
      </c>
      <c r="C133" s="30" t="s">
        <v>246</v>
      </c>
      <c r="D133" s="29" t="s">
        <v>31</v>
      </c>
      <c r="E133" s="31" t="s">
        <v>247</v>
      </c>
      <c r="F133" s="32" t="s">
        <v>115</v>
      </c>
      <c r="G133" s="33">
        <v>2552.0999999999999</v>
      </c>
      <c r="H133" s="34">
        <v>0</v>
      </c>
      <c r="I133" s="34">
        <f>ROUND(G133*H133,P4)</f>
        <v>0</v>
      </c>
      <c r="J133" s="29"/>
      <c r="O133" s="35">
        <f>I133*0.21</f>
        <v>0</v>
      </c>
      <c r="P133">
        <v>3</v>
      </c>
    </row>
    <row r="134">
      <c r="A134" s="29" t="s">
        <v>34</v>
      </c>
      <c r="B134" s="36"/>
      <c r="C134" s="37"/>
      <c r="D134" s="37"/>
      <c r="E134" s="31" t="s">
        <v>983</v>
      </c>
      <c r="F134" s="37"/>
      <c r="G134" s="37"/>
      <c r="H134" s="37"/>
      <c r="I134" s="37"/>
      <c r="J134" s="38"/>
    </row>
    <row r="135" ht="86.4">
      <c r="A135" s="29" t="s">
        <v>36</v>
      </c>
      <c r="B135" s="36"/>
      <c r="C135" s="37"/>
      <c r="D135" s="37"/>
      <c r="E135" s="39" t="s">
        <v>984</v>
      </c>
      <c r="F135" s="37"/>
      <c r="G135" s="37"/>
      <c r="H135" s="37"/>
      <c r="I135" s="37"/>
      <c r="J135" s="38"/>
    </row>
    <row r="136" ht="57.6">
      <c r="A136" s="29" t="s">
        <v>38</v>
      </c>
      <c r="B136" s="36"/>
      <c r="C136" s="37"/>
      <c r="D136" s="37"/>
      <c r="E136" s="31" t="s">
        <v>250</v>
      </c>
      <c r="F136" s="37"/>
      <c r="G136" s="37"/>
      <c r="H136" s="37"/>
      <c r="I136" s="37"/>
      <c r="J136" s="38"/>
    </row>
    <row r="137">
      <c r="A137" s="29" t="s">
        <v>29</v>
      </c>
      <c r="B137" s="29">
        <v>32</v>
      </c>
      <c r="C137" s="30" t="s">
        <v>251</v>
      </c>
      <c r="D137" s="29" t="s">
        <v>31</v>
      </c>
      <c r="E137" s="31" t="s">
        <v>252</v>
      </c>
      <c r="F137" s="32" t="s">
        <v>115</v>
      </c>
      <c r="G137" s="33">
        <v>2542.0999999999999</v>
      </c>
      <c r="H137" s="34">
        <v>0</v>
      </c>
      <c r="I137" s="34">
        <f>ROUND(G137*H137,P4)</f>
        <v>0</v>
      </c>
      <c r="J137" s="29"/>
      <c r="O137" s="35">
        <f>I137*0.21</f>
        <v>0</v>
      </c>
      <c r="P137">
        <v>3</v>
      </c>
    </row>
    <row r="138">
      <c r="A138" s="29" t="s">
        <v>34</v>
      </c>
      <c r="B138" s="36"/>
      <c r="C138" s="37"/>
      <c r="D138" s="37"/>
      <c r="E138" s="31" t="s">
        <v>253</v>
      </c>
      <c r="F138" s="37"/>
      <c r="G138" s="37"/>
      <c r="H138" s="37"/>
      <c r="I138" s="37"/>
      <c r="J138" s="38"/>
    </row>
    <row r="139">
      <c r="A139" s="29" t="s">
        <v>36</v>
      </c>
      <c r="B139" s="36"/>
      <c r="C139" s="37"/>
      <c r="D139" s="37"/>
      <c r="E139" s="39" t="s">
        <v>985</v>
      </c>
      <c r="F139" s="37"/>
      <c r="G139" s="37"/>
      <c r="H139" s="37"/>
      <c r="I139" s="37"/>
      <c r="J139" s="38"/>
    </row>
    <row r="140" ht="57.6">
      <c r="A140" s="29" t="s">
        <v>38</v>
      </c>
      <c r="B140" s="36"/>
      <c r="C140" s="37"/>
      <c r="D140" s="37"/>
      <c r="E140" s="31" t="s">
        <v>250</v>
      </c>
      <c r="F140" s="37"/>
      <c r="G140" s="37"/>
      <c r="H140" s="37"/>
      <c r="I140" s="37"/>
      <c r="J140" s="38"/>
    </row>
    <row r="141">
      <c r="A141" s="29" t="s">
        <v>29</v>
      </c>
      <c r="B141" s="29">
        <v>33</v>
      </c>
      <c r="C141" s="30" t="s">
        <v>255</v>
      </c>
      <c r="D141" s="29" t="s">
        <v>46</v>
      </c>
      <c r="E141" s="31" t="s">
        <v>256</v>
      </c>
      <c r="F141" s="32" t="s">
        <v>115</v>
      </c>
      <c r="G141" s="33">
        <v>218.72</v>
      </c>
      <c r="H141" s="34">
        <v>0</v>
      </c>
      <c r="I141" s="34">
        <f>ROUND(G141*H141,P4)</f>
        <v>0</v>
      </c>
      <c r="J141" s="29"/>
      <c r="O141" s="35">
        <f>I141*0.21</f>
        <v>0</v>
      </c>
      <c r="P141">
        <v>3</v>
      </c>
    </row>
    <row r="142">
      <c r="A142" s="29" t="s">
        <v>34</v>
      </c>
      <c r="B142" s="36"/>
      <c r="C142" s="37"/>
      <c r="D142" s="37"/>
      <c r="E142" s="31" t="s">
        <v>257</v>
      </c>
      <c r="F142" s="37"/>
      <c r="G142" s="37"/>
      <c r="H142" s="37"/>
      <c r="I142" s="37"/>
      <c r="J142" s="38"/>
    </row>
    <row r="143" ht="115.2">
      <c r="A143" s="29" t="s">
        <v>36</v>
      </c>
      <c r="B143" s="36"/>
      <c r="C143" s="37"/>
      <c r="D143" s="37"/>
      <c r="E143" s="39" t="s">
        <v>986</v>
      </c>
      <c r="F143" s="37"/>
      <c r="G143" s="37"/>
      <c r="H143" s="37"/>
      <c r="I143" s="37"/>
      <c r="J143" s="38"/>
    </row>
    <row r="144" ht="57.6">
      <c r="A144" s="29" t="s">
        <v>38</v>
      </c>
      <c r="B144" s="36"/>
      <c r="C144" s="37"/>
      <c r="D144" s="37"/>
      <c r="E144" s="31" t="s">
        <v>250</v>
      </c>
      <c r="F144" s="37"/>
      <c r="G144" s="37"/>
      <c r="H144" s="37"/>
      <c r="I144" s="37"/>
      <c r="J144" s="38"/>
    </row>
    <row r="145">
      <c r="A145" s="29" t="s">
        <v>29</v>
      </c>
      <c r="B145" s="29">
        <v>34</v>
      </c>
      <c r="C145" s="30" t="s">
        <v>255</v>
      </c>
      <c r="D145" s="29" t="s">
        <v>49</v>
      </c>
      <c r="E145" s="31" t="s">
        <v>256</v>
      </c>
      <c r="F145" s="32" t="s">
        <v>115</v>
      </c>
      <c r="G145" s="33">
        <v>85.120000000000005</v>
      </c>
      <c r="H145" s="34">
        <v>0</v>
      </c>
      <c r="I145" s="34">
        <f>ROUND(G145*H145,P4)</f>
        <v>0</v>
      </c>
      <c r="J145" s="29"/>
      <c r="O145" s="35">
        <f>I145*0.21</f>
        <v>0</v>
      </c>
      <c r="P145">
        <v>3</v>
      </c>
    </row>
    <row r="146">
      <c r="A146" s="29" t="s">
        <v>34</v>
      </c>
      <c r="B146" s="36"/>
      <c r="C146" s="37"/>
      <c r="D146" s="37"/>
      <c r="E146" s="31" t="s">
        <v>987</v>
      </c>
      <c r="F146" s="37"/>
      <c r="G146" s="37"/>
      <c r="H146" s="37"/>
      <c r="I146" s="37"/>
      <c r="J146" s="38"/>
    </row>
    <row r="147" ht="43.2">
      <c r="A147" s="29" t="s">
        <v>36</v>
      </c>
      <c r="B147" s="36"/>
      <c r="C147" s="37"/>
      <c r="D147" s="37"/>
      <c r="E147" s="39" t="s">
        <v>988</v>
      </c>
      <c r="F147" s="37"/>
      <c r="G147" s="37"/>
      <c r="H147" s="37"/>
      <c r="I147" s="37"/>
      <c r="J147" s="38"/>
    </row>
    <row r="148" ht="86.4">
      <c r="A148" s="29" t="s">
        <v>38</v>
      </c>
      <c r="B148" s="36"/>
      <c r="C148" s="37"/>
      <c r="D148" s="37"/>
      <c r="E148" s="31" t="s">
        <v>896</v>
      </c>
      <c r="F148" s="37"/>
      <c r="G148" s="37"/>
      <c r="H148" s="37"/>
      <c r="I148" s="37"/>
      <c r="J148" s="38"/>
    </row>
    <row r="149">
      <c r="A149" s="29" t="s">
        <v>29</v>
      </c>
      <c r="B149" s="29">
        <v>35</v>
      </c>
      <c r="C149" s="30" t="s">
        <v>989</v>
      </c>
      <c r="D149" s="29" t="s">
        <v>31</v>
      </c>
      <c r="E149" s="31" t="s">
        <v>990</v>
      </c>
      <c r="F149" s="32" t="s">
        <v>115</v>
      </c>
      <c r="G149" s="33">
        <v>2542.0999999999999</v>
      </c>
      <c r="H149" s="34">
        <v>0</v>
      </c>
      <c r="I149" s="34">
        <f>ROUND(G149*H149,P4)</f>
        <v>0</v>
      </c>
      <c r="J149" s="29"/>
      <c r="O149" s="35">
        <f>I149*0.21</f>
        <v>0</v>
      </c>
      <c r="P149">
        <v>3</v>
      </c>
    </row>
    <row r="150" ht="28.8">
      <c r="A150" s="29" t="s">
        <v>34</v>
      </c>
      <c r="B150" s="36"/>
      <c r="C150" s="37"/>
      <c r="D150" s="37"/>
      <c r="E150" s="31" t="s">
        <v>991</v>
      </c>
      <c r="F150" s="37"/>
      <c r="G150" s="37"/>
      <c r="H150" s="37"/>
      <c r="I150" s="37"/>
      <c r="J150" s="38"/>
    </row>
    <row r="151" ht="28.8">
      <c r="A151" s="29" t="s">
        <v>36</v>
      </c>
      <c r="B151" s="36"/>
      <c r="C151" s="37"/>
      <c r="D151" s="37"/>
      <c r="E151" s="39" t="s">
        <v>992</v>
      </c>
      <c r="F151" s="37"/>
      <c r="G151" s="37"/>
      <c r="H151" s="37"/>
      <c r="I151" s="37"/>
      <c r="J151" s="38"/>
    </row>
    <row r="152" ht="72">
      <c r="A152" s="29" t="s">
        <v>38</v>
      </c>
      <c r="B152" s="36"/>
      <c r="C152" s="37"/>
      <c r="D152" s="37"/>
      <c r="E152" s="31" t="s">
        <v>268</v>
      </c>
      <c r="F152" s="37"/>
      <c r="G152" s="37"/>
      <c r="H152" s="37"/>
      <c r="I152" s="37"/>
      <c r="J152" s="38"/>
    </row>
    <row r="153">
      <c r="A153" s="29" t="s">
        <v>29</v>
      </c>
      <c r="B153" s="29">
        <v>36</v>
      </c>
      <c r="C153" s="30" t="s">
        <v>264</v>
      </c>
      <c r="D153" s="29" t="s">
        <v>46</v>
      </c>
      <c r="E153" s="31" t="s">
        <v>265</v>
      </c>
      <c r="F153" s="32" t="s">
        <v>115</v>
      </c>
      <c r="G153" s="33">
        <v>2516.5</v>
      </c>
      <c r="H153" s="34">
        <v>0</v>
      </c>
      <c r="I153" s="34">
        <f>ROUND(G153*H153,P4)</f>
        <v>0</v>
      </c>
      <c r="J153" s="29"/>
      <c r="O153" s="35">
        <f>I153*0.21</f>
        <v>0</v>
      </c>
      <c r="P153">
        <v>3</v>
      </c>
    </row>
    <row r="154" ht="28.8">
      <c r="A154" s="29" t="s">
        <v>34</v>
      </c>
      <c r="B154" s="36"/>
      <c r="C154" s="37"/>
      <c r="D154" s="37"/>
      <c r="E154" s="31" t="s">
        <v>266</v>
      </c>
      <c r="F154" s="37"/>
      <c r="G154" s="37"/>
      <c r="H154" s="37"/>
      <c r="I154" s="37"/>
      <c r="J154" s="38"/>
    </row>
    <row r="155" ht="57.6">
      <c r="A155" s="29" t="s">
        <v>36</v>
      </c>
      <c r="B155" s="36"/>
      <c r="C155" s="37"/>
      <c r="D155" s="37"/>
      <c r="E155" s="39" t="s">
        <v>993</v>
      </c>
      <c r="F155" s="37"/>
      <c r="G155" s="37"/>
      <c r="H155" s="37"/>
      <c r="I155" s="37"/>
      <c r="J155" s="38"/>
    </row>
    <row r="156" ht="72">
      <c r="A156" s="29" t="s">
        <v>38</v>
      </c>
      <c r="B156" s="36"/>
      <c r="C156" s="37"/>
      <c r="D156" s="37"/>
      <c r="E156" s="31" t="s">
        <v>268</v>
      </c>
      <c r="F156" s="37"/>
      <c r="G156" s="37"/>
      <c r="H156" s="37"/>
      <c r="I156" s="37"/>
      <c r="J156" s="38"/>
    </row>
    <row r="157">
      <c r="A157" s="29" t="s">
        <v>29</v>
      </c>
      <c r="B157" s="29">
        <v>37</v>
      </c>
      <c r="C157" s="30" t="s">
        <v>264</v>
      </c>
      <c r="D157" s="29" t="s">
        <v>49</v>
      </c>
      <c r="E157" s="31" t="s">
        <v>265</v>
      </c>
      <c r="F157" s="32" t="s">
        <v>115</v>
      </c>
      <c r="G157" s="33">
        <v>2585</v>
      </c>
      <c r="H157" s="34">
        <v>0</v>
      </c>
      <c r="I157" s="34">
        <f>ROUND(G157*H157,P4)</f>
        <v>0</v>
      </c>
      <c r="J157" s="29"/>
      <c r="O157" s="35">
        <f>I157*0.21</f>
        <v>0</v>
      </c>
      <c r="P157">
        <v>3</v>
      </c>
    </row>
    <row r="158" ht="28.8">
      <c r="A158" s="29" t="s">
        <v>34</v>
      </c>
      <c r="B158" s="36"/>
      <c r="C158" s="37"/>
      <c r="D158" s="37"/>
      <c r="E158" s="31" t="s">
        <v>269</v>
      </c>
      <c r="F158" s="37"/>
      <c r="G158" s="37"/>
      <c r="H158" s="37"/>
      <c r="I158" s="37"/>
      <c r="J158" s="38"/>
    </row>
    <row r="159" ht="57.6">
      <c r="A159" s="29" t="s">
        <v>36</v>
      </c>
      <c r="B159" s="36"/>
      <c r="C159" s="37"/>
      <c r="D159" s="37"/>
      <c r="E159" s="39" t="s">
        <v>994</v>
      </c>
      <c r="F159" s="37"/>
      <c r="G159" s="37"/>
      <c r="H159" s="37"/>
      <c r="I159" s="37"/>
      <c r="J159" s="38"/>
    </row>
    <row r="160" ht="72">
      <c r="A160" s="29" t="s">
        <v>38</v>
      </c>
      <c r="B160" s="36"/>
      <c r="C160" s="37"/>
      <c r="D160" s="37"/>
      <c r="E160" s="31" t="s">
        <v>268</v>
      </c>
      <c r="F160" s="37"/>
      <c r="G160" s="37"/>
      <c r="H160" s="37"/>
      <c r="I160" s="37"/>
      <c r="J160" s="38"/>
    </row>
    <row r="161">
      <c r="A161" s="29" t="s">
        <v>29</v>
      </c>
      <c r="B161" s="29">
        <v>38</v>
      </c>
      <c r="C161" s="30" t="s">
        <v>271</v>
      </c>
      <c r="D161" s="29" t="s">
        <v>31</v>
      </c>
      <c r="E161" s="31" t="s">
        <v>272</v>
      </c>
      <c r="F161" s="32" t="s">
        <v>115</v>
      </c>
      <c r="G161" s="33">
        <v>2585</v>
      </c>
      <c r="H161" s="34">
        <v>0</v>
      </c>
      <c r="I161" s="34">
        <f>ROUND(G161*H161,P4)</f>
        <v>0</v>
      </c>
      <c r="J161" s="29"/>
      <c r="O161" s="35">
        <f>I161*0.21</f>
        <v>0</v>
      </c>
      <c r="P161">
        <v>3</v>
      </c>
    </row>
    <row r="162">
      <c r="A162" s="29" t="s">
        <v>34</v>
      </c>
      <c r="B162" s="36"/>
      <c r="C162" s="37"/>
      <c r="D162" s="37"/>
      <c r="E162" s="31" t="s">
        <v>273</v>
      </c>
      <c r="F162" s="37"/>
      <c r="G162" s="37"/>
      <c r="H162" s="37"/>
      <c r="I162" s="37"/>
      <c r="J162" s="38"/>
    </row>
    <row r="163" ht="72">
      <c r="A163" s="29" t="s">
        <v>36</v>
      </c>
      <c r="B163" s="36"/>
      <c r="C163" s="37"/>
      <c r="D163" s="37"/>
      <c r="E163" s="39" t="s">
        <v>995</v>
      </c>
      <c r="F163" s="37"/>
      <c r="G163" s="37"/>
      <c r="H163" s="37"/>
      <c r="I163" s="37"/>
      <c r="J163" s="38"/>
    </row>
    <row r="164" ht="158.4">
      <c r="A164" s="29" t="s">
        <v>38</v>
      </c>
      <c r="B164" s="36"/>
      <c r="C164" s="37"/>
      <c r="D164" s="37"/>
      <c r="E164" s="31" t="s">
        <v>275</v>
      </c>
      <c r="F164" s="37"/>
      <c r="G164" s="37"/>
      <c r="H164" s="37"/>
      <c r="I164" s="37"/>
      <c r="J164" s="38"/>
    </row>
    <row r="165">
      <c r="A165" s="29" t="s">
        <v>29</v>
      </c>
      <c r="B165" s="29">
        <v>39</v>
      </c>
      <c r="C165" s="30" t="s">
        <v>280</v>
      </c>
      <c r="D165" s="29" t="s">
        <v>31</v>
      </c>
      <c r="E165" s="31" t="s">
        <v>281</v>
      </c>
      <c r="F165" s="32" t="s">
        <v>115</v>
      </c>
      <c r="G165" s="33">
        <v>2448</v>
      </c>
      <c r="H165" s="34">
        <v>0</v>
      </c>
      <c r="I165" s="34">
        <f>ROUND(G165*H165,P4)</f>
        <v>0</v>
      </c>
      <c r="J165" s="29"/>
      <c r="O165" s="35">
        <f>I165*0.21</f>
        <v>0</v>
      </c>
      <c r="P165">
        <v>3</v>
      </c>
    </row>
    <row r="166">
      <c r="A166" s="29" t="s">
        <v>34</v>
      </c>
      <c r="B166" s="36"/>
      <c r="C166" s="37"/>
      <c r="D166" s="37"/>
      <c r="E166" s="31" t="s">
        <v>282</v>
      </c>
      <c r="F166" s="37"/>
      <c r="G166" s="37"/>
      <c r="H166" s="37"/>
      <c r="I166" s="37"/>
      <c r="J166" s="38"/>
    </row>
    <row r="167" ht="72">
      <c r="A167" s="29" t="s">
        <v>36</v>
      </c>
      <c r="B167" s="36"/>
      <c r="C167" s="37"/>
      <c r="D167" s="37"/>
      <c r="E167" s="39" t="s">
        <v>996</v>
      </c>
      <c r="F167" s="37"/>
      <c r="G167" s="37"/>
      <c r="H167" s="37"/>
      <c r="I167" s="37"/>
      <c r="J167" s="38"/>
    </row>
    <row r="168" ht="158.4">
      <c r="A168" s="29" t="s">
        <v>38</v>
      </c>
      <c r="B168" s="36"/>
      <c r="C168" s="37"/>
      <c r="D168" s="37"/>
      <c r="E168" s="31" t="s">
        <v>275</v>
      </c>
      <c r="F168" s="37"/>
      <c r="G168" s="37"/>
      <c r="H168" s="37"/>
      <c r="I168" s="37"/>
      <c r="J168" s="38"/>
    </row>
    <row r="169">
      <c r="A169" s="29" t="s">
        <v>29</v>
      </c>
      <c r="B169" s="29">
        <v>40</v>
      </c>
      <c r="C169" s="30" t="s">
        <v>997</v>
      </c>
      <c r="D169" s="29" t="s">
        <v>31</v>
      </c>
      <c r="E169" s="31" t="s">
        <v>998</v>
      </c>
      <c r="F169" s="32" t="s">
        <v>115</v>
      </c>
      <c r="G169" s="33">
        <v>2379.5</v>
      </c>
      <c r="H169" s="34">
        <v>0</v>
      </c>
      <c r="I169" s="34">
        <f>ROUND(G169*H169,P4)</f>
        <v>0</v>
      </c>
      <c r="J169" s="29"/>
      <c r="O169" s="35">
        <f>I169*0.21</f>
        <v>0</v>
      </c>
      <c r="P169">
        <v>3</v>
      </c>
    </row>
    <row r="170">
      <c r="A170" s="29" t="s">
        <v>34</v>
      </c>
      <c r="B170" s="36"/>
      <c r="C170" s="37"/>
      <c r="D170" s="37"/>
      <c r="E170" s="31" t="s">
        <v>999</v>
      </c>
      <c r="F170" s="37"/>
      <c r="G170" s="37"/>
      <c r="H170" s="37"/>
      <c r="I170" s="37"/>
      <c r="J170" s="38"/>
    </row>
    <row r="171" ht="72">
      <c r="A171" s="29" t="s">
        <v>36</v>
      </c>
      <c r="B171" s="36"/>
      <c r="C171" s="37"/>
      <c r="D171" s="37"/>
      <c r="E171" s="39" t="s">
        <v>1000</v>
      </c>
      <c r="F171" s="37"/>
      <c r="G171" s="37"/>
      <c r="H171" s="37"/>
      <c r="I171" s="37"/>
      <c r="J171" s="38"/>
    </row>
    <row r="172" ht="158.4">
      <c r="A172" s="29" t="s">
        <v>38</v>
      </c>
      <c r="B172" s="36"/>
      <c r="C172" s="37"/>
      <c r="D172" s="37"/>
      <c r="E172" s="31" t="s">
        <v>275</v>
      </c>
      <c r="F172" s="37"/>
      <c r="G172" s="37"/>
      <c r="H172" s="37"/>
      <c r="I172" s="37"/>
      <c r="J172" s="38"/>
    </row>
    <row r="173">
      <c r="A173" s="29" t="s">
        <v>29</v>
      </c>
      <c r="B173" s="29">
        <v>41</v>
      </c>
      <c r="C173" s="30" t="s">
        <v>1001</v>
      </c>
      <c r="D173" s="29" t="s">
        <v>31</v>
      </c>
      <c r="E173" s="31" t="s">
        <v>1002</v>
      </c>
      <c r="F173" s="32" t="s">
        <v>115</v>
      </c>
      <c r="G173" s="33">
        <v>76</v>
      </c>
      <c r="H173" s="34">
        <v>0</v>
      </c>
      <c r="I173" s="34">
        <f>ROUND(G173*H173,P4)</f>
        <v>0</v>
      </c>
      <c r="J173" s="29"/>
      <c r="O173" s="35">
        <f>I173*0.21</f>
        <v>0</v>
      </c>
      <c r="P173">
        <v>3</v>
      </c>
    </row>
    <row r="174" ht="28.8">
      <c r="A174" s="29" t="s">
        <v>34</v>
      </c>
      <c r="B174" s="36"/>
      <c r="C174" s="37"/>
      <c r="D174" s="37"/>
      <c r="E174" s="31" t="s">
        <v>1003</v>
      </c>
      <c r="F174" s="37"/>
      <c r="G174" s="37"/>
      <c r="H174" s="37"/>
      <c r="I174" s="37"/>
      <c r="J174" s="38"/>
    </row>
    <row r="175" ht="43.2">
      <c r="A175" s="29" t="s">
        <v>36</v>
      </c>
      <c r="B175" s="36"/>
      <c r="C175" s="37"/>
      <c r="D175" s="37"/>
      <c r="E175" s="39" t="s">
        <v>1004</v>
      </c>
      <c r="F175" s="37"/>
      <c r="G175" s="37"/>
      <c r="H175" s="37"/>
      <c r="I175" s="37"/>
      <c r="J175" s="38"/>
    </row>
    <row r="176" ht="187.2">
      <c r="A176" s="29" t="s">
        <v>38</v>
      </c>
      <c r="B176" s="36"/>
      <c r="C176" s="37"/>
      <c r="D176" s="37"/>
      <c r="E176" s="31" t="s">
        <v>1005</v>
      </c>
      <c r="F176" s="37"/>
      <c r="G176" s="37"/>
      <c r="H176" s="37"/>
      <c r="I176" s="37"/>
      <c r="J176" s="38"/>
    </row>
    <row r="177">
      <c r="A177" s="29" t="s">
        <v>29</v>
      </c>
      <c r="B177" s="29">
        <v>42</v>
      </c>
      <c r="C177" s="30" t="s">
        <v>283</v>
      </c>
      <c r="D177" s="29" t="s">
        <v>31</v>
      </c>
      <c r="E177" s="31" t="s">
        <v>284</v>
      </c>
      <c r="F177" s="32" t="s">
        <v>115</v>
      </c>
      <c r="G177" s="33">
        <v>88.599999999999994</v>
      </c>
      <c r="H177" s="34">
        <v>0</v>
      </c>
      <c r="I177" s="34">
        <f>ROUND(G177*H177,P4)</f>
        <v>0</v>
      </c>
      <c r="J177" s="29"/>
      <c r="O177" s="35">
        <f>I177*0.21</f>
        <v>0</v>
      </c>
      <c r="P177">
        <v>3</v>
      </c>
    </row>
    <row r="178" ht="28.8">
      <c r="A178" s="29" t="s">
        <v>34</v>
      </c>
      <c r="B178" s="36"/>
      <c r="C178" s="37"/>
      <c r="D178" s="37"/>
      <c r="E178" s="31" t="s">
        <v>1006</v>
      </c>
      <c r="F178" s="37"/>
      <c r="G178" s="37"/>
      <c r="H178" s="37"/>
      <c r="I178" s="37"/>
      <c r="J178" s="38"/>
    </row>
    <row r="179" ht="28.8">
      <c r="A179" s="29" t="s">
        <v>36</v>
      </c>
      <c r="B179" s="36"/>
      <c r="C179" s="37"/>
      <c r="D179" s="37"/>
      <c r="E179" s="39" t="s">
        <v>1007</v>
      </c>
      <c r="F179" s="37"/>
      <c r="G179" s="37"/>
      <c r="H179" s="37"/>
      <c r="I179" s="37"/>
      <c r="J179" s="38"/>
    </row>
    <row r="180" ht="216">
      <c r="A180" s="29" t="s">
        <v>38</v>
      </c>
      <c r="B180" s="36"/>
      <c r="C180" s="37"/>
      <c r="D180" s="37"/>
      <c r="E180" s="31" t="s">
        <v>298</v>
      </c>
      <c r="F180" s="37"/>
      <c r="G180" s="37"/>
      <c r="H180" s="37"/>
      <c r="I180" s="37"/>
      <c r="J180" s="38"/>
    </row>
    <row r="181">
      <c r="A181" s="29" t="s">
        <v>29</v>
      </c>
      <c r="B181" s="29">
        <v>43</v>
      </c>
      <c r="C181" s="30" t="s">
        <v>309</v>
      </c>
      <c r="D181" s="29" t="s">
        <v>46</v>
      </c>
      <c r="E181" s="31" t="s">
        <v>310</v>
      </c>
      <c r="F181" s="32" t="s">
        <v>115</v>
      </c>
      <c r="G181" s="33">
        <v>33</v>
      </c>
      <c r="H181" s="34">
        <v>0</v>
      </c>
      <c r="I181" s="34">
        <f>ROUND(G181*H181,P4)</f>
        <v>0</v>
      </c>
      <c r="J181" s="29"/>
      <c r="O181" s="35">
        <f>I181*0.21</f>
        <v>0</v>
      </c>
      <c r="P181">
        <v>3</v>
      </c>
    </row>
    <row r="182" ht="43.2">
      <c r="A182" s="29" t="s">
        <v>34</v>
      </c>
      <c r="B182" s="36"/>
      <c r="C182" s="37"/>
      <c r="D182" s="37"/>
      <c r="E182" s="31" t="s">
        <v>1008</v>
      </c>
      <c r="F182" s="37"/>
      <c r="G182" s="37"/>
      <c r="H182" s="37"/>
      <c r="I182" s="37"/>
      <c r="J182" s="38"/>
    </row>
    <row r="183">
      <c r="A183" s="29" t="s">
        <v>36</v>
      </c>
      <c r="B183" s="36"/>
      <c r="C183" s="37"/>
      <c r="D183" s="37"/>
      <c r="E183" s="39" t="s">
        <v>1009</v>
      </c>
      <c r="F183" s="37"/>
      <c r="G183" s="37"/>
      <c r="H183" s="37"/>
      <c r="I183" s="37"/>
      <c r="J183" s="38"/>
    </row>
    <row r="184" ht="216">
      <c r="A184" s="29" t="s">
        <v>38</v>
      </c>
      <c r="B184" s="36"/>
      <c r="C184" s="37"/>
      <c r="D184" s="37"/>
      <c r="E184" s="31" t="s">
        <v>298</v>
      </c>
      <c r="F184" s="37"/>
      <c r="G184" s="37"/>
      <c r="H184" s="37"/>
      <c r="I184" s="37"/>
      <c r="J184" s="38"/>
    </row>
    <row r="185">
      <c r="A185" s="29" t="s">
        <v>29</v>
      </c>
      <c r="B185" s="29">
        <v>44</v>
      </c>
      <c r="C185" s="30" t="s">
        <v>309</v>
      </c>
      <c r="D185" s="29" t="s">
        <v>49</v>
      </c>
      <c r="E185" s="31" t="s">
        <v>310</v>
      </c>
      <c r="F185" s="32" t="s">
        <v>115</v>
      </c>
      <c r="G185" s="33">
        <v>12</v>
      </c>
      <c r="H185" s="34">
        <v>0</v>
      </c>
      <c r="I185" s="34">
        <f>ROUND(G185*H185,P4)</f>
        <v>0</v>
      </c>
      <c r="J185" s="29"/>
      <c r="O185" s="35">
        <f>I185*0.21</f>
        <v>0</v>
      </c>
      <c r="P185">
        <v>3</v>
      </c>
    </row>
    <row r="186" ht="28.8">
      <c r="A186" s="29" t="s">
        <v>34</v>
      </c>
      <c r="B186" s="36"/>
      <c r="C186" s="37"/>
      <c r="D186" s="37"/>
      <c r="E186" s="31" t="s">
        <v>1010</v>
      </c>
      <c r="F186" s="37"/>
      <c r="G186" s="37"/>
      <c r="H186" s="37"/>
      <c r="I186" s="37"/>
      <c r="J186" s="38"/>
    </row>
    <row r="187">
      <c r="A187" s="29" t="s">
        <v>36</v>
      </c>
      <c r="B187" s="36"/>
      <c r="C187" s="37"/>
      <c r="D187" s="37"/>
      <c r="E187" s="39" t="s">
        <v>1011</v>
      </c>
      <c r="F187" s="37"/>
      <c r="G187" s="37"/>
      <c r="H187" s="37"/>
      <c r="I187" s="37"/>
      <c r="J187" s="38"/>
    </row>
    <row r="188" ht="216">
      <c r="A188" s="29" t="s">
        <v>38</v>
      </c>
      <c r="B188" s="36"/>
      <c r="C188" s="37"/>
      <c r="D188" s="37"/>
      <c r="E188" s="31" t="s">
        <v>298</v>
      </c>
      <c r="F188" s="37"/>
      <c r="G188" s="37"/>
      <c r="H188" s="37"/>
      <c r="I188" s="37"/>
      <c r="J188" s="38"/>
    </row>
    <row r="189">
      <c r="A189" s="29" t="s">
        <v>29</v>
      </c>
      <c r="B189" s="29">
        <v>45</v>
      </c>
      <c r="C189" s="30" t="s">
        <v>309</v>
      </c>
      <c r="D189" s="29" t="s">
        <v>52</v>
      </c>
      <c r="E189" s="31" t="s">
        <v>310</v>
      </c>
      <c r="F189" s="32" t="s">
        <v>115</v>
      </c>
      <c r="G189" s="33">
        <v>10</v>
      </c>
      <c r="H189" s="34">
        <v>0</v>
      </c>
      <c r="I189" s="34">
        <f>ROUND(G189*H189,P4)</f>
        <v>0</v>
      </c>
      <c r="J189" s="29"/>
      <c r="O189" s="35">
        <f>I189*0.21</f>
        <v>0</v>
      </c>
      <c r="P189">
        <v>3</v>
      </c>
    </row>
    <row r="190" ht="28.8">
      <c r="A190" s="29" t="s">
        <v>34</v>
      </c>
      <c r="B190" s="36"/>
      <c r="C190" s="37"/>
      <c r="D190" s="37"/>
      <c r="E190" s="31" t="s">
        <v>1012</v>
      </c>
      <c r="F190" s="37"/>
      <c r="G190" s="37"/>
      <c r="H190" s="37"/>
      <c r="I190" s="37"/>
      <c r="J190" s="38"/>
    </row>
    <row r="191">
      <c r="A191" s="29" t="s">
        <v>36</v>
      </c>
      <c r="B191" s="36"/>
      <c r="C191" s="37"/>
      <c r="D191" s="37"/>
      <c r="E191" s="39" t="s">
        <v>1013</v>
      </c>
      <c r="F191" s="37"/>
      <c r="G191" s="37"/>
      <c r="H191" s="37"/>
      <c r="I191" s="37"/>
      <c r="J191" s="38"/>
    </row>
    <row r="192" ht="216">
      <c r="A192" s="29" t="s">
        <v>38</v>
      </c>
      <c r="B192" s="36"/>
      <c r="C192" s="37"/>
      <c r="D192" s="37"/>
      <c r="E192" s="31" t="s">
        <v>298</v>
      </c>
      <c r="F192" s="37"/>
      <c r="G192" s="37"/>
      <c r="H192" s="37"/>
      <c r="I192" s="37"/>
      <c r="J192" s="38"/>
    </row>
    <row r="193">
      <c r="A193" s="29" t="s">
        <v>29</v>
      </c>
      <c r="B193" s="29">
        <v>46</v>
      </c>
      <c r="C193" s="30" t="s">
        <v>1014</v>
      </c>
      <c r="D193" s="29" t="s">
        <v>31</v>
      </c>
      <c r="E193" s="31" t="s">
        <v>1015</v>
      </c>
      <c r="F193" s="32" t="s">
        <v>115</v>
      </c>
      <c r="G193" s="33">
        <v>29</v>
      </c>
      <c r="H193" s="34">
        <v>0</v>
      </c>
      <c r="I193" s="34">
        <f>ROUND(G193*H193,P4)</f>
        <v>0</v>
      </c>
      <c r="J193" s="29"/>
      <c r="O193" s="35">
        <f>I193*0.21</f>
        <v>0</v>
      </c>
      <c r="P193">
        <v>3</v>
      </c>
    </row>
    <row r="194" ht="28.8">
      <c r="A194" s="29" t="s">
        <v>34</v>
      </c>
      <c r="B194" s="36"/>
      <c r="C194" s="37"/>
      <c r="D194" s="37"/>
      <c r="E194" s="31" t="s">
        <v>1003</v>
      </c>
      <c r="F194" s="37"/>
      <c r="G194" s="37"/>
      <c r="H194" s="37"/>
      <c r="I194" s="37"/>
      <c r="J194" s="38"/>
    </row>
    <row r="195" ht="28.8">
      <c r="A195" s="29" t="s">
        <v>36</v>
      </c>
      <c r="B195" s="36"/>
      <c r="C195" s="37"/>
      <c r="D195" s="37"/>
      <c r="E195" s="39" t="s">
        <v>1016</v>
      </c>
      <c r="F195" s="37"/>
      <c r="G195" s="37"/>
      <c r="H195" s="37"/>
      <c r="I195" s="37"/>
      <c r="J195" s="38"/>
    </row>
    <row r="196" ht="115.2">
      <c r="A196" s="29" t="s">
        <v>38</v>
      </c>
      <c r="B196" s="36"/>
      <c r="C196" s="37"/>
      <c r="D196" s="37"/>
      <c r="E196" s="31" t="s">
        <v>349</v>
      </c>
      <c r="F196" s="37"/>
      <c r="G196" s="37"/>
      <c r="H196" s="37"/>
      <c r="I196" s="37"/>
      <c r="J196" s="38"/>
    </row>
    <row r="197">
      <c r="A197" s="29" t="s">
        <v>29</v>
      </c>
      <c r="B197" s="29">
        <v>47</v>
      </c>
      <c r="C197" s="30" t="s">
        <v>345</v>
      </c>
      <c r="D197" s="29" t="s">
        <v>31</v>
      </c>
      <c r="E197" s="31" t="s">
        <v>346</v>
      </c>
      <c r="F197" s="32" t="s">
        <v>115</v>
      </c>
      <c r="G197" s="33">
        <v>14</v>
      </c>
      <c r="H197" s="34">
        <v>0</v>
      </c>
      <c r="I197" s="34">
        <f>ROUND(G197*H197,P4)</f>
        <v>0</v>
      </c>
      <c r="J197" s="29"/>
      <c r="O197" s="35">
        <f>I197*0.21</f>
        <v>0</v>
      </c>
      <c r="P197">
        <v>3</v>
      </c>
    </row>
    <row r="198">
      <c r="A198" s="29" t="s">
        <v>34</v>
      </c>
      <c r="B198" s="36"/>
      <c r="C198" s="37"/>
      <c r="D198" s="37"/>
      <c r="E198" s="31" t="s">
        <v>1017</v>
      </c>
      <c r="F198" s="37"/>
      <c r="G198" s="37"/>
      <c r="H198" s="37"/>
      <c r="I198" s="37"/>
      <c r="J198" s="38"/>
    </row>
    <row r="199" ht="28.8">
      <c r="A199" s="29" t="s">
        <v>36</v>
      </c>
      <c r="B199" s="36"/>
      <c r="C199" s="37"/>
      <c r="D199" s="37"/>
      <c r="E199" s="39" t="s">
        <v>1018</v>
      </c>
      <c r="F199" s="37"/>
      <c r="G199" s="37"/>
      <c r="H199" s="37"/>
      <c r="I199" s="37"/>
      <c r="J199" s="38"/>
    </row>
    <row r="200" ht="129.6">
      <c r="A200" s="29" t="s">
        <v>38</v>
      </c>
      <c r="B200" s="36"/>
      <c r="C200" s="37"/>
      <c r="D200" s="37"/>
      <c r="E200" s="31" t="s">
        <v>352</v>
      </c>
      <c r="F200" s="37"/>
      <c r="G200" s="37"/>
      <c r="H200" s="37"/>
      <c r="I200" s="37"/>
      <c r="J200" s="38"/>
    </row>
    <row r="201">
      <c r="A201" s="29" t="s">
        <v>29</v>
      </c>
      <c r="B201" s="29">
        <v>48</v>
      </c>
      <c r="C201" s="30" t="s">
        <v>361</v>
      </c>
      <c r="D201" s="29" t="s">
        <v>31</v>
      </c>
      <c r="E201" s="31" t="s">
        <v>362</v>
      </c>
      <c r="F201" s="32" t="s">
        <v>115</v>
      </c>
      <c r="G201" s="33">
        <v>20</v>
      </c>
      <c r="H201" s="34">
        <v>0</v>
      </c>
      <c r="I201" s="34">
        <f>ROUND(G201*H201,P4)</f>
        <v>0</v>
      </c>
      <c r="J201" s="29"/>
      <c r="O201" s="35">
        <f>I201*0.21</f>
        <v>0</v>
      </c>
      <c r="P201">
        <v>3</v>
      </c>
    </row>
    <row r="202">
      <c r="A202" s="29" t="s">
        <v>34</v>
      </c>
      <c r="B202" s="36"/>
      <c r="C202" s="37"/>
      <c r="D202" s="37"/>
      <c r="E202" s="31" t="s">
        <v>1019</v>
      </c>
      <c r="F202" s="37"/>
      <c r="G202" s="37"/>
      <c r="H202" s="37"/>
      <c r="I202" s="37"/>
      <c r="J202" s="38"/>
    </row>
    <row r="203">
      <c r="A203" s="29" t="s">
        <v>36</v>
      </c>
      <c r="B203" s="36"/>
      <c r="C203" s="37"/>
      <c r="D203" s="37"/>
      <c r="E203" s="39" t="s">
        <v>1020</v>
      </c>
      <c r="F203" s="37"/>
      <c r="G203" s="37"/>
      <c r="H203" s="37"/>
      <c r="I203" s="37"/>
      <c r="J203" s="38"/>
    </row>
    <row r="204" ht="129.6">
      <c r="A204" s="29" t="s">
        <v>38</v>
      </c>
      <c r="B204" s="36"/>
      <c r="C204" s="37"/>
      <c r="D204" s="37"/>
      <c r="E204" s="31" t="s">
        <v>352</v>
      </c>
      <c r="F204" s="37"/>
      <c r="G204" s="37"/>
      <c r="H204" s="37"/>
      <c r="I204" s="37"/>
      <c r="J204" s="38"/>
    </row>
    <row r="205">
      <c r="A205" s="23" t="s">
        <v>26</v>
      </c>
      <c r="B205" s="24"/>
      <c r="C205" s="25" t="s">
        <v>393</v>
      </c>
      <c r="D205" s="26"/>
      <c r="E205" s="23" t="s">
        <v>394</v>
      </c>
      <c r="F205" s="26"/>
      <c r="G205" s="26"/>
      <c r="H205" s="26"/>
      <c r="I205" s="27">
        <f>SUMIFS(I206:I297,A206:A297,"P")</f>
        <v>0</v>
      </c>
      <c r="J205" s="28"/>
    </row>
    <row r="206" ht="28.8">
      <c r="A206" s="29" t="s">
        <v>29</v>
      </c>
      <c r="B206" s="29">
        <v>49</v>
      </c>
      <c r="C206" s="30" t="s">
        <v>682</v>
      </c>
      <c r="D206" s="29" t="s">
        <v>31</v>
      </c>
      <c r="E206" s="31" t="s">
        <v>683</v>
      </c>
      <c r="F206" s="32" t="s">
        <v>72</v>
      </c>
      <c r="G206" s="33">
        <v>17</v>
      </c>
      <c r="H206" s="34">
        <v>0</v>
      </c>
      <c r="I206" s="34">
        <f>ROUND(G206*H206,P4)</f>
        <v>0</v>
      </c>
      <c r="J206" s="29"/>
      <c r="O206" s="35">
        <f>I206*0.21</f>
        <v>0</v>
      </c>
      <c r="P206">
        <v>3</v>
      </c>
    </row>
    <row r="207" ht="28.8">
      <c r="A207" s="29" t="s">
        <v>34</v>
      </c>
      <c r="B207" s="36"/>
      <c r="C207" s="37"/>
      <c r="D207" s="37"/>
      <c r="E207" s="31" t="s">
        <v>684</v>
      </c>
      <c r="F207" s="37"/>
      <c r="G207" s="37"/>
      <c r="H207" s="37"/>
      <c r="I207" s="37"/>
      <c r="J207" s="38"/>
    </row>
    <row r="208" ht="144">
      <c r="A208" s="29" t="s">
        <v>36</v>
      </c>
      <c r="B208" s="36"/>
      <c r="C208" s="37"/>
      <c r="D208" s="37"/>
      <c r="E208" s="39" t="s">
        <v>1021</v>
      </c>
      <c r="F208" s="37"/>
      <c r="G208" s="37"/>
      <c r="H208" s="37"/>
      <c r="I208" s="37"/>
      <c r="J208" s="38"/>
    </row>
    <row r="209" ht="57.6">
      <c r="A209" s="29" t="s">
        <v>38</v>
      </c>
      <c r="B209" s="36"/>
      <c r="C209" s="37"/>
      <c r="D209" s="37"/>
      <c r="E209" s="31" t="s">
        <v>421</v>
      </c>
      <c r="F209" s="37"/>
      <c r="G209" s="37"/>
      <c r="H209" s="37"/>
      <c r="I209" s="37"/>
      <c r="J209" s="38"/>
    </row>
    <row r="210" ht="28.8">
      <c r="A210" s="29" t="s">
        <v>29</v>
      </c>
      <c r="B210" s="29">
        <v>50</v>
      </c>
      <c r="C210" s="30" t="s">
        <v>404</v>
      </c>
      <c r="D210" s="29" t="s">
        <v>31</v>
      </c>
      <c r="E210" s="31" t="s">
        <v>405</v>
      </c>
      <c r="F210" s="32" t="s">
        <v>72</v>
      </c>
      <c r="G210" s="33">
        <v>13</v>
      </c>
      <c r="H210" s="34">
        <v>0</v>
      </c>
      <c r="I210" s="34">
        <f>ROUND(G210*H210,P4)</f>
        <v>0</v>
      </c>
      <c r="J210" s="29"/>
      <c r="O210" s="35">
        <f>I210*0.21</f>
        <v>0</v>
      </c>
      <c r="P210">
        <v>3</v>
      </c>
    </row>
    <row r="211">
      <c r="A211" s="29" t="s">
        <v>34</v>
      </c>
      <c r="B211" s="36"/>
      <c r="C211" s="37"/>
      <c r="D211" s="37"/>
      <c r="E211" s="40" t="s">
        <v>31</v>
      </c>
      <c r="F211" s="37"/>
      <c r="G211" s="37"/>
      <c r="H211" s="37"/>
      <c r="I211" s="37"/>
      <c r="J211" s="38"/>
    </row>
    <row r="212" ht="100.8">
      <c r="A212" s="29" t="s">
        <v>36</v>
      </c>
      <c r="B212" s="36"/>
      <c r="C212" s="37"/>
      <c r="D212" s="37"/>
      <c r="E212" s="39" t="s">
        <v>843</v>
      </c>
      <c r="F212" s="37"/>
      <c r="G212" s="37"/>
      <c r="H212" s="37"/>
      <c r="I212" s="37"/>
      <c r="J212" s="38"/>
    </row>
    <row r="213" ht="86.4">
      <c r="A213" s="29" t="s">
        <v>38</v>
      </c>
      <c r="B213" s="36"/>
      <c r="C213" s="37"/>
      <c r="D213" s="37"/>
      <c r="E213" s="31" t="s">
        <v>407</v>
      </c>
      <c r="F213" s="37"/>
      <c r="G213" s="37"/>
      <c r="H213" s="37"/>
      <c r="I213" s="37"/>
      <c r="J213" s="38"/>
    </row>
    <row r="214">
      <c r="A214" s="29" t="s">
        <v>29</v>
      </c>
      <c r="B214" s="29">
        <v>51</v>
      </c>
      <c r="C214" s="30" t="s">
        <v>408</v>
      </c>
      <c r="D214" s="29" t="s">
        <v>31</v>
      </c>
      <c r="E214" s="31" t="s">
        <v>409</v>
      </c>
      <c r="F214" s="32" t="s">
        <v>72</v>
      </c>
      <c r="G214" s="33">
        <v>20</v>
      </c>
      <c r="H214" s="34">
        <v>0</v>
      </c>
      <c r="I214" s="34">
        <f>ROUND(G214*H214,P4)</f>
        <v>0</v>
      </c>
      <c r="J214" s="29"/>
      <c r="O214" s="35">
        <f>I214*0.21</f>
        <v>0</v>
      </c>
      <c r="P214">
        <v>3</v>
      </c>
    </row>
    <row r="215" ht="28.8">
      <c r="A215" s="29" t="s">
        <v>34</v>
      </c>
      <c r="B215" s="36"/>
      <c r="C215" s="37"/>
      <c r="D215" s="37"/>
      <c r="E215" s="31" t="s">
        <v>402</v>
      </c>
      <c r="F215" s="37"/>
      <c r="G215" s="37"/>
      <c r="H215" s="37"/>
      <c r="I215" s="37"/>
      <c r="J215" s="38"/>
    </row>
    <row r="216" ht="187.2">
      <c r="A216" s="29" t="s">
        <v>36</v>
      </c>
      <c r="B216" s="36"/>
      <c r="C216" s="37"/>
      <c r="D216" s="37"/>
      <c r="E216" s="39" t="s">
        <v>1022</v>
      </c>
      <c r="F216" s="37"/>
      <c r="G216" s="37"/>
      <c r="H216" s="37"/>
      <c r="I216" s="37"/>
      <c r="J216" s="38"/>
    </row>
    <row r="217" ht="28.8">
      <c r="A217" s="29" t="s">
        <v>38</v>
      </c>
      <c r="B217" s="36"/>
      <c r="C217" s="37"/>
      <c r="D217" s="37"/>
      <c r="E217" s="31" t="s">
        <v>411</v>
      </c>
      <c r="F217" s="37"/>
      <c r="G217" s="37"/>
      <c r="H217" s="37"/>
      <c r="I217" s="37"/>
      <c r="J217" s="38"/>
    </row>
    <row r="218" ht="28.8">
      <c r="A218" s="29" t="s">
        <v>29</v>
      </c>
      <c r="B218" s="29">
        <v>52</v>
      </c>
      <c r="C218" s="30" t="s">
        <v>1023</v>
      </c>
      <c r="D218" s="29" t="s">
        <v>31</v>
      </c>
      <c r="E218" s="31" t="s">
        <v>1024</v>
      </c>
      <c r="F218" s="32" t="s">
        <v>72</v>
      </c>
      <c r="G218" s="33">
        <v>1</v>
      </c>
      <c r="H218" s="34">
        <v>0</v>
      </c>
      <c r="I218" s="34">
        <f>ROUND(G218*H218,P4)</f>
        <v>0</v>
      </c>
      <c r="J218" s="29"/>
      <c r="O218" s="35">
        <f>I218*0.21</f>
        <v>0</v>
      </c>
      <c r="P218">
        <v>3</v>
      </c>
    </row>
    <row r="219" ht="28.8">
      <c r="A219" s="29" t="s">
        <v>34</v>
      </c>
      <c r="B219" s="36"/>
      <c r="C219" s="37"/>
      <c r="D219" s="37"/>
      <c r="E219" s="31" t="s">
        <v>684</v>
      </c>
      <c r="F219" s="37"/>
      <c r="G219" s="37"/>
      <c r="H219" s="37"/>
      <c r="I219" s="37"/>
      <c r="J219" s="38"/>
    </row>
    <row r="220" ht="28.8">
      <c r="A220" s="29" t="s">
        <v>36</v>
      </c>
      <c r="B220" s="36"/>
      <c r="C220" s="37"/>
      <c r="D220" s="37"/>
      <c r="E220" s="39" t="s">
        <v>1025</v>
      </c>
      <c r="F220" s="37"/>
      <c r="G220" s="37"/>
      <c r="H220" s="37"/>
      <c r="I220" s="37"/>
      <c r="J220" s="38"/>
    </row>
    <row r="221" ht="57.6">
      <c r="A221" s="29" t="s">
        <v>38</v>
      </c>
      <c r="B221" s="36"/>
      <c r="C221" s="37"/>
      <c r="D221" s="37"/>
      <c r="E221" s="31" t="s">
        <v>421</v>
      </c>
      <c r="F221" s="37"/>
      <c r="G221" s="37"/>
      <c r="H221" s="37"/>
      <c r="I221" s="37"/>
      <c r="J221" s="38"/>
    </row>
    <row r="222" ht="28.8">
      <c r="A222" s="29" t="s">
        <v>29</v>
      </c>
      <c r="B222" s="29">
        <v>53</v>
      </c>
      <c r="C222" s="30" t="s">
        <v>429</v>
      </c>
      <c r="D222" s="29" t="s">
        <v>31</v>
      </c>
      <c r="E222" s="31" t="s">
        <v>430</v>
      </c>
      <c r="F222" s="32" t="s">
        <v>72</v>
      </c>
      <c r="G222" s="33">
        <v>19</v>
      </c>
      <c r="H222" s="34">
        <v>0</v>
      </c>
      <c r="I222" s="34">
        <f>ROUND(G222*H222,P4)</f>
        <v>0</v>
      </c>
      <c r="J222" s="29"/>
      <c r="O222" s="35">
        <f>I222*0.21</f>
        <v>0</v>
      </c>
      <c r="P222">
        <v>3</v>
      </c>
    </row>
    <row r="223">
      <c r="A223" s="29" t="s">
        <v>34</v>
      </c>
      <c r="B223" s="36"/>
      <c r="C223" s="37"/>
      <c r="D223" s="37"/>
      <c r="E223" s="31" t="s">
        <v>431</v>
      </c>
      <c r="F223" s="37"/>
      <c r="G223" s="37"/>
      <c r="H223" s="37"/>
      <c r="I223" s="37"/>
      <c r="J223" s="38"/>
    </row>
    <row r="224" ht="43.2">
      <c r="A224" s="29" t="s">
        <v>36</v>
      </c>
      <c r="B224" s="36"/>
      <c r="C224" s="37"/>
      <c r="D224" s="37"/>
      <c r="E224" s="39" t="s">
        <v>1026</v>
      </c>
      <c r="F224" s="37"/>
      <c r="G224" s="37"/>
      <c r="H224" s="37"/>
      <c r="I224" s="37"/>
      <c r="J224" s="38"/>
    </row>
    <row r="225" ht="86.4">
      <c r="A225" s="29" t="s">
        <v>38</v>
      </c>
      <c r="B225" s="36"/>
      <c r="C225" s="37"/>
      <c r="D225" s="37"/>
      <c r="E225" s="31" t="s">
        <v>433</v>
      </c>
      <c r="F225" s="37"/>
      <c r="G225" s="37"/>
      <c r="H225" s="37"/>
      <c r="I225" s="37"/>
      <c r="J225" s="38"/>
    </row>
    <row r="226">
      <c r="A226" s="29" t="s">
        <v>29</v>
      </c>
      <c r="B226" s="29">
        <v>54</v>
      </c>
      <c r="C226" s="30" t="s">
        <v>434</v>
      </c>
      <c r="D226" s="29" t="s">
        <v>31</v>
      </c>
      <c r="E226" s="31" t="s">
        <v>435</v>
      </c>
      <c r="F226" s="32" t="s">
        <v>72</v>
      </c>
      <c r="G226" s="33">
        <v>12</v>
      </c>
      <c r="H226" s="34">
        <v>0</v>
      </c>
      <c r="I226" s="34">
        <f>ROUND(G226*H226,P4)</f>
        <v>0</v>
      </c>
      <c r="J226" s="29"/>
      <c r="O226" s="35">
        <f>I226*0.21</f>
        <v>0</v>
      </c>
      <c r="P226">
        <v>3</v>
      </c>
    </row>
    <row r="227" ht="28.8">
      <c r="A227" s="29" t="s">
        <v>34</v>
      </c>
      <c r="B227" s="36"/>
      <c r="C227" s="37"/>
      <c r="D227" s="37"/>
      <c r="E227" s="31" t="s">
        <v>436</v>
      </c>
      <c r="F227" s="37"/>
      <c r="G227" s="37"/>
      <c r="H227" s="37"/>
      <c r="I227" s="37"/>
      <c r="J227" s="38"/>
    </row>
    <row r="228" ht="43.2">
      <c r="A228" s="29" t="s">
        <v>36</v>
      </c>
      <c r="B228" s="36"/>
      <c r="C228" s="37"/>
      <c r="D228" s="37"/>
      <c r="E228" s="39" t="s">
        <v>1027</v>
      </c>
      <c r="F228" s="37"/>
      <c r="G228" s="37"/>
      <c r="H228" s="37"/>
      <c r="I228" s="37"/>
      <c r="J228" s="38"/>
    </row>
    <row r="229" ht="28.8">
      <c r="A229" s="29" t="s">
        <v>38</v>
      </c>
      <c r="B229" s="36"/>
      <c r="C229" s="37"/>
      <c r="D229" s="37"/>
      <c r="E229" s="31" t="s">
        <v>411</v>
      </c>
      <c r="F229" s="37"/>
      <c r="G229" s="37"/>
      <c r="H229" s="37"/>
      <c r="I229" s="37"/>
      <c r="J229" s="38"/>
    </row>
    <row r="230" ht="28.8">
      <c r="A230" s="29" t="s">
        <v>29</v>
      </c>
      <c r="B230" s="29">
        <v>55</v>
      </c>
      <c r="C230" s="30" t="s">
        <v>690</v>
      </c>
      <c r="D230" s="29" t="s">
        <v>31</v>
      </c>
      <c r="E230" s="31" t="s">
        <v>691</v>
      </c>
      <c r="F230" s="32" t="s">
        <v>115</v>
      </c>
      <c r="G230" s="33">
        <v>110.77500000000001</v>
      </c>
      <c r="H230" s="34">
        <v>0</v>
      </c>
      <c r="I230" s="34">
        <f>ROUND(G230*H230,P4)</f>
        <v>0</v>
      </c>
      <c r="J230" s="29"/>
      <c r="O230" s="35">
        <f>I230*0.21</f>
        <v>0</v>
      </c>
      <c r="P230">
        <v>3</v>
      </c>
    </row>
    <row r="231" ht="28.8">
      <c r="A231" s="29" t="s">
        <v>34</v>
      </c>
      <c r="B231" s="36"/>
      <c r="C231" s="37"/>
      <c r="D231" s="37"/>
      <c r="E231" s="31" t="s">
        <v>1028</v>
      </c>
      <c r="F231" s="37"/>
      <c r="G231" s="37"/>
      <c r="H231" s="37"/>
      <c r="I231" s="37"/>
      <c r="J231" s="38"/>
    </row>
    <row r="232" ht="86.4">
      <c r="A232" s="29" t="s">
        <v>36</v>
      </c>
      <c r="B232" s="36"/>
      <c r="C232" s="37"/>
      <c r="D232" s="37"/>
      <c r="E232" s="39" t="s">
        <v>1029</v>
      </c>
      <c r="F232" s="37"/>
      <c r="G232" s="37"/>
      <c r="H232" s="37"/>
      <c r="I232" s="37"/>
      <c r="J232" s="38"/>
    </row>
    <row r="233" ht="43.2">
      <c r="A233" s="29" t="s">
        <v>38</v>
      </c>
      <c r="B233" s="36"/>
      <c r="C233" s="37"/>
      <c r="D233" s="37"/>
      <c r="E233" s="31" t="s">
        <v>694</v>
      </c>
      <c r="F233" s="37"/>
      <c r="G233" s="37"/>
      <c r="H233" s="37"/>
      <c r="I233" s="37"/>
      <c r="J233" s="38"/>
    </row>
    <row r="234" ht="28.8">
      <c r="A234" s="29" t="s">
        <v>29</v>
      </c>
      <c r="B234" s="29">
        <v>56</v>
      </c>
      <c r="C234" s="30" t="s">
        <v>695</v>
      </c>
      <c r="D234" s="29" t="s">
        <v>31</v>
      </c>
      <c r="E234" s="31" t="s">
        <v>696</v>
      </c>
      <c r="F234" s="32" t="s">
        <v>115</v>
      </c>
      <c r="G234" s="33">
        <v>110.77500000000001</v>
      </c>
      <c r="H234" s="34">
        <v>0</v>
      </c>
      <c r="I234" s="34">
        <f>ROUND(G234*H234,P4)</f>
        <v>0</v>
      </c>
      <c r="J234" s="29"/>
      <c r="O234" s="35">
        <f>I234*0.21</f>
        <v>0</v>
      </c>
      <c r="P234">
        <v>3</v>
      </c>
    </row>
    <row r="235" ht="28.8">
      <c r="A235" s="29" t="s">
        <v>34</v>
      </c>
      <c r="B235" s="36"/>
      <c r="C235" s="37"/>
      <c r="D235" s="37"/>
      <c r="E235" s="31" t="s">
        <v>1030</v>
      </c>
      <c r="F235" s="37"/>
      <c r="G235" s="37"/>
      <c r="H235" s="37"/>
      <c r="I235" s="37"/>
      <c r="J235" s="38"/>
    </row>
    <row r="236" ht="72">
      <c r="A236" s="29" t="s">
        <v>36</v>
      </c>
      <c r="B236" s="36"/>
      <c r="C236" s="37"/>
      <c r="D236" s="37"/>
      <c r="E236" s="39" t="s">
        <v>1031</v>
      </c>
      <c r="F236" s="37"/>
      <c r="G236" s="37"/>
      <c r="H236" s="37"/>
      <c r="I236" s="37"/>
      <c r="J236" s="38"/>
    </row>
    <row r="237" ht="100.8">
      <c r="A237" s="29" t="s">
        <v>38</v>
      </c>
      <c r="B237" s="36"/>
      <c r="C237" s="37"/>
      <c r="D237" s="37"/>
      <c r="E237" s="31" t="s">
        <v>698</v>
      </c>
      <c r="F237" s="37"/>
      <c r="G237" s="37"/>
      <c r="H237" s="37"/>
      <c r="I237" s="37"/>
      <c r="J237" s="38"/>
    </row>
    <row r="238">
      <c r="A238" s="29" t="s">
        <v>29</v>
      </c>
      <c r="B238" s="29">
        <v>57</v>
      </c>
      <c r="C238" s="30" t="s">
        <v>1032</v>
      </c>
      <c r="D238" s="29" t="s">
        <v>31</v>
      </c>
      <c r="E238" s="31" t="s">
        <v>1033</v>
      </c>
      <c r="F238" s="32" t="s">
        <v>149</v>
      </c>
      <c r="G238" s="33">
        <v>147.19999999999999</v>
      </c>
      <c r="H238" s="34">
        <v>0</v>
      </c>
      <c r="I238" s="34">
        <f>ROUND(G238*H238,P4)</f>
        <v>0</v>
      </c>
      <c r="J238" s="29"/>
      <c r="O238" s="35">
        <f>I238*0.21</f>
        <v>0</v>
      </c>
      <c r="P238">
        <v>3</v>
      </c>
    </row>
    <row r="239" ht="43.2">
      <c r="A239" s="29" t="s">
        <v>34</v>
      </c>
      <c r="B239" s="36"/>
      <c r="C239" s="37"/>
      <c r="D239" s="37"/>
      <c r="E239" s="31" t="s">
        <v>1034</v>
      </c>
      <c r="F239" s="37"/>
      <c r="G239" s="37"/>
      <c r="H239" s="37"/>
      <c r="I239" s="37"/>
      <c r="J239" s="38"/>
    </row>
    <row r="240">
      <c r="A240" s="29" t="s">
        <v>36</v>
      </c>
      <c r="B240" s="36"/>
      <c r="C240" s="37"/>
      <c r="D240" s="37"/>
      <c r="E240" s="39" t="s">
        <v>1035</v>
      </c>
      <c r="F240" s="37"/>
      <c r="G240" s="37"/>
      <c r="H240" s="37"/>
      <c r="I240" s="37"/>
      <c r="J240" s="38"/>
    </row>
    <row r="241" ht="100.8">
      <c r="A241" s="29" t="s">
        <v>38</v>
      </c>
      <c r="B241" s="36"/>
      <c r="C241" s="37"/>
      <c r="D241" s="37"/>
      <c r="E241" s="31" t="s">
        <v>698</v>
      </c>
      <c r="F241" s="37"/>
      <c r="G241" s="37"/>
      <c r="H241" s="37"/>
      <c r="I241" s="37"/>
      <c r="J241" s="38"/>
    </row>
    <row r="242" ht="28.8">
      <c r="A242" s="29" t="s">
        <v>29</v>
      </c>
      <c r="B242" s="29">
        <v>58</v>
      </c>
      <c r="C242" s="30" t="s">
        <v>848</v>
      </c>
      <c r="D242" s="29" t="s">
        <v>31</v>
      </c>
      <c r="E242" s="31" t="s">
        <v>849</v>
      </c>
      <c r="F242" s="32" t="s">
        <v>115</v>
      </c>
      <c r="G242" s="33">
        <v>3.75</v>
      </c>
      <c r="H242" s="34">
        <v>0</v>
      </c>
      <c r="I242" s="34">
        <f>ROUND(G242*H242,P4)</f>
        <v>0</v>
      </c>
      <c r="J242" s="29"/>
      <c r="O242" s="35">
        <f>I242*0.21</f>
        <v>0</v>
      </c>
      <c r="P242">
        <v>3</v>
      </c>
    </row>
    <row r="243" ht="28.8">
      <c r="A243" s="29" t="s">
        <v>34</v>
      </c>
      <c r="B243" s="36"/>
      <c r="C243" s="37"/>
      <c r="D243" s="37"/>
      <c r="E243" s="31" t="s">
        <v>850</v>
      </c>
      <c r="F243" s="37"/>
      <c r="G243" s="37"/>
      <c r="H243" s="37"/>
      <c r="I243" s="37"/>
      <c r="J243" s="38"/>
    </row>
    <row r="244">
      <c r="A244" s="29" t="s">
        <v>36</v>
      </c>
      <c r="B244" s="36"/>
      <c r="C244" s="37"/>
      <c r="D244" s="37"/>
      <c r="E244" s="39" t="s">
        <v>1036</v>
      </c>
      <c r="F244" s="37"/>
      <c r="G244" s="37"/>
      <c r="H244" s="37"/>
      <c r="I244" s="37"/>
      <c r="J244" s="38"/>
    </row>
    <row r="245" ht="28.8">
      <c r="A245" s="29" t="s">
        <v>38</v>
      </c>
      <c r="B245" s="36"/>
      <c r="C245" s="37"/>
      <c r="D245" s="37"/>
      <c r="E245" s="31" t="s">
        <v>852</v>
      </c>
      <c r="F245" s="37"/>
      <c r="G245" s="37"/>
      <c r="H245" s="37"/>
      <c r="I245" s="37"/>
      <c r="J245" s="38"/>
    </row>
    <row r="246">
      <c r="A246" s="29" t="s">
        <v>29</v>
      </c>
      <c r="B246" s="29">
        <v>59</v>
      </c>
      <c r="C246" s="30" t="s">
        <v>778</v>
      </c>
      <c r="D246" s="29" t="s">
        <v>31</v>
      </c>
      <c r="E246" s="31" t="s">
        <v>779</v>
      </c>
      <c r="F246" s="32" t="s">
        <v>115</v>
      </c>
      <c r="G246" s="33">
        <v>22.274999999999999</v>
      </c>
      <c r="H246" s="34">
        <v>0</v>
      </c>
      <c r="I246" s="34">
        <f>ROUND(G246*H246,P4)</f>
        <v>0</v>
      </c>
      <c r="J246" s="29"/>
      <c r="O246" s="35">
        <f>I246*0.21</f>
        <v>0</v>
      </c>
      <c r="P246">
        <v>3</v>
      </c>
    </row>
    <row r="247" ht="43.2">
      <c r="A247" s="29" t="s">
        <v>34</v>
      </c>
      <c r="B247" s="36"/>
      <c r="C247" s="37"/>
      <c r="D247" s="37"/>
      <c r="E247" s="31" t="s">
        <v>150</v>
      </c>
      <c r="F247" s="37"/>
      <c r="G247" s="37"/>
      <c r="H247" s="37"/>
      <c r="I247" s="37"/>
      <c r="J247" s="38"/>
    </row>
    <row r="248" ht="72">
      <c r="A248" s="29" t="s">
        <v>36</v>
      </c>
      <c r="B248" s="36"/>
      <c r="C248" s="37"/>
      <c r="D248" s="37"/>
      <c r="E248" s="39" t="s">
        <v>1037</v>
      </c>
      <c r="F248" s="37"/>
      <c r="G248" s="37"/>
      <c r="H248" s="37"/>
      <c r="I248" s="37"/>
      <c r="J248" s="38"/>
    </row>
    <row r="249" ht="28.8">
      <c r="A249" s="29" t="s">
        <v>38</v>
      </c>
      <c r="B249" s="36"/>
      <c r="C249" s="37"/>
      <c r="D249" s="37"/>
      <c r="E249" s="31" t="s">
        <v>781</v>
      </c>
      <c r="F249" s="37"/>
      <c r="G249" s="37"/>
      <c r="H249" s="37"/>
      <c r="I249" s="37"/>
      <c r="J249" s="38"/>
    </row>
    <row r="250">
      <c r="A250" s="29" t="s">
        <v>29</v>
      </c>
      <c r="B250" s="29">
        <v>60</v>
      </c>
      <c r="C250" s="30" t="s">
        <v>1038</v>
      </c>
      <c r="D250" s="29" t="s">
        <v>31</v>
      </c>
      <c r="E250" s="31" t="s">
        <v>1039</v>
      </c>
      <c r="F250" s="32" t="s">
        <v>72</v>
      </c>
      <c r="G250" s="33">
        <v>6</v>
      </c>
      <c r="H250" s="34">
        <v>0</v>
      </c>
      <c r="I250" s="34">
        <f>ROUND(G250*H250,P4)</f>
        <v>0</v>
      </c>
      <c r="J250" s="29"/>
      <c r="O250" s="35">
        <f>I250*0.21</f>
        <v>0</v>
      </c>
      <c r="P250">
        <v>3</v>
      </c>
    </row>
    <row r="251">
      <c r="A251" s="29" t="s">
        <v>34</v>
      </c>
      <c r="B251" s="36"/>
      <c r="C251" s="37"/>
      <c r="D251" s="37"/>
      <c r="E251" s="31" t="s">
        <v>1040</v>
      </c>
      <c r="F251" s="37"/>
      <c r="G251" s="37"/>
      <c r="H251" s="37"/>
      <c r="I251" s="37"/>
      <c r="J251" s="38"/>
    </row>
    <row r="252">
      <c r="A252" s="29" t="s">
        <v>36</v>
      </c>
      <c r="B252" s="36"/>
      <c r="C252" s="37"/>
      <c r="D252" s="37"/>
      <c r="E252" s="39" t="s">
        <v>1041</v>
      </c>
      <c r="F252" s="37"/>
      <c r="G252" s="37"/>
      <c r="H252" s="37"/>
      <c r="I252" s="37"/>
      <c r="J252" s="38"/>
    </row>
    <row r="253" ht="72">
      <c r="A253" s="29" t="s">
        <v>38</v>
      </c>
      <c r="B253" s="36"/>
      <c r="C253" s="37"/>
      <c r="D253" s="37"/>
      <c r="E253" s="31" t="s">
        <v>1042</v>
      </c>
      <c r="F253" s="37"/>
      <c r="G253" s="37"/>
      <c r="H253" s="37"/>
      <c r="I253" s="37"/>
      <c r="J253" s="38"/>
    </row>
    <row r="254">
      <c r="A254" s="29" t="s">
        <v>29</v>
      </c>
      <c r="B254" s="29">
        <v>61</v>
      </c>
      <c r="C254" s="30" t="s">
        <v>443</v>
      </c>
      <c r="D254" s="29" t="s">
        <v>31</v>
      </c>
      <c r="E254" s="31" t="s">
        <v>444</v>
      </c>
      <c r="F254" s="32" t="s">
        <v>149</v>
      </c>
      <c r="G254" s="33">
        <v>12</v>
      </c>
      <c r="H254" s="34">
        <v>0</v>
      </c>
      <c r="I254" s="34">
        <f>ROUND(G254*H254,P4)</f>
        <v>0</v>
      </c>
      <c r="J254" s="29"/>
      <c r="O254" s="35">
        <f>I254*0.21</f>
        <v>0</v>
      </c>
      <c r="P254">
        <v>3</v>
      </c>
    </row>
    <row r="255">
      <c r="A255" s="29" t="s">
        <v>34</v>
      </c>
      <c r="B255" s="36"/>
      <c r="C255" s="37"/>
      <c r="D255" s="37"/>
      <c r="E255" s="31" t="s">
        <v>853</v>
      </c>
      <c r="F255" s="37"/>
      <c r="G255" s="37"/>
      <c r="H255" s="37"/>
      <c r="I255" s="37"/>
      <c r="J255" s="38"/>
    </row>
    <row r="256" ht="28.8">
      <c r="A256" s="29" t="s">
        <v>36</v>
      </c>
      <c r="B256" s="36"/>
      <c r="C256" s="37"/>
      <c r="D256" s="37"/>
      <c r="E256" s="39" t="s">
        <v>1043</v>
      </c>
      <c r="F256" s="37"/>
      <c r="G256" s="37"/>
      <c r="H256" s="37"/>
      <c r="I256" s="37"/>
      <c r="J256" s="38"/>
    </row>
    <row r="257" ht="57.6">
      <c r="A257" s="29" t="s">
        <v>38</v>
      </c>
      <c r="B257" s="36"/>
      <c r="C257" s="37"/>
      <c r="D257" s="37"/>
      <c r="E257" s="31" t="s">
        <v>447</v>
      </c>
      <c r="F257" s="37"/>
      <c r="G257" s="37"/>
      <c r="H257" s="37"/>
      <c r="I257" s="37"/>
      <c r="J257" s="38"/>
    </row>
    <row r="258">
      <c r="A258" s="29" t="s">
        <v>29</v>
      </c>
      <c r="B258" s="29">
        <v>62</v>
      </c>
      <c r="C258" s="30" t="s">
        <v>448</v>
      </c>
      <c r="D258" s="29" t="s">
        <v>31</v>
      </c>
      <c r="E258" s="31" t="s">
        <v>449</v>
      </c>
      <c r="F258" s="32" t="s">
        <v>149</v>
      </c>
      <c r="G258" s="33">
        <v>16.5</v>
      </c>
      <c r="H258" s="34">
        <v>0</v>
      </c>
      <c r="I258" s="34">
        <f>ROUND(G258*H258,P4)</f>
        <v>0</v>
      </c>
      <c r="J258" s="29"/>
      <c r="O258" s="35">
        <f>I258*0.21</f>
        <v>0</v>
      </c>
      <c r="P258">
        <v>3</v>
      </c>
    </row>
    <row r="259">
      <c r="A259" s="29" t="s">
        <v>34</v>
      </c>
      <c r="B259" s="36"/>
      <c r="C259" s="37"/>
      <c r="D259" s="37"/>
      <c r="E259" s="31" t="s">
        <v>855</v>
      </c>
      <c r="F259" s="37"/>
      <c r="G259" s="37"/>
      <c r="H259" s="37"/>
      <c r="I259" s="37"/>
      <c r="J259" s="38"/>
    </row>
    <row r="260" ht="28.8">
      <c r="A260" s="29" t="s">
        <v>36</v>
      </c>
      <c r="B260" s="36"/>
      <c r="C260" s="37"/>
      <c r="D260" s="37"/>
      <c r="E260" s="39" t="s">
        <v>1044</v>
      </c>
      <c r="F260" s="37"/>
      <c r="G260" s="37"/>
      <c r="H260" s="37"/>
      <c r="I260" s="37"/>
      <c r="J260" s="38"/>
    </row>
    <row r="261" ht="57.6">
      <c r="A261" s="29" t="s">
        <v>38</v>
      </c>
      <c r="B261" s="36"/>
      <c r="C261" s="37"/>
      <c r="D261" s="37"/>
      <c r="E261" s="31" t="s">
        <v>447</v>
      </c>
      <c r="F261" s="37"/>
      <c r="G261" s="37"/>
      <c r="H261" s="37"/>
      <c r="I261" s="37"/>
      <c r="J261" s="38"/>
    </row>
    <row r="262">
      <c r="A262" s="29" t="s">
        <v>29</v>
      </c>
      <c r="B262" s="29">
        <v>63</v>
      </c>
      <c r="C262" s="30" t="s">
        <v>452</v>
      </c>
      <c r="D262" s="29" t="s">
        <v>31</v>
      </c>
      <c r="E262" s="31" t="s">
        <v>453</v>
      </c>
      <c r="F262" s="32" t="s">
        <v>149</v>
      </c>
      <c r="G262" s="33">
        <v>82.5</v>
      </c>
      <c r="H262" s="34">
        <v>0</v>
      </c>
      <c r="I262" s="34">
        <f>ROUND(G262*H262,P4)</f>
        <v>0</v>
      </c>
      <c r="J262" s="29"/>
      <c r="O262" s="35">
        <f>I262*0.21</f>
        <v>0</v>
      </c>
      <c r="P262">
        <v>3</v>
      </c>
    </row>
    <row r="263" ht="28.8">
      <c r="A263" s="29" t="s">
        <v>34</v>
      </c>
      <c r="B263" s="36"/>
      <c r="C263" s="37"/>
      <c r="D263" s="37"/>
      <c r="E263" s="31" t="s">
        <v>454</v>
      </c>
      <c r="F263" s="37"/>
      <c r="G263" s="37"/>
      <c r="H263" s="37"/>
      <c r="I263" s="37"/>
      <c r="J263" s="38"/>
    </row>
    <row r="264" ht="86.4">
      <c r="A264" s="29" t="s">
        <v>36</v>
      </c>
      <c r="B264" s="36"/>
      <c r="C264" s="37"/>
      <c r="D264" s="37"/>
      <c r="E264" s="39" t="s">
        <v>1045</v>
      </c>
      <c r="F264" s="37"/>
      <c r="G264" s="37"/>
      <c r="H264" s="37"/>
      <c r="I264" s="37"/>
      <c r="J264" s="38"/>
    </row>
    <row r="265" ht="57.6">
      <c r="A265" s="29" t="s">
        <v>38</v>
      </c>
      <c r="B265" s="36"/>
      <c r="C265" s="37"/>
      <c r="D265" s="37"/>
      <c r="E265" s="31" t="s">
        <v>447</v>
      </c>
      <c r="F265" s="37"/>
      <c r="G265" s="37"/>
      <c r="H265" s="37"/>
      <c r="I265" s="37"/>
      <c r="J265" s="38"/>
    </row>
    <row r="266">
      <c r="A266" s="29" t="s">
        <v>29</v>
      </c>
      <c r="B266" s="29">
        <v>64</v>
      </c>
      <c r="C266" s="30" t="s">
        <v>461</v>
      </c>
      <c r="D266" s="29" t="s">
        <v>31</v>
      </c>
      <c r="E266" s="31" t="s">
        <v>462</v>
      </c>
      <c r="F266" s="32" t="s">
        <v>149</v>
      </c>
      <c r="G266" s="33">
        <v>19</v>
      </c>
      <c r="H266" s="34">
        <v>0</v>
      </c>
      <c r="I266" s="34">
        <f>ROUND(G266*H266,P4)</f>
        <v>0</v>
      </c>
      <c r="J266" s="29"/>
      <c r="O266" s="35">
        <f>I266*0.21</f>
        <v>0</v>
      </c>
      <c r="P266">
        <v>3</v>
      </c>
    </row>
    <row r="267" ht="28.8">
      <c r="A267" s="29" t="s">
        <v>34</v>
      </c>
      <c r="B267" s="36"/>
      <c r="C267" s="37"/>
      <c r="D267" s="37"/>
      <c r="E267" s="31" t="s">
        <v>1046</v>
      </c>
      <c r="F267" s="37"/>
      <c r="G267" s="37"/>
      <c r="H267" s="37"/>
      <c r="I267" s="37"/>
      <c r="J267" s="38"/>
    </row>
    <row r="268" ht="86.4">
      <c r="A268" s="29" t="s">
        <v>36</v>
      </c>
      <c r="B268" s="36"/>
      <c r="C268" s="37"/>
      <c r="D268" s="37"/>
      <c r="E268" s="39" t="s">
        <v>1047</v>
      </c>
      <c r="F268" s="37"/>
      <c r="G268" s="37"/>
      <c r="H268" s="37"/>
      <c r="I268" s="37"/>
      <c r="J268" s="38"/>
    </row>
    <row r="269" ht="86.4">
      <c r="A269" s="29" t="s">
        <v>38</v>
      </c>
      <c r="B269" s="36"/>
      <c r="C269" s="37"/>
      <c r="D269" s="37"/>
      <c r="E269" s="31" t="s">
        <v>709</v>
      </c>
      <c r="F269" s="37"/>
      <c r="G269" s="37"/>
      <c r="H269" s="37"/>
      <c r="I269" s="37"/>
      <c r="J269" s="38"/>
    </row>
    <row r="270">
      <c r="A270" s="29" t="s">
        <v>29</v>
      </c>
      <c r="B270" s="29">
        <v>65</v>
      </c>
      <c r="C270" s="30" t="s">
        <v>466</v>
      </c>
      <c r="D270" s="29" t="s">
        <v>31</v>
      </c>
      <c r="E270" s="31" t="s">
        <v>457</v>
      </c>
      <c r="F270" s="32" t="s">
        <v>149</v>
      </c>
      <c r="G270" s="33">
        <v>47.5</v>
      </c>
      <c r="H270" s="34">
        <v>0</v>
      </c>
      <c r="I270" s="34">
        <f>ROUND(G270*H270,P4)</f>
        <v>0</v>
      </c>
      <c r="J270" s="29"/>
      <c r="O270" s="35">
        <f>I270*0.21</f>
        <v>0</v>
      </c>
      <c r="P270">
        <v>3</v>
      </c>
    </row>
    <row r="271" ht="28.8">
      <c r="A271" s="29" t="s">
        <v>34</v>
      </c>
      <c r="B271" s="36"/>
      <c r="C271" s="37"/>
      <c r="D271" s="37"/>
      <c r="E271" s="31" t="s">
        <v>458</v>
      </c>
      <c r="F271" s="37"/>
      <c r="G271" s="37"/>
      <c r="H271" s="37"/>
      <c r="I271" s="37"/>
      <c r="J271" s="38"/>
    </row>
    <row r="272" ht="28.8">
      <c r="A272" s="29" t="s">
        <v>36</v>
      </c>
      <c r="B272" s="36"/>
      <c r="C272" s="37"/>
      <c r="D272" s="37"/>
      <c r="E272" s="39" t="s">
        <v>1048</v>
      </c>
      <c r="F272" s="37"/>
      <c r="G272" s="37"/>
      <c r="H272" s="37"/>
      <c r="I272" s="37"/>
      <c r="J272" s="38"/>
    </row>
    <row r="273" ht="86.4">
      <c r="A273" s="29" t="s">
        <v>38</v>
      </c>
      <c r="B273" s="36"/>
      <c r="C273" s="37"/>
      <c r="D273" s="37"/>
      <c r="E273" s="31" t="s">
        <v>709</v>
      </c>
      <c r="F273" s="37"/>
      <c r="G273" s="37"/>
      <c r="H273" s="37"/>
      <c r="I273" s="37"/>
      <c r="J273" s="38"/>
    </row>
    <row r="274">
      <c r="A274" s="29" t="s">
        <v>29</v>
      </c>
      <c r="B274" s="29">
        <v>66</v>
      </c>
      <c r="C274" s="30" t="s">
        <v>864</v>
      </c>
      <c r="D274" s="29" t="s">
        <v>31</v>
      </c>
      <c r="E274" s="31" t="s">
        <v>865</v>
      </c>
      <c r="F274" s="32" t="s">
        <v>149</v>
      </c>
      <c r="G274" s="33">
        <v>20</v>
      </c>
      <c r="H274" s="34">
        <v>0</v>
      </c>
      <c r="I274" s="34">
        <f>ROUND(G274*H274,P4)</f>
        <v>0</v>
      </c>
      <c r="J274" s="29"/>
      <c r="O274" s="35">
        <f>I274*0.21</f>
        <v>0</v>
      </c>
      <c r="P274">
        <v>3</v>
      </c>
    </row>
    <row r="275">
      <c r="A275" s="29" t="s">
        <v>34</v>
      </c>
      <c r="B275" s="36"/>
      <c r="C275" s="37"/>
      <c r="D275" s="37"/>
      <c r="E275" s="31" t="s">
        <v>866</v>
      </c>
      <c r="F275" s="37"/>
      <c r="G275" s="37"/>
      <c r="H275" s="37"/>
      <c r="I275" s="37"/>
      <c r="J275" s="38"/>
    </row>
    <row r="276">
      <c r="A276" s="29" t="s">
        <v>36</v>
      </c>
      <c r="B276" s="36"/>
      <c r="C276" s="37"/>
      <c r="D276" s="37"/>
      <c r="E276" s="39" t="s">
        <v>1049</v>
      </c>
      <c r="F276" s="37"/>
      <c r="G276" s="37"/>
      <c r="H276" s="37"/>
      <c r="I276" s="37"/>
      <c r="J276" s="38"/>
    </row>
    <row r="277" ht="72">
      <c r="A277" s="29" t="s">
        <v>38</v>
      </c>
      <c r="B277" s="36"/>
      <c r="C277" s="37"/>
      <c r="D277" s="37"/>
      <c r="E277" s="31" t="s">
        <v>868</v>
      </c>
      <c r="F277" s="37"/>
      <c r="G277" s="37"/>
      <c r="H277" s="37"/>
      <c r="I277" s="37"/>
      <c r="J277" s="38"/>
    </row>
    <row r="278">
      <c r="A278" s="29" t="s">
        <v>29</v>
      </c>
      <c r="B278" s="29">
        <v>67</v>
      </c>
      <c r="C278" s="30" t="s">
        <v>474</v>
      </c>
      <c r="D278" s="29" t="s">
        <v>31</v>
      </c>
      <c r="E278" s="31" t="s">
        <v>475</v>
      </c>
      <c r="F278" s="32" t="s">
        <v>149</v>
      </c>
      <c r="G278" s="33">
        <v>80</v>
      </c>
      <c r="H278" s="34">
        <v>0</v>
      </c>
      <c r="I278" s="34">
        <f>ROUND(G278*H278,P4)</f>
        <v>0</v>
      </c>
      <c r="J278" s="29"/>
      <c r="O278" s="35">
        <f>I278*0.21</f>
        <v>0</v>
      </c>
      <c r="P278">
        <v>3</v>
      </c>
    </row>
    <row r="279">
      <c r="A279" s="29" t="s">
        <v>34</v>
      </c>
      <c r="B279" s="36"/>
      <c r="C279" s="37"/>
      <c r="D279" s="37"/>
      <c r="E279" s="40" t="s">
        <v>31</v>
      </c>
      <c r="F279" s="37"/>
      <c r="G279" s="37"/>
      <c r="H279" s="37"/>
      <c r="I279" s="37"/>
      <c r="J279" s="38"/>
    </row>
    <row r="280">
      <c r="A280" s="29" t="s">
        <v>36</v>
      </c>
      <c r="B280" s="36"/>
      <c r="C280" s="37"/>
      <c r="D280" s="37"/>
      <c r="E280" s="39" t="s">
        <v>941</v>
      </c>
      <c r="F280" s="37"/>
      <c r="G280" s="37"/>
      <c r="H280" s="37"/>
      <c r="I280" s="37"/>
      <c r="J280" s="38"/>
    </row>
    <row r="281" ht="28.8">
      <c r="A281" s="29" t="s">
        <v>38</v>
      </c>
      <c r="B281" s="36"/>
      <c r="C281" s="37"/>
      <c r="D281" s="37"/>
      <c r="E281" s="31" t="s">
        <v>477</v>
      </c>
      <c r="F281" s="37"/>
      <c r="G281" s="37"/>
      <c r="H281" s="37"/>
      <c r="I281" s="37"/>
      <c r="J281" s="38"/>
    </row>
    <row r="282">
      <c r="A282" s="29" t="s">
        <v>29</v>
      </c>
      <c r="B282" s="29">
        <v>68</v>
      </c>
      <c r="C282" s="30" t="s">
        <v>1050</v>
      </c>
      <c r="D282" s="29" t="s">
        <v>31</v>
      </c>
      <c r="E282" s="31" t="s">
        <v>1051</v>
      </c>
      <c r="F282" s="32" t="s">
        <v>149</v>
      </c>
      <c r="G282" s="33">
        <v>80</v>
      </c>
      <c r="H282" s="34">
        <v>0</v>
      </c>
      <c r="I282" s="34">
        <f>ROUND(G282*H282,P4)</f>
        <v>0</v>
      </c>
      <c r="J282" s="29"/>
      <c r="O282" s="35">
        <f>I282*0.21</f>
        <v>0</v>
      </c>
      <c r="P282">
        <v>3</v>
      </c>
    </row>
    <row r="283">
      <c r="A283" s="29" t="s">
        <v>34</v>
      </c>
      <c r="B283" s="36"/>
      <c r="C283" s="37"/>
      <c r="D283" s="37"/>
      <c r="E283" s="31" t="s">
        <v>1052</v>
      </c>
      <c r="F283" s="37"/>
      <c r="G283" s="37"/>
      <c r="H283" s="37"/>
      <c r="I283" s="37"/>
      <c r="J283" s="38"/>
    </row>
    <row r="284">
      <c r="A284" s="29" t="s">
        <v>36</v>
      </c>
      <c r="B284" s="36"/>
      <c r="C284" s="37"/>
      <c r="D284" s="37"/>
      <c r="E284" s="39" t="s">
        <v>941</v>
      </c>
      <c r="F284" s="37"/>
      <c r="G284" s="37"/>
      <c r="H284" s="37"/>
      <c r="I284" s="37"/>
      <c r="J284" s="38"/>
    </row>
    <row r="285" ht="43.2">
      <c r="A285" s="29" t="s">
        <v>38</v>
      </c>
      <c r="B285" s="36"/>
      <c r="C285" s="37"/>
      <c r="D285" s="37"/>
      <c r="E285" s="31" t="s">
        <v>1053</v>
      </c>
      <c r="F285" s="37"/>
      <c r="G285" s="37"/>
      <c r="H285" s="37"/>
      <c r="I285" s="37"/>
      <c r="J285" s="38"/>
    </row>
    <row r="286">
      <c r="A286" s="29" t="s">
        <v>29</v>
      </c>
      <c r="B286" s="29">
        <v>69</v>
      </c>
      <c r="C286" s="30" t="s">
        <v>1054</v>
      </c>
      <c r="D286" s="29" t="s">
        <v>31</v>
      </c>
      <c r="E286" s="31" t="s">
        <v>1055</v>
      </c>
      <c r="F286" s="32" t="s">
        <v>115</v>
      </c>
      <c r="G286" s="33">
        <v>479.5</v>
      </c>
      <c r="H286" s="34">
        <v>0</v>
      </c>
      <c r="I286" s="34">
        <f>ROUND(G286*H286,P4)</f>
        <v>0</v>
      </c>
      <c r="J286" s="29"/>
      <c r="O286" s="35">
        <f>I286*0.21</f>
        <v>0</v>
      </c>
      <c r="P286">
        <v>3</v>
      </c>
    </row>
    <row r="287">
      <c r="A287" s="29" t="s">
        <v>34</v>
      </c>
      <c r="B287" s="36"/>
      <c r="C287" s="37"/>
      <c r="D287" s="37"/>
      <c r="E287" s="40" t="s">
        <v>31</v>
      </c>
      <c r="F287" s="37"/>
      <c r="G287" s="37"/>
      <c r="H287" s="37"/>
      <c r="I287" s="37"/>
      <c r="J287" s="38"/>
    </row>
    <row r="288" ht="28.8">
      <c r="A288" s="29" t="s">
        <v>36</v>
      </c>
      <c r="B288" s="36"/>
      <c r="C288" s="37"/>
      <c r="D288" s="37"/>
      <c r="E288" s="39" t="s">
        <v>1056</v>
      </c>
      <c r="F288" s="37"/>
      <c r="G288" s="37"/>
      <c r="H288" s="37"/>
      <c r="I288" s="37"/>
      <c r="J288" s="38"/>
    </row>
    <row r="289" ht="28.8">
      <c r="A289" s="29" t="s">
        <v>38</v>
      </c>
      <c r="B289" s="36"/>
      <c r="C289" s="37"/>
      <c r="D289" s="37"/>
      <c r="E289" s="31" t="s">
        <v>1057</v>
      </c>
      <c r="F289" s="37"/>
      <c r="G289" s="37"/>
      <c r="H289" s="37"/>
      <c r="I289" s="37"/>
      <c r="J289" s="38"/>
    </row>
    <row r="290">
      <c r="A290" s="29" t="s">
        <v>29</v>
      </c>
      <c r="B290" s="29">
        <v>70</v>
      </c>
      <c r="C290" s="30" t="s">
        <v>520</v>
      </c>
      <c r="D290" s="29" t="s">
        <v>31</v>
      </c>
      <c r="E290" s="31" t="s">
        <v>521</v>
      </c>
      <c r="F290" s="32" t="s">
        <v>72</v>
      </c>
      <c r="G290" s="33">
        <v>11</v>
      </c>
      <c r="H290" s="34">
        <v>0</v>
      </c>
      <c r="I290" s="34">
        <f>ROUND(G290*H290,P4)</f>
        <v>0</v>
      </c>
      <c r="J290" s="29"/>
      <c r="O290" s="35">
        <f>I290*0.21</f>
        <v>0</v>
      </c>
      <c r="P290">
        <v>3</v>
      </c>
    </row>
    <row r="291" ht="43.2">
      <c r="A291" s="29" t="s">
        <v>34</v>
      </c>
      <c r="B291" s="36"/>
      <c r="C291" s="37"/>
      <c r="D291" s="37"/>
      <c r="E291" s="31" t="s">
        <v>121</v>
      </c>
      <c r="F291" s="37"/>
      <c r="G291" s="37"/>
      <c r="H291" s="37"/>
      <c r="I291" s="37"/>
      <c r="J291" s="38"/>
    </row>
    <row r="292" ht="28.8">
      <c r="A292" s="29" t="s">
        <v>36</v>
      </c>
      <c r="B292" s="36"/>
      <c r="C292" s="37"/>
      <c r="D292" s="37"/>
      <c r="E292" s="39" t="s">
        <v>1058</v>
      </c>
      <c r="F292" s="37"/>
      <c r="G292" s="37"/>
      <c r="H292" s="37"/>
      <c r="I292" s="37"/>
      <c r="J292" s="38"/>
    </row>
    <row r="293" ht="144">
      <c r="A293" s="29" t="s">
        <v>38</v>
      </c>
      <c r="B293" s="36"/>
      <c r="C293" s="37"/>
      <c r="D293" s="37"/>
      <c r="E293" s="31" t="s">
        <v>502</v>
      </c>
      <c r="F293" s="37"/>
      <c r="G293" s="37"/>
      <c r="H293" s="37"/>
      <c r="I293" s="37"/>
      <c r="J293" s="38"/>
    </row>
    <row r="294">
      <c r="A294" s="29" t="s">
        <v>29</v>
      </c>
      <c r="B294" s="29">
        <v>71</v>
      </c>
      <c r="C294" s="30" t="s">
        <v>527</v>
      </c>
      <c r="D294" s="29" t="s">
        <v>31</v>
      </c>
      <c r="E294" s="31" t="s">
        <v>528</v>
      </c>
      <c r="F294" s="32" t="s">
        <v>149</v>
      </c>
      <c r="G294" s="33">
        <v>33</v>
      </c>
      <c r="H294" s="34">
        <v>0</v>
      </c>
      <c r="I294" s="34">
        <f>ROUND(G294*H294,P4)</f>
        <v>0</v>
      </c>
      <c r="J294" s="29"/>
      <c r="O294" s="35">
        <f>I294*0.21</f>
        <v>0</v>
      </c>
      <c r="P294">
        <v>3</v>
      </c>
    </row>
    <row r="295" ht="43.2">
      <c r="A295" s="29" t="s">
        <v>34</v>
      </c>
      <c r="B295" s="36"/>
      <c r="C295" s="37"/>
      <c r="D295" s="37"/>
      <c r="E295" s="31" t="s">
        <v>121</v>
      </c>
      <c r="F295" s="37"/>
      <c r="G295" s="37"/>
      <c r="H295" s="37"/>
      <c r="I295" s="37"/>
      <c r="J295" s="38"/>
    </row>
    <row r="296">
      <c r="A296" s="29" t="s">
        <v>36</v>
      </c>
      <c r="B296" s="36"/>
      <c r="C296" s="37"/>
      <c r="D296" s="37"/>
      <c r="E296" s="39" t="s">
        <v>1059</v>
      </c>
      <c r="F296" s="37"/>
      <c r="G296" s="37"/>
      <c r="H296" s="37"/>
      <c r="I296" s="37"/>
      <c r="J296" s="38"/>
    </row>
    <row r="297" ht="100.8">
      <c r="A297" s="29" t="s">
        <v>38</v>
      </c>
      <c r="B297" s="41"/>
      <c r="C297" s="42"/>
      <c r="D297" s="42"/>
      <c r="E297" s="31" t="s">
        <v>530</v>
      </c>
      <c r="F297" s="42"/>
      <c r="G297" s="42"/>
      <c r="H297" s="42"/>
      <c r="I297" s="42"/>
      <c r="J297"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1060</v>
      </c>
      <c r="I3" s="16">
        <f>SUMIFS(I9:I117,A9:A117,"SD")</f>
        <v>0</v>
      </c>
      <c r="J3" s="9"/>
      <c r="O3">
        <v>0</v>
      </c>
      <c r="P3">
        <v>2</v>
      </c>
    </row>
    <row r="4">
      <c r="A4" s="10" t="s">
        <v>8</v>
      </c>
      <c r="B4" s="11" t="s">
        <v>9</v>
      </c>
      <c r="C4" s="12" t="s">
        <v>10</v>
      </c>
      <c r="D4" s="13"/>
      <c r="E4" s="14" t="s">
        <v>11</v>
      </c>
      <c r="F4" s="7"/>
      <c r="G4" s="7"/>
      <c r="H4" s="7"/>
      <c r="I4" s="7"/>
      <c r="J4" s="9"/>
      <c r="O4">
        <v>0.12</v>
      </c>
      <c r="P4">
        <v>2</v>
      </c>
    </row>
    <row r="5">
      <c r="A5" s="10" t="s">
        <v>12</v>
      </c>
      <c r="B5" s="11" t="s">
        <v>13</v>
      </c>
      <c r="C5" s="12" t="s">
        <v>1060</v>
      </c>
      <c r="D5" s="13"/>
      <c r="E5" s="14" t="s">
        <v>1061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SUMIFS(I10:I21,A10:A21,"P")</f>
        <v>0</v>
      </c>
      <c r="J9" s="28"/>
    </row>
    <row r="10">
      <c r="A10" s="29" t="s">
        <v>29</v>
      </c>
      <c r="B10" s="29">
        <v>1</v>
      </c>
      <c r="C10" s="30" t="s">
        <v>82</v>
      </c>
      <c r="D10" s="29" t="s">
        <v>31</v>
      </c>
      <c r="E10" s="31" t="s">
        <v>83</v>
      </c>
      <c r="F10" s="32" t="s">
        <v>84</v>
      </c>
      <c r="G10" s="33">
        <v>19.949999999999999</v>
      </c>
      <c r="H10" s="34">
        <v>0</v>
      </c>
      <c r="I10" s="34">
        <f>ROUND(G10*H10,P4)</f>
        <v>0</v>
      </c>
      <c r="J10" s="29"/>
      <c r="O10" s="35">
        <f>I10*0.21</f>
        <v>0</v>
      </c>
      <c r="P10">
        <v>3</v>
      </c>
    </row>
    <row r="11">
      <c r="A11" s="29" t="s">
        <v>34</v>
      </c>
      <c r="B11" s="36"/>
      <c r="C11" s="37"/>
      <c r="D11" s="37"/>
      <c r="E11" s="31" t="s">
        <v>85</v>
      </c>
      <c r="F11" s="37"/>
      <c r="G11" s="37"/>
      <c r="H11" s="37"/>
      <c r="I11" s="37"/>
      <c r="J11" s="38"/>
    </row>
    <row r="12">
      <c r="A12" s="29" t="s">
        <v>36</v>
      </c>
      <c r="B12" s="36"/>
      <c r="C12" s="37"/>
      <c r="D12" s="37"/>
      <c r="E12" s="39" t="s">
        <v>1062</v>
      </c>
      <c r="F12" s="37"/>
      <c r="G12" s="37"/>
      <c r="H12" s="37"/>
      <c r="I12" s="37"/>
      <c r="J12" s="38"/>
    </row>
    <row r="13" ht="28.8">
      <c r="A13" s="29" t="s">
        <v>38</v>
      </c>
      <c r="B13" s="36"/>
      <c r="C13" s="37"/>
      <c r="D13" s="37"/>
      <c r="E13" s="31" t="s">
        <v>87</v>
      </c>
      <c r="F13" s="37"/>
      <c r="G13" s="37"/>
      <c r="H13" s="37"/>
      <c r="I13" s="37"/>
      <c r="J13" s="38"/>
    </row>
    <row r="14" ht="28.8">
      <c r="A14" s="29" t="s">
        <v>29</v>
      </c>
      <c r="B14" s="29">
        <v>2</v>
      </c>
      <c r="C14" s="30" t="s">
        <v>88</v>
      </c>
      <c r="D14" s="29" t="s">
        <v>31</v>
      </c>
      <c r="E14" s="31" t="s">
        <v>89</v>
      </c>
      <c r="F14" s="32" t="s">
        <v>90</v>
      </c>
      <c r="G14" s="33">
        <v>142.27500000000001</v>
      </c>
      <c r="H14" s="34">
        <v>0</v>
      </c>
      <c r="I14" s="34">
        <f>ROUND(G14*H14,P4)</f>
        <v>0</v>
      </c>
      <c r="J14" s="29"/>
      <c r="O14" s="35">
        <f>I14*0.21</f>
        <v>0</v>
      </c>
      <c r="P14">
        <v>3</v>
      </c>
    </row>
    <row r="15" ht="43.2">
      <c r="A15" s="29" t="s">
        <v>34</v>
      </c>
      <c r="B15" s="36"/>
      <c r="C15" s="37"/>
      <c r="D15" s="37"/>
      <c r="E15" s="31" t="s">
        <v>91</v>
      </c>
      <c r="F15" s="37"/>
      <c r="G15" s="37"/>
      <c r="H15" s="37"/>
      <c r="I15" s="37"/>
      <c r="J15" s="38"/>
    </row>
    <row r="16" ht="57.6">
      <c r="A16" s="29" t="s">
        <v>36</v>
      </c>
      <c r="B16" s="36"/>
      <c r="C16" s="37"/>
      <c r="D16" s="37"/>
      <c r="E16" s="39" t="s">
        <v>1063</v>
      </c>
      <c r="F16" s="37"/>
      <c r="G16" s="37"/>
      <c r="H16" s="37"/>
      <c r="I16" s="37"/>
      <c r="J16" s="38"/>
    </row>
    <row r="17" ht="158.4">
      <c r="A17" s="29" t="s">
        <v>38</v>
      </c>
      <c r="B17" s="36"/>
      <c r="C17" s="37"/>
      <c r="D17" s="37"/>
      <c r="E17" s="31" t="s">
        <v>93</v>
      </c>
      <c r="F17" s="37"/>
      <c r="G17" s="37"/>
      <c r="H17" s="37"/>
      <c r="I17" s="37"/>
      <c r="J17" s="38"/>
    </row>
    <row r="18" ht="28.8">
      <c r="A18" s="29" t="s">
        <v>29</v>
      </c>
      <c r="B18" s="29">
        <v>3</v>
      </c>
      <c r="C18" s="30" t="s">
        <v>98</v>
      </c>
      <c r="D18" s="29" t="s">
        <v>31</v>
      </c>
      <c r="E18" s="31" t="s">
        <v>99</v>
      </c>
      <c r="F18" s="32" t="s">
        <v>90</v>
      </c>
      <c r="G18" s="33">
        <v>5.3460000000000001</v>
      </c>
      <c r="H18" s="34">
        <v>0</v>
      </c>
      <c r="I18" s="34">
        <f>ROUND(G18*H18,P4)</f>
        <v>0</v>
      </c>
      <c r="J18" s="29"/>
      <c r="O18" s="35">
        <f>I18*0.21</f>
        <v>0</v>
      </c>
      <c r="P18">
        <v>3</v>
      </c>
    </row>
    <row r="19" ht="43.2">
      <c r="A19" s="29" t="s">
        <v>34</v>
      </c>
      <c r="B19" s="36"/>
      <c r="C19" s="37"/>
      <c r="D19" s="37"/>
      <c r="E19" s="31" t="s">
        <v>717</v>
      </c>
      <c r="F19" s="37"/>
      <c r="G19" s="37"/>
      <c r="H19" s="37"/>
      <c r="I19" s="37"/>
      <c r="J19" s="38"/>
    </row>
    <row r="20">
      <c r="A20" s="29" t="s">
        <v>36</v>
      </c>
      <c r="B20" s="36"/>
      <c r="C20" s="37"/>
      <c r="D20" s="37"/>
      <c r="E20" s="39" t="s">
        <v>1064</v>
      </c>
      <c r="F20" s="37"/>
      <c r="G20" s="37"/>
      <c r="H20" s="37"/>
      <c r="I20" s="37"/>
      <c r="J20" s="38"/>
    </row>
    <row r="21" ht="158.4">
      <c r="A21" s="29" t="s">
        <v>38</v>
      </c>
      <c r="B21" s="36"/>
      <c r="C21" s="37"/>
      <c r="D21" s="37"/>
      <c r="E21" s="31" t="s">
        <v>93</v>
      </c>
      <c r="F21" s="37"/>
      <c r="G21" s="37"/>
      <c r="H21" s="37"/>
      <c r="I21" s="37"/>
      <c r="J21" s="38"/>
    </row>
    <row r="22">
      <c r="A22" s="23" t="s">
        <v>26</v>
      </c>
      <c r="B22" s="24"/>
      <c r="C22" s="25" t="s">
        <v>111</v>
      </c>
      <c r="D22" s="26"/>
      <c r="E22" s="23" t="s">
        <v>112</v>
      </c>
      <c r="F22" s="26"/>
      <c r="G22" s="26"/>
      <c r="H22" s="26"/>
      <c r="I22" s="27">
        <f>SUMIFS(I23:I70,A23:A70,"P")</f>
        <v>0</v>
      </c>
      <c r="J22" s="28"/>
    </row>
    <row r="23">
      <c r="A23" s="29" t="s">
        <v>29</v>
      </c>
      <c r="B23" s="29">
        <v>4</v>
      </c>
      <c r="C23" s="30" t="s">
        <v>113</v>
      </c>
      <c r="D23" s="29" t="s">
        <v>31</v>
      </c>
      <c r="E23" s="31" t="s">
        <v>114</v>
      </c>
      <c r="F23" s="32" t="s">
        <v>115</v>
      </c>
      <c r="G23" s="33">
        <v>95</v>
      </c>
      <c r="H23" s="34">
        <v>0</v>
      </c>
      <c r="I23" s="34">
        <f>ROUND(G23*H23,P4)</f>
        <v>0</v>
      </c>
      <c r="J23" s="29"/>
      <c r="O23" s="35">
        <f>I23*0.21</f>
        <v>0</v>
      </c>
      <c r="P23">
        <v>3</v>
      </c>
    </row>
    <row r="24" ht="43.2">
      <c r="A24" s="29" t="s">
        <v>34</v>
      </c>
      <c r="B24" s="36"/>
      <c r="C24" s="37"/>
      <c r="D24" s="37"/>
      <c r="E24" s="31" t="s">
        <v>116</v>
      </c>
      <c r="F24" s="37"/>
      <c r="G24" s="37"/>
      <c r="H24" s="37"/>
      <c r="I24" s="37"/>
      <c r="J24" s="38"/>
    </row>
    <row r="25" ht="28.8">
      <c r="A25" s="29" t="s">
        <v>36</v>
      </c>
      <c r="B25" s="36"/>
      <c r="C25" s="37"/>
      <c r="D25" s="37"/>
      <c r="E25" s="39" t="s">
        <v>1065</v>
      </c>
      <c r="F25" s="37"/>
      <c r="G25" s="37"/>
      <c r="H25" s="37"/>
      <c r="I25" s="37"/>
      <c r="J25" s="38"/>
    </row>
    <row r="26" ht="57.6">
      <c r="A26" s="29" t="s">
        <v>38</v>
      </c>
      <c r="B26" s="36"/>
      <c r="C26" s="37"/>
      <c r="D26" s="37"/>
      <c r="E26" s="31" t="s">
        <v>118</v>
      </c>
      <c r="F26" s="37"/>
      <c r="G26" s="37"/>
      <c r="H26" s="37"/>
      <c r="I26" s="37"/>
      <c r="J26" s="38"/>
    </row>
    <row r="27" ht="28.8">
      <c r="A27" s="29" t="s">
        <v>29</v>
      </c>
      <c r="B27" s="29">
        <v>5</v>
      </c>
      <c r="C27" s="30" t="s">
        <v>119</v>
      </c>
      <c r="D27" s="29" t="s">
        <v>31</v>
      </c>
      <c r="E27" s="31" t="s">
        <v>120</v>
      </c>
      <c r="F27" s="32" t="s">
        <v>84</v>
      </c>
      <c r="G27" s="33">
        <v>16</v>
      </c>
      <c r="H27" s="34">
        <v>0</v>
      </c>
      <c r="I27" s="34">
        <f>ROUND(G27*H27,P4)</f>
        <v>0</v>
      </c>
      <c r="J27" s="29"/>
      <c r="O27" s="35">
        <f>I27*0.21</f>
        <v>0</v>
      </c>
      <c r="P27">
        <v>3</v>
      </c>
    </row>
    <row r="28" ht="43.2">
      <c r="A28" s="29" t="s">
        <v>34</v>
      </c>
      <c r="B28" s="36"/>
      <c r="C28" s="37"/>
      <c r="D28" s="37"/>
      <c r="E28" s="31" t="s">
        <v>121</v>
      </c>
      <c r="F28" s="37"/>
      <c r="G28" s="37"/>
      <c r="H28" s="37"/>
      <c r="I28" s="37"/>
      <c r="J28" s="38"/>
    </row>
    <row r="29" ht="28.8">
      <c r="A29" s="29" t="s">
        <v>36</v>
      </c>
      <c r="B29" s="36"/>
      <c r="C29" s="37"/>
      <c r="D29" s="37"/>
      <c r="E29" s="39" t="s">
        <v>1066</v>
      </c>
      <c r="F29" s="37"/>
      <c r="G29" s="37"/>
      <c r="H29" s="37"/>
      <c r="I29" s="37"/>
      <c r="J29" s="38"/>
    </row>
    <row r="30" ht="72">
      <c r="A30" s="29" t="s">
        <v>38</v>
      </c>
      <c r="B30" s="36"/>
      <c r="C30" s="37"/>
      <c r="D30" s="37"/>
      <c r="E30" s="31" t="s">
        <v>123</v>
      </c>
      <c r="F30" s="37"/>
      <c r="G30" s="37"/>
      <c r="H30" s="37"/>
      <c r="I30" s="37"/>
      <c r="J30" s="38"/>
    </row>
    <row r="31">
      <c r="A31" s="29" t="s">
        <v>29</v>
      </c>
      <c r="B31" s="29">
        <v>6</v>
      </c>
      <c r="C31" s="30" t="s">
        <v>648</v>
      </c>
      <c r="D31" s="29" t="s">
        <v>31</v>
      </c>
      <c r="E31" s="31" t="s">
        <v>649</v>
      </c>
      <c r="F31" s="32" t="s">
        <v>149</v>
      </c>
      <c r="G31" s="33">
        <v>54</v>
      </c>
      <c r="H31" s="34">
        <v>0</v>
      </c>
      <c r="I31" s="34">
        <f>ROUND(G31*H31,P4)</f>
        <v>0</v>
      </c>
      <c r="J31" s="29"/>
      <c r="O31" s="35">
        <f>I31*0.21</f>
        <v>0</v>
      </c>
      <c r="P31">
        <v>3</v>
      </c>
    </row>
    <row r="32" ht="43.2">
      <c r="A32" s="29" t="s">
        <v>34</v>
      </c>
      <c r="B32" s="36"/>
      <c r="C32" s="37"/>
      <c r="D32" s="37"/>
      <c r="E32" s="31" t="s">
        <v>150</v>
      </c>
      <c r="F32" s="37"/>
      <c r="G32" s="37"/>
      <c r="H32" s="37"/>
      <c r="I32" s="37"/>
      <c r="J32" s="38"/>
    </row>
    <row r="33" ht="28.8">
      <c r="A33" s="29" t="s">
        <v>36</v>
      </c>
      <c r="B33" s="36"/>
      <c r="C33" s="37"/>
      <c r="D33" s="37"/>
      <c r="E33" s="39" t="s">
        <v>1067</v>
      </c>
      <c r="F33" s="37"/>
      <c r="G33" s="37"/>
      <c r="H33" s="37"/>
      <c r="I33" s="37"/>
      <c r="J33" s="38"/>
    </row>
    <row r="34" ht="115.2">
      <c r="A34" s="29" t="s">
        <v>38</v>
      </c>
      <c r="B34" s="36"/>
      <c r="C34" s="37"/>
      <c r="D34" s="37"/>
      <c r="E34" s="31" t="s">
        <v>128</v>
      </c>
      <c r="F34" s="37"/>
      <c r="G34" s="37"/>
      <c r="H34" s="37"/>
      <c r="I34" s="37"/>
      <c r="J34" s="38"/>
    </row>
    <row r="35">
      <c r="A35" s="29" t="s">
        <v>29</v>
      </c>
      <c r="B35" s="29">
        <v>7</v>
      </c>
      <c r="C35" s="30" t="s">
        <v>155</v>
      </c>
      <c r="D35" s="29" t="s">
        <v>31</v>
      </c>
      <c r="E35" s="31" t="s">
        <v>156</v>
      </c>
      <c r="F35" s="32" t="s">
        <v>84</v>
      </c>
      <c r="G35" s="33">
        <v>8.0830000000000002</v>
      </c>
      <c r="H35" s="34">
        <v>0</v>
      </c>
      <c r="I35" s="34">
        <f>ROUND(G35*H35,P4)</f>
        <v>0</v>
      </c>
      <c r="J35" s="29"/>
      <c r="O35" s="35">
        <f>I35*0.21</f>
        <v>0</v>
      </c>
      <c r="P35">
        <v>3</v>
      </c>
    </row>
    <row r="36" ht="43.2">
      <c r="A36" s="29" t="s">
        <v>34</v>
      </c>
      <c r="B36" s="36"/>
      <c r="C36" s="37"/>
      <c r="D36" s="37"/>
      <c r="E36" s="31" t="s">
        <v>157</v>
      </c>
      <c r="F36" s="37"/>
      <c r="G36" s="37"/>
      <c r="H36" s="37"/>
      <c r="I36" s="37"/>
      <c r="J36" s="38"/>
    </row>
    <row r="37" ht="57.6">
      <c r="A37" s="29" t="s">
        <v>36</v>
      </c>
      <c r="B37" s="36"/>
      <c r="C37" s="37"/>
      <c r="D37" s="37"/>
      <c r="E37" s="39" t="s">
        <v>1068</v>
      </c>
      <c r="F37" s="37"/>
      <c r="G37" s="37"/>
      <c r="H37" s="37"/>
      <c r="I37" s="37"/>
      <c r="J37" s="38"/>
    </row>
    <row r="38" ht="115.2">
      <c r="A38" s="29" t="s">
        <v>38</v>
      </c>
      <c r="B38" s="36"/>
      <c r="C38" s="37"/>
      <c r="D38" s="37"/>
      <c r="E38" s="31" t="s">
        <v>128</v>
      </c>
      <c r="F38" s="37"/>
      <c r="G38" s="37"/>
      <c r="H38" s="37"/>
      <c r="I38" s="37"/>
      <c r="J38" s="38"/>
    </row>
    <row r="39">
      <c r="A39" s="29" t="s">
        <v>29</v>
      </c>
      <c r="B39" s="29">
        <v>8</v>
      </c>
      <c r="C39" s="30" t="s">
        <v>159</v>
      </c>
      <c r="D39" s="29" t="s">
        <v>31</v>
      </c>
      <c r="E39" s="31" t="s">
        <v>160</v>
      </c>
      <c r="F39" s="32" t="s">
        <v>149</v>
      </c>
      <c r="G39" s="33">
        <v>3</v>
      </c>
      <c r="H39" s="34">
        <v>0</v>
      </c>
      <c r="I39" s="34">
        <f>ROUND(G39*H39,P4)</f>
        <v>0</v>
      </c>
      <c r="J39" s="29"/>
      <c r="O39" s="35">
        <f>I39*0.21</f>
        <v>0</v>
      </c>
      <c r="P39">
        <v>3</v>
      </c>
    </row>
    <row r="40">
      <c r="A40" s="29" t="s">
        <v>34</v>
      </c>
      <c r="B40" s="36"/>
      <c r="C40" s="37"/>
      <c r="D40" s="37"/>
      <c r="E40" s="31" t="s">
        <v>1069</v>
      </c>
      <c r="F40" s="37"/>
      <c r="G40" s="37"/>
      <c r="H40" s="37"/>
      <c r="I40" s="37"/>
      <c r="J40" s="38"/>
    </row>
    <row r="41">
      <c r="A41" s="29" t="s">
        <v>36</v>
      </c>
      <c r="B41" s="36"/>
      <c r="C41" s="37"/>
      <c r="D41" s="37"/>
      <c r="E41" s="39" t="s">
        <v>653</v>
      </c>
      <c r="F41" s="37"/>
      <c r="G41" s="37"/>
      <c r="H41" s="37"/>
      <c r="I41" s="37"/>
      <c r="J41" s="38"/>
    </row>
    <row r="42" ht="72">
      <c r="A42" s="29" t="s">
        <v>38</v>
      </c>
      <c r="B42" s="36"/>
      <c r="C42" s="37"/>
      <c r="D42" s="37"/>
      <c r="E42" s="31" t="s">
        <v>163</v>
      </c>
      <c r="F42" s="37"/>
      <c r="G42" s="37"/>
      <c r="H42" s="37"/>
      <c r="I42" s="37"/>
      <c r="J42" s="38"/>
    </row>
    <row r="43">
      <c r="A43" s="29" t="s">
        <v>29</v>
      </c>
      <c r="B43" s="29">
        <v>9</v>
      </c>
      <c r="C43" s="30" t="s">
        <v>164</v>
      </c>
      <c r="D43" s="29" t="s">
        <v>31</v>
      </c>
      <c r="E43" s="31" t="s">
        <v>165</v>
      </c>
      <c r="F43" s="32" t="s">
        <v>84</v>
      </c>
      <c r="G43" s="33">
        <v>42.399999999999999</v>
      </c>
      <c r="H43" s="34">
        <v>0</v>
      </c>
      <c r="I43" s="34">
        <f>ROUND(G43*H43,P4)</f>
        <v>0</v>
      </c>
      <c r="J43" s="29"/>
      <c r="O43" s="35">
        <f>I43*0.21</f>
        <v>0</v>
      </c>
      <c r="P43">
        <v>3</v>
      </c>
    </row>
    <row r="44" ht="43.2">
      <c r="A44" s="29" t="s">
        <v>34</v>
      </c>
      <c r="B44" s="36"/>
      <c r="C44" s="37"/>
      <c r="D44" s="37"/>
      <c r="E44" s="31" t="s">
        <v>609</v>
      </c>
      <c r="F44" s="37"/>
      <c r="G44" s="37"/>
      <c r="H44" s="37"/>
      <c r="I44" s="37"/>
      <c r="J44" s="38"/>
    </row>
    <row r="45" ht="57.6">
      <c r="A45" s="29" t="s">
        <v>36</v>
      </c>
      <c r="B45" s="36"/>
      <c r="C45" s="37"/>
      <c r="D45" s="37"/>
      <c r="E45" s="39" t="s">
        <v>1070</v>
      </c>
      <c r="F45" s="37"/>
      <c r="G45" s="37"/>
      <c r="H45" s="37"/>
      <c r="I45" s="37"/>
      <c r="J45" s="38"/>
    </row>
    <row r="46" ht="409.5">
      <c r="A46" s="29" t="s">
        <v>38</v>
      </c>
      <c r="B46" s="36"/>
      <c r="C46" s="37"/>
      <c r="D46" s="37"/>
      <c r="E46" s="31" t="s">
        <v>167</v>
      </c>
      <c r="F46" s="37"/>
      <c r="G46" s="37"/>
      <c r="H46" s="37"/>
      <c r="I46" s="37"/>
      <c r="J46" s="38"/>
    </row>
    <row r="47">
      <c r="A47" s="29" t="s">
        <v>29</v>
      </c>
      <c r="B47" s="29">
        <v>10</v>
      </c>
      <c r="C47" s="30" t="s">
        <v>168</v>
      </c>
      <c r="D47" s="29" t="s">
        <v>31</v>
      </c>
      <c r="E47" s="31" t="s">
        <v>169</v>
      </c>
      <c r="F47" s="32" t="s">
        <v>84</v>
      </c>
      <c r="G47" s="33">
        <v>42.399999999999999</v>
      </c>
      <c r="H47" s="34">
        <v>0</v>
      </c>
      <c r="I47" s="34">
        <f>ROUND(G47*H47,P4)</f>
        <v>0</v>
      </c>
      <c r="J47" s="29"/>
      <c r="O47" s="35">
        <f>I47*0.21</f>
        <v>0</v>
      </c>
      <c r="P47">
        <v>3</v>
      </c>
    </row>
    <row r="48">
      <c r="A48" s="29" t="s">
        <v>34</v>
      </c>
      <c r="B48" s="36"/>
      <c r="C48" s="37"/>
      <c r="D48" s="37"/>
      <c r="E48" s="40" t="s">
        <v>31</v>
      </c>
      <c r="F48" s="37"/>
      <c r="G48" s="37"/>
      <c r="H48" s="37"/>
      <c r="I48" s="37"/>
      <c r="J48" s="38"/>
    </row>
    <row r="49">
      <c r="A49" s="29" t="s">
        <v>36</v>
      </c>
      <c r="B49" s="36"/>
      <c r="C49" s="37"/>
      <c r="D49" s="37"/>
      <c r="E49" s="39" t="s">
        <v>1071</v>
      </c>
      <c r="F49" s="37"/>
      <c r="G49" s="37"/>
      <c r="H49" s="37"/>
      <c r="I49" s="37"/>
      <c r="J49" s="38"/>
    </row>
    <row r="50" ht="216">
      <c r="A50" s="29" t="s">
        <v>38</v>
      </c>
      <c r="B50" s="36"/>
      <c r="C50" s="37"/>
      <c r="D50" s="37"/>
      <c r="E50" s="31" t="s">
        <v>171</v>
      </c>
      <c r="F50" s="37"/>
      <c r="G50" s="37"/>
      <c r="H50" s="37"/>
      <c r="I50" s="37"/>
      <c r="J50" s="38"/>
    </row>
    <row r="51">
      <c r="A51" s="29" t="s">
        <v>29</v>
      </c>
      <c r="B51" s="29">
        <v>11</v>
      </c>
      <c r="C51" s="30" t="s">
        <v>172</v>
      </c>
      <c r="D51" s="29" t="s">
        <v>31</v>
      </c>
      <c r="E51" s="31" t="s">
        <v>173</v>
      </c>
      <c r="F51" s="32" t="s">
        <v>115</v>
      </c>
      <c r="G51" s="33">
        <v>80</v>
      </c>
      <c r="H51" s="34">
        <v>0</v>
      </c>
      <c r="I51" s="34">
        <f>ROUND(G51*H51,P4)</f>
        <v>0</v>
      </c>
      <c r="J51" s="29"/>
      <c r="O51" s="35">
        <f>I51*0.21</f>
        <v>0</v>
      </c>
      <c r="P51">
        <v>3</v>
      </c>
    </row>
    <row r="52">
      <c r="A52" s="29" t="s">
        <v>34</v>
      </c>
      <c r="B52" s="36"/>
      <c r="C52" s="37"/>
      <c r="D52" s="37"/>
      <c r="E52" s="40" t="s">
        <v>31</v>
      </c>
      <c r="F52" s="37"/>
      <c r="G52" s="37"/>
      <c r="H52" s="37"/>
      <c r="I52" s="37"/>
      <c r="J52" s="38"/>
    </row>
    <row r="53" ht="28.8">
      <c r="A53" s="29" t="s">
        <v>36</v>
      </c>
      <c r="B53" s="36"/>
      <c r="C53" s="37"/>
      <c r="D53" s="37"/>
      <c r="E53" s="39" t="s">
        <v>1072</v>
      </c>
      <c r="F53" s="37"/>
      <c r="G53" s="37"/>
      <c r="H53" s="37"/>
      <c r="I53" s="37"/>
      <c r="J53" s="38"/>
    </row>
    <row r="54" ht="28.8">
      <c r="A54" s="29" t="s">
        <v>38</v>
      </c>
      <c r="B54" s="36"/>
      <c r="C54" s="37"/>
      <c r="D54" s="37"/>
      <c r="E54" s="31" t="s">
        <v>175</v>
      </c>
      <c r="F54" s="37"/>
      <c r="G54" s="37"/>
      <c r="H54" s="37"/>
      <c r="I54" s="37"/>
      <c r="J54" s="38"/>
    </row>
    <row r="55">
      <c r="A55" s="29" t="s">
        <v>29</v>
      </c>
      <c r="B55" s="29">
        <v>12</v>
      </c>
      <c r="C55" s="30" t="s">
        <v>176</v>
      </c>
      <c r="D55" s="29" t="s">
        <v>31</v>
      </c>
      <c r="E55" s="31" t="s">
        <v>177</v>
      </c>
      <c r="F55" s="32" t="s">
        <v>115</v>
      </c>
      <c r="G55" s="33">
        <v>133</v>
      </c>
      <c r="H55" s="34">
        <v>0</v>
      </c>
      <c r="I55" s="34">
        <f>ROUND(G55*H55,P4)</f>
        <v>0</v>
      </c>
      <c r="J55" s="29"/>
      <c r="O55" s="35">
        <f>I55*0.21</f>
        <v>0</v>
      </c>
      <c r="P55">
        <v>3</v>
      </c>
    </row>
    <row r="56">
      <c r="A56" s="29" t="s">
        <v>34</v>
      </c>
      <c r="B56" s="36"/>
      <c r="C56" s="37"/>
      <c r="D56" s="37"/>
      <c r="E56" s="31" t="s">
        <v>657</v>
      </c>
      <c r="F56" s="37"/>
      <c r="G56" s="37"/>
      <c r="H56" s="37"/>
      <c r="I56" s="37"/>
      <c r="J56" s="38"/>
    </row>
    <row r="57" ht="57.6">
      <c r="A57" s="29" t="s">
        <v>36</v>
      </c>
      <c r="B57" s="36"/>
      <c r="C57" s="37"/>
      <c r="D57" s="37"/>
      <c r="E57" s="39" t="s">
        <v>1073</v>
      </c>
      <c r="F57" s="37"/>
      <c r="G57" s="37"/>
      <c r="H57" s="37"/>
      <c r="I57" s="37"/>
      <c r="J57" s="38"/>
    </row>
    <row r="58" ht="43.2">
      <c r="A58" s="29" t="s">
        <v>38</v>
      </c>
      <c r="B58" s="36"/>
      <c r="C58" s="37"/>
      <c r="D58" s="37"/>
      <c r="E58" s="31" t="s">
        <v>180</v>
      </c>
      <c r="F58" s="37"/>
      <c r="G58" s="37"/>
      <c r="H58" s="37"/>
      <c r="I58" s="37"/>
      <c r="J58" s="38"/>
    </row>
    <row r="59">
      <c r="A59" s="29" t="s">
        <v>29</v>
      </c>
      <c r="B59" s="29">
        <v>13</v>
      </c>
      <c r="C59" s="30" t="s">
        <v>181</v>
      </c>
      <c r="D59" s="29" t="s">
        <v>31</v>
      </c>
      <c r="E59" s="31" t="s">
        <v>182</v>
      </c>
      <c r="F59" s="32" t="s">
        <v>115</v>
      </c>
      <c r="G59" s="33">
        <v>95</v>
      </c>
      <c r="H59" s="34">
        <v>0</v>
      </c>
      <c r="I59" s="34">
        <f>ROUND(G59*H59,P4)</f>
        <v>0</v>
      </c>
      <c r="J59" s="29"/>
      <c r="O59" s="35">
        <f>I59*0.21</f>
        <v>0</v>
      </c>
      <c r="P59">
        <v>3</v>
      </c>
    </row>
    <row r="60">
      <c r="A60" s="29" t="s">
        <v>34</v>
      </c>
      <c r="B60" s="36"/>
      <c r="C60" s="37"/>
      <c r="D60" s="37"/>
      <c r="E60" s="31" t="s">
        <v>183</v>
      </c>
      <c r="F60" s="37"/>
      <c r="G60" s="37"/>
      <c r="H60" s="37"/>
      <c r="I60" s="37"/>
      <c r="J60" s="38"/>
    </row>
    <row r="61" ht="28.8">
      <c r="A61" s="29" t="s">
        <v>36</v>
      </c>
      <c r="B61" s="36"/>
      <c r="C61" s="37"/>
      <c r="D61" s="37"/>
      <c r="E61" s="39" t="s">
        <v>1074</v>
      </c>
      <c r="F61" s="37"/>
      <c r="G61" s="37"/>
      <c r="H61" s="37"/>
      <c r="I61" s="37"/>
      <c r="J61" s="38"/>
    </row>
    <row r="62" ht="28.8">
      <c r="A62" s="29" t="s">
        <v>38</v>
      </c>
      <c r="B62" s="36"/>
      <c r="C62" s="37"/>
      <c r="D62" s="37"/>
      <c r="E62" s="31" t="s">
        <v>1075</v>
      </c>
      <c r="F62" s="37"/>
      <c r="G62" s="37"/>
      <c r="H62" s="37"/>
      <c r="I62" s="37"/>
      <c r="J62" s="38"/>
    </row>
    <row r="63">
      <c r="A63" s="29" t="s">
        <v>29</v>
      </c>
      <c r="B63" s="29">
        <v>14</v>
      </c>
      <c r="C63" s="30" t="s">
        <v>186</v>
      </c>
      <c r="D63" s="29" t="s">
        <v>31</v>
      </c>
      <c r="E63" s="31" t="s">
        <v>187</v>
      </c>
      <c r="F63" s="32" t="s">
        <v>115</v>
      </c>
      <c r="G63" s="33">
        <v>95</v>
      </c>
      <c r="H63" s="34">
        <v>0</v>
      </c>
      <c r="I63" s="34">
        <f>ROUND(G63*H63,P4)</f>
        <v>0</v>
      </c>
      <c r="J63" s="29"/>
      <c r="O63" s="35">
        <f>I63*0.21</f>
        <v>0</v>
      </c>
      <c r="P63">
        <v>3</v>
      </c>
    </row>
    <row r="64">
      <c r="A64" s="29" t="s">
        <v>34</v>
      </c>
      <c r="B64" s="36"/>
      <c r="C64" s="37"/>
      <c r="D64" s="37"/>
      <c r="E64" s="40" t="s">
        <v>31</v>
      </c>
      <c r="F64" s="37"/>
      <c r="G64" s="37"/>
      <c r="H64" s="37"/>
      <c r="I64" s="37"/>
      <c r="J64" s="38"/>
    </row>
    <row r="65" ht="28.8">
      <c r="A65" s="29" t="s">
        <v>36</v>
      </c>
      <c r="B65" s="36"/>
      <c r="C65" s="37"/>
      <c r="D65" s="37"/>
      <c r="E65" s="39" t="s">
        <v>1074</v>
      </c>
      <c r="F65" s="37"/>
      <c r="G65" s="37"/>
      <c r="H65" s="37"/>
      <c r="I65" s="37"/>
      <c r="J65" s="38"/>
    </row>
    <row r="66" ht="43.2">
      <c r="A66" s="29" t="s">
        <v>38</v>
      </c>
      <c r="B66" s="36"/>
      <c r="C66" s="37"/>
      <c r="D66" s="37"/>
      <c r="E66" s="31" t="s">
        <v>188</v>
      </c>
      <c r="F66" s="37"/>
      <c r="G66" s="37"/>
      <c r="H66" s="37"/>
      <c r="I66" s="37"/>
      <c r="J66" s="38"/>
    </row>
    <row r="67">
      <c r="A67" s="29" t="s">
        <v>29</v>
      </c>
      <c r="B67" s="29">
        <v>15</v>
      </c>
      <c r="C67" s="30" t="s">
        <v>189</v>
      </c>
      <c r="D67" s="29" t="s">
        <v>31</v>
      </c>
      <c r="E67" s="31" t="s">
        <v>190</v>
      </c>
      <c r="F67" s="32" t="s">
        <v>115</v>
      </c>
      <c r="G67" s="33">
        <v>8</v>
      </c>
      <c r="H67" s="34">
        <v>0</v>
      </c>
      <c r="I67" s="34">
        <f>ROUND(G67*H67,P4)</f>
        <v>0</v>
      </c>
      <c r="J67" s="29"/>
      <c r="O67" s="35">
        <f>I67*0.21</f>
        <v>0</v>
      </c>
      <c r="P67">
        <v>3</v>
      </c>
    </row>
    <row r="68">
      <c r="A68" s="29" t="s">
        <v>34</v>
      </c>
      <c r="B68" s="36"/>
      <c r="C68" s="37"/>
      <c r="D68" s="37"/>
      <c r="E68" s="40" t="s">
        <v>31</v>
      </c>
      <c r="F68" s="37"/>
      <c r="G68" s="37"/>
      <c r="H68" s="37"/>
      <c r="I68" s="37"/>
      <c r="J68" s="38"/>
    </row>
    <row r="69">
      <c r="A69" s="29" t="s">
        <v>36</v>
      </c>
      <c r="B69" s="36"/>
      <c r="C69" s="37"/>
      <c r="D69" s="37"/>
      <c r="E69" s="39" t="s">
        <v>1076</v>
      </c>
      <c r="F69" s="37"/>
      <c r="G69" s="37"/>
      <c r="H69" s="37"/>
      <c r="I69" s="37"/>
      <c r="J69" s="38"/>
    </row>
    <row r="70" ht="86.4">
      <c r="A70" s="29" t="s">
        <v>38</v>
      </c>
      <c r="B70" s="36"/>
      <c r="C70" s="37"/>
      <c r="D70" s="37"/>
      <c r="E70" s="31" t="s">
        <v>192</v>
      </c>
      <c r="F70" s="37"/>
      <c r="G70" s="37"/>
      <c r="H70" s="37"/>
      <c r="I70" s="37"/>
      <c r="J70" s="38"/>
    </row>
    <row r="71">
      <c r="A71" s="23" t="s">
        <v>26</v>
      </c>
      <c r="B71" s="24"/>
      <c r="C71" s="25" t="s">
        <v>193</v>
      </c>
      <c r="D71" s="26"/>
      <c r="E71" s="23" t="s">
        <v>194</v>
      </c>
      <c r="F71" s="26"/>
      <c r="G71" s="26"/>
      <c r="H71" s="26"/>
      <c r="I71" s="27">
        <f>SUMIFS(I72:I79,A72:A79,"P")</f>
        <v>0</v>
      </c>
      <c r="J71" s="28"/>
    </row>
    <row r="72">
      <c r="A72" s="29" t="s">
        <v>29</v>
      </c>
      <c r="B72" s="29">
        <v>16</v>
      </c>
      <c r="C72" s="30" t="s">
        <v>195</v>
      </c>
      <c r="D72" s="29" t="s">
        <v>31</v>
      </c>
      <c r="E72" s="31" t="s">
        <v>196</v>
      </c>
      <c r="F72" s="32" t="s">
        <v>84</v>
      </c>
      <c r="G72" s="33">
        <v>26.399999999999999</v>
      </c>
      <c r="H72" s="34">
        <v>0</v>
      </c>
      <c r="I72" s="34">
        <f>ROUND(G72*H72,P4)</f>
        <v>0</v>
      </c>
      <c r="J72" s="29"/>
      <c r="O72" s="35">
        <f>I72*0.21</f>
        <v>0</v>
      </c>
      <c r="P72">
        <v>3</v>
      </c>
    </row>
    <row r="73" ht="43.2">
      <c r="A73" s="29" t="s">
        <v>34</v>
      </c>
      <c r="B73" s="36"/>
      <c r="C73" s="37"/>
      <c r="D73" s="37"/>
      <c r="E73" s="31" t="s">
        <v>197</v>
      </c>
      <c r="F73" s="37"/>
      <c r="G73" s="37"/>
      <c r="H73" s="37"/>
      <c r="I73" s="37"/>
      <c r="J73" s="38"/>
    </row>
    <row r="74" ht="28.8">
      <c r="A74" s="29" t="s">
        <v>36</v>
      </c>
      <c r="B74" s="36"/>
      <c r="C74" s="37"/>
      <c r="D74" s="37"/>
      <c r="E74" s="39" t="s">
        <v>1077</v>
      </c>
      <c r="F74" s="37"/>
      <c r="G74" s="37"/>
      <c r="H74" s="37"/>
      <c r="I74" s="37"/>
      <c r="J74" s="38"/>
    </row>
    <row r="75" ht="57.6">
      <c r="A75" s="29" t="s">
        <v>38</v>
      </c>
      <c r="B75" s="36"/>
      <c r="C75" s="37"/>
      <c r="D75" s="37"/>
      <c r="E75" s="31" t="s">
        <v>199</v>
      </c>
      <c r="F75" s="37"/>
      <c r="G75" s="37"/>
      <c r="H75" s="37"/>
      <c r="I75" s="37"/>
      <c r="J75" s="38"/>
    </row>
    <row r="76">
      <c r="A76" s="29" t="s">
        <v>29</v>
      </c>
      <c r="B76" s="29">
        <v>17</v>
      </c>
      <c r="C76" s="30" t="s">
        <v>200</v>
      </c>
      <c r="D76" s="29" t="s">
        <v>31</v>
      </c>
      <c r="E76" s="31" t="s">
        <v>201</v>
      </c>
      <c r="F76" s="32" t="s">
        <v>115</v>
      </c>
      <c r="G76" s="33">
        <v>88</v>
      </c>
      <c r="H76" s="34">
        <v>0</v>
      </c>
      <c r="I76" s="34">
        <f>ROUND(G76*H76,P4)</f>
        <v>0</v>
      </c>
      <c r="J76" s="29"/>
      <c r="O76" s="35">
        <f>I76*0.21</f>
        <v>0</v>
      </c>
      <c r="P76">
        <v>3</v>
      </c>
    </row>
    <row r="77" ht="43.2">
      <c r="A77" s="29" t="s">
        <v>34</v>
      </c>
      <c r="B77" s="36"/>
      <c r="C77" s="37"/>
      <c r="D77" s="37"/>
      <c r="E77" s="31" t="s">
        <v>202</v>
      </c>
      <c r="F77" s="37"/>
      <c r="G77" s="37"/>
      <c r="H77" s="37"/>
      <c r="I77" s="37"/>
      <c r="J77" s="38"/>
    </row>
    <row r="78" ht="28.8">
      <c r="A78" s="29" t="s">
        <v>36</v>
      </c>
      <c r="B78" s="36"/>
      <c r="C78" s="37"/>
      <c r="D78" s="37"/>
      <c r="E78" s="39" t="s">
        <v>1078</v>
      </c>
      <c r="F78" s="37"/>
      <c r="G78" s="37"/>
      <c r="H78" s="37"/>
      <c r="I78" s="37"/>
      <c r="J78" s="38"/>
    </row>
    <row r="79" ht="115.2">
      <c r="A79" s="29" t="s">
        <v>38</v>
      </c>
      <c r="B79" s="36"/>
      <c r="C79" s="37"/>
      <c r="D79" s="37"/>
      <c r="E79" s="31" t="s">
        <v>203</v>
      </c>
      <c r="F79" s="37"/>
      <c r="G79" s="37"/>
      <c r="H79" s="37"/>
      <c r="I79" s="37"/>
      <c r="J79" s="38"/>
    </row>
    <row r="80">
      <c r="A80" s="23" t="s">
        <v>26</v>
      </c>
      <c r="B80" s="24"/>
      <c r="C80" s="25" t="s">
        <v>244</v>
      </c>
      <c r="D80" s="26"/>
      <c r="E80" s="23" t="s">
        <v>245</v>
      </c>
      <c r="F80" s="26"/>
      <c r="G80" s="26"/>
      <c r="H80" s="26"/>
      <c r="I80" s="27">
        <f>SUMIFS(I81:I96,A81:A96,"P")</f>
        <v>0</v>
      </c>
      <c r="J80" s="28"/>
    </row>
    <row r="81">
      <c r="A81" s="29" t="s">
        <v>29</v>
      </c>
      <c r="B81" s="29">
        <v>18</v>
      </c>
      <c r="C81" s="30" t="s">
        <v>251</v>
      </c>
      <c r="D81" s="29" t="s">
        <v>31</v>
      </c>
      <c r="E81" s="31" t="s">
        <v>252</v>
      </c>
      <c r="F81" s="32" t="s">
        <v>115</v>
      </c>
      <c r="G81" s="33">
        <v>80</v>
      </c>
      <c r="H81" s="34">
        <v>0</v>
      </c>
      <c r="I81" s="34">
        <f>ROUND(G81*H81,P4)</f>
        <v>0</v>
      </c>
      <c r="J81" s="29"/>
      <c r="O81" s="35">
        <f>I81*0.21</f>
        <v>0</v>
      </c>
      <c r="P81">
        <v>3</v>
      </c>
    </row>
    <row r="82">
      <c r="A82" s="29" t="s">
        <v>34</v>
      </c>
      <c r="B82" s="36"/>
      <c r="C82" s="37"/>
      <c r="D82" s="37"/>
      <c r="E82" s="31" t="s">
        <v>1079</v>
      </c>
      <c r="F82" s="37"/>
      <c r="G82" s="37"/>
      <c r="H82" s="37"/>
      <c r="I82" s="37"/>
      <c r="J82" s="38"/>
    </row>
    <row r="83" ht="28.8">
      <c r="A83" s="29" t="s">
        <v>36</v>
      </c>
      <c r="B83" s="36"/>
      <c r="C83" s="37"/>
      <c r="D83" s="37"/>
      <c r="E83" s="39" t="s">
        <v>1072</v>
      </c>
      <c r="F83" s="37"/>
      <c r="G83" s="37"/>
      <c r="H83" s="37"/>
      <c r="I83" s="37"/>
      <c r="J83" s="38"/>
    </row>
    <row r="84" ht="57.6">
      <c r="A84" s="29" t="s">
        <v>38</v>
      </c>
      <c r="B84" s="36"/>
      <c r="C84" s="37"/>
      <c r="D84" s="37"/>
      <c r="E84" s="31" t="s">
        <v>250</v>
      </c>
      <c r="F84" s="37"/>
      <c r="G84" s="37"/>
      <c r="H84" s="37"/>
      <c r="I84" s="37"/>
      <c r="J84" s="38"/>
    </row>
    <row r="85">
      <c r="A85" s="29" t="s">
        <v>29</v>
      </c>
      <c r="B85" s="29">
        <v>19</v>
      </c>
      <c r="C85" s="30" t="s">
        <v>264</v>
      </c>
      <c r="D85" s="29" t="s">
        <v>31</v>
      </c>
      <c r="E85" s="31" t="s">
        <v>265</v>
      </c>
      <c r="F85" s="32" t="s">
        <v>115</v>
      </c>
      <c r="G85" s="33">
        <v>82.25</v>
      </c>
      <c r="H85" s="34">
        <v>0</v>
      </c>
      <c r="I85" s="34">
        <f>ROUND(G85*H85,P4)</f>
        <v>0</v>
      </c>
      <c r="J85" s="29"/>
      <c r="O85" s="35">
        <f>I85*0.21</f>
        <v>0</v>
      </c>
      <c r="P85">
        <v>3</v>
      </c>
    </row>
    <row r="86" ht="28.8">
      <c r="A86" s="29" t="s">
        <v>34</v>
      </c>
      <c r="B86" s="36"/>
      <c r="C86" s="37"/>
      <c r="D86" s="37"/>
      <c r="E86" s="31" t="s">
        <v>269</v>
      </c>
      <c r="F86" s="37"/>
      <c r="G86" s="37"/>
      <c r="H86" s="37"/>
      <c r="I86" s="37"/>
      <c r="J86" s="38"/>
    </row>
    <row r="87" ht="28.8">
      <c r="A87" s="29" t="s">
        <v>36</v>
      </c>
      <c r="B87" s="36"/>
      <c r="C87" s="37"/>
      <c r="D87" s="37"/>
      <c r="E87" s="39" t="s">
        <v>1080</v>
      </c>
      <c r="F87" s="37"/>
      <c r="G87" s="37"/>
      <c r="H87" s="37"/>
      <c r="I87" s="37"/>
      <c r="J87" s="38"/>
    </row>
    <row r="88" ht="72">
      <c r="A88" s="29" t="s">
        <v>38</v>
      </c>
      <c r="B88" s="36"/>
      <c r="C88" s="37"/>
      <c r="D88" s="37"/>
      <c r="E88" s="31" t="s">
        <v>268</v>
      </c>
      <c r="F88" s="37"/>
      <c r="G88" s="37"/>
      <c r="H88" s="37"/>
      <c r="I88" s="37"/>
      <c r="J88" s="38"/>
    </row>
    <row r="89">
      <c r="A89" s="29" t="s">
        <v>29</v>
      </c>
      <c r="B89" s="29">
        <v>20</v>
      </c>
      <c r="C89" s="30" t="s">
        <v>671</v>
      </c>
      <c r="D89" s="29" t="s">
        <v>31</v>
      </c>
      <c r="E89" s="31" t="s">
        <v>672</v>
      </c>
      <c r="F89" s="32" t="s">
        <v>115</v>
      </c>
      <c r="G89" s="33">
        <v>81.5</v>
      </c>
      <c r="H89" s="34">
        <v>0</v>
      </c>
      <c r="I89" s="34">
        <f>ROUND(G89*H89,P4)</f>
        <v>0</v>
      </c>
      <c r="J89" s="29"/>
      <c r="O89" s="35">
        <f>I89*0.21</f>
        <v>0</v>
      </c>
      <c r="P89">
        <v>3</v>
      </c>
    </row>
    <row r="90">
      <c r="A90" s="29" t="s">
        <v>34</v>
      </c>
      <c r="B90" s="36"/>
      <c r="C90" s="37"/>
      <c r="D90" s="37"/>
      <c r="E90" s="31" t="s">
        <v>1081</v>
      </c>
      <c r="F90" s="37"/>
      <c r="G90" s="37"/>
      <c r="H90" s="37"/>
      <c r="I90" s="37"/>
      <c r="J90" s="38"/>
    </row>
    <row r="91" ht="28.8">
      <c r="A91" s="29" t="s">
        <v>36</v>
      </c>
      <c r="B91" s="36"/>
      <c r="C91" s="37"/>
      <c r="D91" s="37"/>
      <c r="E91" s="39" t="s">
        <v>1082</v>
      </c>
      <c r="F91" s="37"/>
      <c r="G91" s="37"/>
      <c r="H91" s="37"/>
      <c r="I91" s="37"/>
      <c r="J91" s="38"/>
    </row>
    <row r="92" ht="158.4">
      <c r="A92" s="29" t="s">
        <v>38</v>
      </c>
      <c r="B92" s="36"/>
      <c r="C92" s="37"/>
      <c r="D92" s="37"/>
      <c r="E92" s="31" t="s">
        <v>275</v>
      </c>
      <c r="F92" s="37"/>
      <c r="G92" s="37"/>
      <c r="H92" s="37"/>
      <c r="I92" s="37"/>
      <c r="J92" s="38"/>
    </row>
    <row r="93">
      <c r="A93" s="29" t="s">
        <v>29</v>
      </c>
      <c r="B93" s="29">
        <v>21</v>
      </c>
      <c r="C93" s="30" t="s">
        <v>678</v>
      </c>
      <c r="D93" s="29" t="s">
        <v>31</v>
      </c>
      <c r="E93" s="31" t="s">
        <v>679</v>
      </c>
      <c r="F93" s="32" t="s">
        <v>115</v>
      </c>
      <c r="G93" s="33">
        <v>80.75</v>
      </c>
      <c r="H93" s="34">
        <v>0</v>
      </c>
      <c r="I93" s="34">
        <f>ROUND(G93*H93,P4)</f>
        <v>0</v>
      </c>
      <c r="J93" s="29"/>
      <c r="O93" s="35">
        <f>I93*0.21</f>
        <v>0</v>
      </c>
      <c r="P93">
        <v>3</v>
      </c>
    </row>
    <row r="94">
      <c r="A94" s="29" t="s">
        <v>34</v>
      </c>
      <c r="B94" s="36"/>
      <c r="C94" s="37"/>
      <c r="D94" s="37"/>
      <c r="E94" s="31" t="s">
        <v>1083</v>
      </c>
      <c r="F94" s="37"/>
      <c r="G94" s="37"/>
      <c r="H94" s="37"/>
      <c r="I94" s="37"/>
      <c r="J94" s="38"/>
    </row>
    <row r="95" ht="43.2">
      <c r="A95" s="29" t="s">
        <v>36</v>
      </c>
      <c r="B95" s="36"/>
      <c r="C95" s="37"/>
      <c r="D95" s="37"/>
      <c r="E95" s="39" t="s">
        <v>1084</v>
      </c>
      <c r="F95" s="37"/>
      <c r="G95" s="37"/>
      <c r="H95" s="37"/>
      <c r="I95" s="37"/>
      <c r="J95" s="38"/>
    </row>
    <row r="96" ht="187.2">
      <c r="A96" s="29" t="s">
        <v>38</v>
      </c>
      <c r="B96" s="36"/>
      <c r="C96" s="37"/>
      <c r="D96" s="37"/>
      <c r="E96" s="31" t="s">
        <v>675</v>
      </c>
      <c r="F96" s="37"/>
      <c r="G96" s="37"/>
      <c r="H96" s="37"/>
      <c r="I96" s="37"/>
      <c r="J96" s="38"/>
    </row>
    <row r="97">
      <c r="A97" s="23" t="s">
        <v>26</v>
      </c>
      <c r="B97" s="24"/>
      <c r="C97" s="25" t="s">
        <v>393</v>
      </c>
      <c r="D97" s="26"/>
      <c r="E97" s="23" t="s">
        <v>394</v>
      </c>
      <c r="F97" s="26"/>
      <c r="G97" s="26"/>
      <c r="H97" s="26"/>
      <c r="I97" s="27">
        <f>SUMIFS(I98:I117,A98:A117,"P")</f>
        <v>0</v>
      </c>
      <c r="J97" s="28"/>
    </row>
    <row r="98">
      <c r="A98" s="29" t="s">
        <v>29</v>
      </c>
      <c r="B98" s="29">
        <v>22</v>
      </c>
      <c r="C98" s="30" t="s">
        <v>408</v>
      </c>
      <c r="D98" s="29" t="s">
        <v>31</v>
      </c>
      <c r="E98" s="31" t="s">
        <v>409</v>
      </c>
      <c r="F98" s="32" t="s">
        <v>72</v>
      </c>
      <c r="G98" s="33">
        <v>2</v>
      </c>
      <c r="H98" s="34">
        <v>0</v>
      </c>
      <c r="I98" s="34">
        <f>ROUND(G98*H98,P4)</f>
        <v>0</v>
      </c>
      <c r="J98" s="29"/>
      <c r="O98" s="35">
        <f>I98*0.21</f>
        <v>0</v>
      </c>
      <c r="P98">
        <v>3</v>
      </c>
    </row>
    <row r="99" ht="28.8">
      <c r="A99" s="29" t="s">
        <v>34</v>
      </c>
      <c r="B99" s="36"/>
      <c r="C99" s="37"/>
      <c r="D99" s="37"/>
      <c r="E99" s="31" t="s">
        <v>436</v>
      </c>
      <c r="F99" s="37"/>
      <c r="G99" s="37"/>
      <c r="H99" s="37"/>
      <c r="I99" s="37"/>
      <c r="J99" s="38"/>
    </row>
    <row r="100">
      <c r="A100" s="29" t="s">
        <v>36</v>
      </c>
      <c r="B100" s="36"/>
      <c r="C100" s="37"/>
      <c r="D100" s="37"/>
      <c r="E100" s="39" t="s">
        <v>1085</v>
      </c>
      <c r="F100" s="37"/>
      <c r="G100" s="37"/>
      <c r="H100" s="37"/>
      <c r="I100" s="37"/>
      <c r="J100" s="38"/>
    </row>
    <row r="101" ht="28.8">
      <c r="A101" s="29" t="s">
        <v>38</v>
      </c>
      <c r="B101" s="36"/>
      <c r="C101" s="37"/>
      <c r="D101" s="37"/>
      <c r="E101" s="31" t="s">
        <v>411</v>
      </c>
      <c r="F101" s="37"/>
      <c r="G101" s="37"/>
      <c r="H101" s="37"/>
      <c r="I101" s="37"/>
      <c r="J101" s="38"/>
    </row>
    <row r="102">
      <c r="A102" s="29" t="s">
        <v>29</v>
      </c>
      <c r="B102" s="29">
        <v>23</v>
      </c>
      <c r="C102" s="30" t="s">
        <v>434</v>
      </c>
      <c r="D102" s="29" t="s">
        <v>31</v>
      </c>
      <c r="E102" s="31" t="s">
        <v>435</v>
      </c>
      <c r="F102" s="32" t="s">
        <v>72</v>
      </c>
      <c r="G102" s="33">
        <v>1</v>
      </c>
      <c r="H102" s="34">
        <v>0</v>
      </c>
      <c r="I102" s="34">
        <f>ROUND(G102*H102,P4)</f>
        <v>0</v>
      </c>
      <c r="J102" s="29"/>
      <c r="O102" s="35">
        <f>I102*0.21</f>
        <v>0</v>
      </c>
      <c r="P102">
        <v>3</v>
      </c>
    </row>
    <row r="103" ht="28.8">
      <c r="A103" s="29" t="s">
        <v>34</v>
      </c>
      <c r="B103" s="36"/>
      <c r="C103" s="37"/>
      <c r="D103" s="37"/>
      <c r="E103" s="31" t="s">
        <v>436</v>
      </c>
      <c r="F103" s="37"/>
      <c r="G103" s="37"/>
      <c r="H103" s="37"/>
      <c r="I103" s="37"/>
      <c r="J103" s="38"/>
    </row>
    <row r="104">
      <c r="A104" s="29" t="s">
        <v>36</v>
      </c>
      <c r="B104" s="36"/>
      <c r="C104" s="37"/>
      <c r="D104" s="37"/>
      <c r="E104" s="39" t="s">
        <v>1086</v>
      </c>
      <c r="F104" s="37"/>
      <c r="G104" s="37"/>
      <c r="H104" s="37"/>
      <c r="I104" s="37"/>
      <c r="J104" s="38"/>
    </row>
    <row r="105" ht="28.8">
      <c r="A105" s="29" t="s">
        <v>38</v>
      </c>
      <c r="B105" s="36"/>
      <c r="C105" s="37"/>
      <c r="D105" s="37"/>
      <c r="E105" s="31" t="s">
        <v>411</v>
      </c>
      <c r="F105" s="37"/>
      <c r="G105" s="37"/>
      <c r="H105" s="37"/>
      <c r="I105" s="37"/>
      <c r="J105" s="38"/>
    </row>
    <row r="106">
      <c r="A106" s="29" t="s">
        <v>29</v>
      </c>
      <c r="B106" s="29">
        <v>24</v>
      </c>
      <c r="C106" s="30" t="s">
        <v>443</v>
      </c>
      <c r="D106" s="29" t="s">
        <v>31</v>
      </c>
      <c r="E106" s="31" t="s">
        <v>444</v>
      </c>
      <c r="F106" s="32" t="s">
        <v>149</v>
      </c>
      <c r="G106" s="33">
        <v>54</v>
      </c>
      <c r="H106" s="34">
        <v>0</v>
      </c>
      <c r="I106" s="34">
        <f>ROUND(G106*H106,P4)</f>
        <v>0</v>
      </c>
      <c r="J106" s="29"/>
      <c r="O106" s="35">
        <f>I106*0.21</f>
        <v>0</v>
      </c>
      <c r="P106">
        <v>3</v>
      </c>
    </row>
    <row r="107">
      <c r="A107" s="29" t="s">
        <v>34</v>
      </c>
      <c r="B107" s="36"/>
      <c r="C107" s="37"/>
      <c r="D107" s="37"/>
      <c r="E107" s="31" t="s">
        <v>1087</v>
      </c>
      <c r="F107" s="37"/>
      <c r="G107" s="37"/>
      <c r="H107" s="37"/>
      <c r="I107" s="37"/>
      <c r="J107" s="38"/>
    </row>
    <row r="108" ht="28.8">
      <c r="A108" s="29" t="s">
        <v>36</v>
      </c>
      <c r="B108" s="36"/>
      <c r="C108" s="37"/>
      <c r="D108" s="37"/>
      <c r="E108" s="39" t="s">
        <v>1088</v>
      </c>
      <c r="F108" s="37"/>
      <c r="G108" s="37"/>
      <c r="H108" s="37"/>
      <c r="I108" s="37"/>
      <c r="J108" s="38"/>
    </row>
    <row r="109" ht="57.6">
      <c r="A109" s="29" t="s">
        <v>38</v>
      </c>
      <c r="B109" s="36"/>
      <c r="C109" s="37"/>
      <c r="D109" s="37"/>
      <c r="E109" s="31" t="s">
        <v>447</v>
      </c>
      <c r="F109" s="37"/>
      <c r="G109" s="37"/>
      <c r="H109" s="37"/>
      <c r="I109" s="37"/>
      <c r="J109" s="38"/>
    </row>
    <row r="110">
      <c r="A110" s="29" t="s">
        <v>29</v>
      </c>
      <c r="B110" s="29">
        <v>25</v>
      </c>
      <c r="C110" s="30" t="s">
        <v>474</v>
      </c>
      <c r="D110" s="29" t="s">
        <v>31</v>
      </c>
      <c r="E110" s="31" t="s">
        <v>475</v>
      </c>
      <c r="F110" s="32" t="s">
        <v>149</v>
      </c>
      <c r="G110" s="33">
        <v>3</v>
      </c>
      <c r="H110" s="34">
        <v>0</v>
      </c>
      <c r="I110" s="34">
        <f>ROUND(G110*H110,P4)</f>
        <v>0</v>
      </c>
      <c r="J110" s="29"/>
      <c r="O110" s="35">
        <f>I110*0.21</f>
        <v>0</v>
      </c>
      <c r="P110">
        <v>3</v>
      </c>
    </row>
    <row r="111">
      <c r="A111" s="29" t="s">
        <v>34</v>
      </c>
      <c r="B111" s="36"/>
      <c r="C111" s="37"/>
      <c r="D111" s="37"/>
      <c r="E111" s="40" t="s">
        <v>31</v>
      </c>
      <c r="F111" s="37"/>
      <c r="G111" s="37"/>
      <c r="H111" s="37"/>
      <c r="I111" s="37"/>
      <c r="J111" s="38"/>
    </row>
    <row r="112">
      <c r="A112" s="29" t="s">
        <v>36</v>
      </c>
      <c r="B112" s="36"/>
      <c r="C112" s="37"/>
      <c r="D112" s="37"/>
      <c r="E112" s="39" t="s">
        <v>653</v>
      </c>
      <c r="F112" s="37"/>
      <c r="G112" s="37"/>
      <c r="H112" s="37"/>
      <c r="I112" s="37"/>
      <c r="J112" s="38"/>
    </row>
    <row r="113" ht="72">
      <c r="A113" s="29" t="s">
        <v>38</v>
      </c>
      <c r="B113" s="36"/>
      <c r="C113" s="37"/>
      <c r="D113" s="37"/>
      <c r="E113" s="31" t="s">
        <v>1089</v>
      </c>
      <c r="F113" s="37"/>
      <c r="G113" s="37"/>
      <c r="H113" s="37"/>
      <c r="I113" s="37"/>
      <c r="J113" s="38"/>
    </row>
    <row r="114">
      <c r="A114" s="29" t="s">
        <v>29</v>
      </c>
      <c r="B114" s="29">
        <v>26</v>
      </c>
      <c r="C114" s="30" t="s">
        <v>478</v>
      </c>
      <c r="D114" s="29" t="s">
        <v>31</v>
      </c>
      <c r="E114" s="31" t="s">
        <v>479</v>
      </c>
      <c r="F114" s="32" t="s">
        <v>149</v>
      </c>
      <c r="G114" s="33">
        <v>3</v>
      </c>
      <c r="H114" s="34">
        <v>0</v>
      </c>
      <c r="I114" s="34">
        <f>ROUND(G114*H114,P4)</f>
        <v>0</v>
      </c>
      <c r="J114" s="29"/>
      <c r="O114" s="35">
        <f>I114*0.21</f>
        <v>0</v>
      </c>
      <c r="P114">
        <v>3</v>
      </c>
    </row>
    <row r="115" ht="28.8">
      <c r="A115" s="29" t="s">
        <v>34</v>
      </c>
      <c r="B115" s="36"/>
      <c r="C115" s="37"/>
      <c r="D115" s="37"/>
      <c r="E115" s="31" t="s">
        <v>1090</v>
      </c>
      <c r="F115" s="37"/>
      <c r="G115" s="37"/>
      <c r="H115" s="37"/>
      <c r="I115" s="37"/>
      <c r="J115" s="38"/>
    </row>
    <row r="116">
      <c r="A116" s="29" t="s">
        <v>36</v>
      </c>
      <c r="B116" s="36"/>
      <c r="C116" s="37"/>
      <c r="D116" s="37"/>
      <c r="E116" s="39" t="s">
        <v>653</v>
      </c>
      <c r="F116" s="37"/>
      <c r="G116" s="37"/>
      <c r="H116" s="37"/>
      <c r="I116" s="37"/>
      <c r="J116" s="38"/>
    </row>
    <row r="117" ht="86.4">
      <c r="A117" s="29" t="s">
        <v>38</v>
      </c>
      <c r="B117" s="41"/>
      <c r="C117" s="42"/>
      <c r="D117" s="42"/>
      <c r="E117" s="31" t="s">
        <v>481</v>
      </c>
      <c r="F117" s="42"/>
      <c r="G117" s="42"/>
      <c r="H117" s="42"/>
      <c r="I117" s="42"/>
      <c r="J117"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Kateřina Morávková</dc:creator>
  <cp:lastModifiedBy>Kateřina Morávková</cp:lastModifiedBy>
  <dcterms:created xsi:type="dcterms:W3CDTF">2025-02-13T16:53:28Z</dcterms:created>
  <dcterms:modified xsi:type="dcterms:W3CDTF">2025-02-13T16:53:36Z</dcterms:modified>
</cp:coreProperties>
</file>