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5\VZ 2025\013 Světí\B2 Vysvětlení č. 2 (žádost č. 2, č. 3, č. 4)\Výkaz výměr 07022025\neoceněný\"/>
    </mc:Choice>
  </mc:AlternateContent>
  <bookViews>
    <workbookView xWindow="0" yWindow="0" windowWidth="0" windowHeight="0" activeTab="7"/>
  </bookViews>
  <sheets>
    <sheet name="SO 001" sheetId="2" r:id="rId1"/>
    <sheet name="SO 002" sheetId="3" r:id="rId2"/>
    <sheet name="SO 101" sheetId="4" r:id="rId3"/>
    <sheet name="SO 134" sheetId="5" r:id="rId4"/>
    <sheet name="SO 301" sheetId="6" r:id="rId5"/>
    <sheet name="SO 501" sheetId="7" r:id="rId6"/>
    <sheet name="SO 901" sheetId="8" r:id="rId7"/>
    <sheet name="SO 902" sheetId="9" r:id="rId8"/>
  </sheets>
  <calcPr/>
</workbook>
</file>

<file path=xl/calcChain.xml><?xml version="1.0" encoding="utf-8"?>
<calcChain xmlns="http://schemas.openxmlformats.org/spreadsheetml/2006/main">
  <c i="9" l="1" r="I3"/>
  <c r="I13"/>
  <c r="O54"/>
  <c r="I54"/>
  <c r="O50"/>
  <c r="I50"/>
  <c r="O46"/>
  <c r="I46"/>
  <c r="O42"/>
  <c r="I42"/>
  <c r="O38"/>
  <c r="I38"/>
  <c r="O34"/>
  <c r="I34"/>
  <c r="O30"/>
  <c r="I30"/>
  <c r="O26"/>
  <c r="I26"/>
  <c r="O22"/>
  <c r="I22"/>
  <c r="O18"/>
  <c r="I18"/>
  <c r="O14"/>
  <c r="I14"/>
  <c r="I8"/>
  <c r="O9"/>
  <c r="I9"/>
  <c i="8" r="I3"/>
  <c r="I13"/>
  <c r="O60"/>
  <c r="I60"/>
  <c r="O56"/>
  <c r="I56"/>
  <c r="O52"/>
  <c r="I52"/>
  <c r="O49"/>
  <c r="I49"/>
  <c r="O45"/>
  <c r="I45"/>
  <c r="O41"/>
  <c r="I41"/>
  <c r="O38"/>
  <c r="I38"/>
  <c r="O35"/>
  <c r="I35"/>
  <c r="O32"/>
  <c r="I32"/>
  <c r="O29"/>
  <c r="I29"/>
  <c r="O26"/>
  <c r="I26"/>
  <c r="O23"/>
  <c r="I23"/>
  <c r="O20"/>
  <c r="I20"/>
  <c r="O17"/>
  <c r="I17"/>
  <c r="O14"/>
  <c r="I14"/>
  <c r="I8"/>
  <c r="O9"/>
  <c r="I9"/>
  <c i="7" r="I3"/>
  <c r="I144"/>
  <c r="O151"/>
  <c r="I151"/>
  <c r="O148"/>
  <c r="I148"/>
  <c r="O145"/>
  <c r="I145"/>
  <c r="I140"/>
  <c r="O141"/>
  <c r="I141"/>
  <c r="I133"/>
  <c r="O137"/>
  <c r="I137"/>
  <c r="O134"/>
  <c r="I134"/>
  <c r="I87"/>
  <c r="O130"/>
  <c r="I130"/>
  <c r="O127"/>
  <c r="I127"/>
  <c r="O124"/>
  <c r="I124"/>
  <c r="O121"/>
  <c r="I121"/>
  <c r="O118"/>
  <c r="I118"/>
  <c r="O115"/>
  <c r="I115"/>
  <c r="O112"/>
  <c r="I112"/>
  <c r="O109"/>
  <c r="I109"/>
  <c r="O106"/>
  <c r="I106"/>
  <c r="O103"/>
  <c r="I103"/>
  <c r="O100"/>
  <c r="I100"/>
  <c r="O97"/>
  <c r="I97"/>
  <c r="O94"/>
  <c r="I94"/>
  <c r="O91"/>
  <c r="I91"/>
  <c r="O88"/>
  <c r="I88"/>
  <c r="I83"/>
  <c r="O84"/>
  <c r="I84"/>
  <c r="I70"/>
  <c r="O80"/>
  <c r="I80"/>
  <c r="O77"/>
  <c r="I77"/>
  <c r="O74"/>
  <c r="I74"/>
  <c r="O71"/>
  <c r="I71"/>
  <c r="I66"/>
  <c r="O67"/>
  <c r="I67"/>
  <c r="I8"/>
  <c r="O63"/>
  <c r="I63"/>
  <c r="O60"/>
  <c r="I60"/>
  <c r="O57"/>
  <c r="I57"/>
  <c r="O54"/>
  <c r="I54"/>
  <c r="O51"/>
  <c r="I51"/>
  <c r="O48"/>
  <c r="I48"/>
  <c r="O45"/>
  <c r="I45"/>
  <c r="O42"/>
  <c r="I42"/>
  <c r="O39"/>
  <c r="I39"/>
  <c r="O36"/>
  <c r="I36"/>
  <c r="O33"/>
  <c r="I33"/>
  <c r="O30"/>
  <c r="I30"/>
  <c r="O27"/>
  <c r="I27"/>
  <c r="O24"/>
  <c r="I24"/>
  <c r="O21"/>
  <c r="I21"/>
  <c r="O18"/>
  <c r="I18"/>
  <c r="O15"/>
  <c r="I15"/>
  <c r="O12"/>
  <c r="I12"/>
  <c r="O9"/>
  <c r="I9"/>
  <c i="6" r="I3"/>
  <c r="I54"/>
  <c r="O75"/>
  <c r="I75"/>
  <c r="O71"/>
  <c r="I71"/>
  <c r="O67"/>
  <c r="I67"/>
  <c r="O63"/>
  <c r="I63"/>
  <c r="O59"/>
  <c r="I59"/>
  <c r="O55"/>
  <c r="I55"/>
  <c r="I45"/>
  <c r="O50"/>
  <c r="I50"/>
  <c r="O46"/>
  <c r="I46"/>
  <c r="I8"/>
  <c r="O41"/>
  <c r="I41"/>
  <c r="O37"/>
  <c r="I37"/>
  <c r="O33"/>
  <c r="I33"/>
  <c r="O29"/>
  <c r="I29"/>
  <c r="O25"/>
  <c r="I25"/>
  <c r="O21"/>
  <c r="I21"/>
  <c r="O17"/>
  <c r="I17"/>
  <c r="O13"/>
  <c r="I13"/>
  <c r="O9"/>
  <c r="I9"/>
  <c i="5" r="I3"/>
  <c r="I160"/>
  <c r="O193"/>
  <c r="I193"/>
  <c r="O189"/>
  <c r="I189"/>
  <c r="O185"/>
  <c r="I185"/>
  <c r="O181"/>
  <c r="I181"/>
  <c r="O177"/>
  <c r="I177"/>
  <c r="O173"/>
  <c r="I173"/>
  <c r="O169"/>
  <c r="I169"/>
  <c r="O165"/>
  <c r="I165"/>
  <c r="O161"/>
  <c r="I161"/>
  <c r="I139"/>
  <c r="O156"/>
  <c r="I156"/>
  <c r="O152"/>
  <c r="I152"/>
  <c r="O148"/>
  <c r="I148"/>
  <c r="O144"/>
  <c r="I144"/>
  <c r="O140"/>
  <c r="I140"/>
  <c r="I102"/>
  <c r="O135"/>
  <c r="I135"/>
  <c r="O131"/>
  <c r="I131"/>
  <c r="O127"/>
  <c r="I127"/>
  <c r="O123"/>
  <c r="I123"/>
  <c r="O119"/>
  <c r="I119"/>
  <c r="O115"/>
  <c r="I115"/>
  <c r="O111"/>
  <c r="I111"/>
  <c r="O107"/>
  <c r="I107"/>
  <c r="O103"/>
  <c r="I103"/>
  <c r="I25"/>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4" r="I3"/>
  <c r="I169"/>
  <c r="O234"/>
  <c r="I234"/>
  <c r="O230"/>
  <c r="I230"/>
  <c r="O226"/>
  <c r="I226"/>
  <c r="O222"/>
  <c r="I222"/>
  <c r="O218"/>
  <c r="I218"/>
  <c r="O214"/>
  <c r="I214"/>
  <c r="O210"/>
  <c r="I210"/>
  <c r="O206"/>
  <c r="I206"/>
  <c r="O202"/>
  <c r="I202"/>
  <c r="O198"/>
  <c r="I198"/>
  <c r="O194"/>
  <c r="I194"/>
  <c r="O190"/>
  <c r="I190"/>
  <c r="O186"/>
  <c r="I186"/>
  <c r="O182"/>
  <c r="I182"/>
  <c r="O178"/>
  <c r="I178"/>
  <c r="O174"/>
  <c r="I174"/>
  <c r="O170"/>
  <c r="I170"/>
  <c r="I148"/>
  <c r="O165"/>
  <c r="I165"/>
  <c r="O161"/>
  <c r="I161"/>
  <c r="O157"/>
  <c r="I157"/>
  <c r="O153"/>
  <c r="I153"/>
  <c r="O149"/>
  <c r="I149"/>
  <c r="I91"/>
  <c r="O144"/>
  <c r="I144"/>
  <c r="O140"/>
  <c r="I140"/>
  <c r="O136"/>
  <c r="I136"/>
  <c r="O132"/>
  <c r="I132"/>
  <c r="O128"/>
  <c r="I128"/>
  <c r="O124"/>
  <c r="I124"/>
  <c r="O120"/>
  <c r="I120"/>
  <c r="O116"/>
  <c r="I116"/>
  <c r="O112"/>
  <c r="I112"/>
  <c r="O108"/>
  <c r="I108"/>
  <c r="O104"/>
  <c r="I104"/>
  <c r="O100"/>
  <c r="I100"/>
  <c r="O96"/>
  <c r="I96"/>
  <c r="O92"/>
  <c r="I92"/>
  <c r="I82"/>
  <c r="O87"/>
  <c r="I87"/>
  <c r="O83"/>
  <c r="I83"/>
  <c r="I21"/>
  <c r="O78"/>
  <c r="I78"/>
  <c r="O74"/>
  <c r="I74"/>
  <c r="O70"/>
  <c r="I70"/>
  <c r="O66"/>
  <c r="I66"/>
  <c r="O62"/>
  <c r="I62"/>
  <c r="O58"/>
  <c r="I58"/>
  <c r="O54"/>
  <c r="I54"/>
  <c r="O50"/>
  <c r="I50"/>
  <c r="O46"/>
  <c r="I46"/>
  <c r="O42"/>
  <c r="I42"/>
  <c r="O38"/>
  <c r="I38"/>
  <c r="O34"/>
  <c r="I34"/>
  <c r="O30"/>
  <c r="I30"/>
  <c r="O26"/>
  <c r="I26"/>
  <c r="O22"/>
  <c r="I22"/>
  <c r="I8"/>
  <c r="O17"/>
  <c r="I17"/>
  <c r="O13"/>
  <c r="I13"/>
  <c r="O9"/>
  <c r="I9"/>
  <c i="3" r="I3"/>
  <c r="I8"/>
  <c r="O53"/>
  <c r="I53"/>
  <c r="O49"/>
  <c r="I49"/>
  <c r="O45"/>
  <c r="I45"/>
  <c r="O41"/>
  <c r="I41"/>
  <c r="O37"/>
  <c r="I37"/>
  <c r="O33"/>
  <c r="I33"/>
  <c r="O29"/>
  <c r="I29"/>
  <c r="O25"/>
  <c r="I25"/>
  <c r="O21"/>
  <c r="I21"/>
  <c r="O17"/>
  <c r="I17"/>
  <c r="O13"/>
  <c r="I13"/>
  <c r="O9"/>
  <c r="I9"/>
  <c i="2" r="I3"/>
  <c r="I8"/>
  <c r="O63"/>
  <c r="I63"/>
  <c r="O59"/>
  <c r="I59"/>
  <c r="O55"/>
  <c r="I55"/>
  <c r="O51"/>
  <c r="I51"/>
  <c r="O48"/>
  <c r="I48"/>
  <c r="O44"/>
  <c r="I44"/>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<sst xmlns="http://schemas.openxmlformats.org/spreadsheetml/2006/main">
  <si>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</si>
  <si>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</si>
  <si>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</si>
  <si>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</si>
  <si>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</si>
  <si>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329 31</t>
  </si>
  <si>
    <t>Silnice III/3253 Světí_neoceněný_07022025</t>
  </si>
  <si>
    <t>SO 001</t>
  </si>
  <si>
    <t>O</t>
  </si>
  <si>
    <t>Rozpočet:</t>
  </si>
  <si>
    <t>Všeobecné předběžné položky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</si>
  <si>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</si>
  <si>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</si>
  <si>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</si>
  <si>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</si>
  <si>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</si>
  <si>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</si>
  <si>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</si>
  <si>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</si>
  <si>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</si>
  <si>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</si>
  <si>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</si>
  <si>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</si>
  <si>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</si>
  <si>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</si>
  <si>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</si>
  <si>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</si>
  <si>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a</t>
  </si>
  <si>
    <t>POMOC PRÁCE ZŘÍZ NEBO ZAJIŠŤ OCHRANU INŽENÝRSKÝCH SÍTÍ</t>
  </si>
  <si>
    <t>KPL</t>
  </si>
  <si>
    <t>PP</t>
  </si>
  <si>
    <t>Zajištění inženýrských sítí během realizace stavby dle požadavků správce, vedení ve správě GasNet, vytýčení, manipulace, ochrana. Délka úseku 0,707 km.
Pevná cena.</t>
  </si>
  <si>
    <t>VV</t>
  </si>
  <si>
    <t>1 = 1,000 [A]</t>
  </si>
  <si>
    <t>TS</t>
  </si>
  <si>
    <t>zahrnuje veškeré náklady spojené s objednatelem požadovanými zařízeními</t>
  </si>
  <si>
    <t>b</t>
  </si>
  <si>
    <t>Zajištění inženýrských sítí během realizace stavby dle požadavků správce, vedení ve správě ČEZ, vytýčení, manipulace, ochrana. Délka úseku 0,707 km.
Pevná cena.</t>
  </si>
  <si>
    <t>c</t>
  </si>
  <si>
    <t>Zajištění inženýrských sítí během realizace stavby dle požadavků správce, vedení ve správě VaK HK.a.s., vytýčení, manipulace, ochrana. Délka úseku 0,707 km.
Pevná cena.</t>
  </si>
  <si>
    <t>d</t>
  </si>
  <si>
    <t>Zajištění inženýrských sítí během realizace stavby dle požadavků správce, vedení ve správě CETIN, a.s., vytýčení, manipulace, ochrana. Délka úseku 0,707 km.
Pevná cena.</t>
  </si>
  <si>
    <t>e</t>
  </si>
  <si>
    <t>Zajištění inženýrských sítí během realizace stavby dle požadavků správce, vedení ve správě obce Světí (VO,MR), vytýčení, manipulace, ochrana. Délka úseku 0,707 km.
Pevná cena.</t>
  </si>
  <si>
    <t>02811</t>
  </si>
  <si>
    <t/>
  </si>
  <si>
    <t>PRŮZKUMNÉ PRÁCE GEOTECHNICKÉ NA POVRCHU</t>
  </si>
  <si>
    <t>Pasportizace zástavby a objektů, které mohou být dotčeny stavbou před zahájením stavebních prací.
3x tiskem + 1x Flash disk
délka stavby 0,707 km 
PEVNÁ CENA</t>
  </si>
  <si>
    <t>1.000000 = 1,000 [A]</t>
  </si>
  <si>
    <t>02910</t>
  </si>
  <si>
    <t>OSTATNÍ POŽADAVKY - ZEMĚMĚŘIČSKÁ MĚŘENÍ</t>
  </si>
  <si>
    <t>Veškerá nutná zaměření nutná k realizaci díla (např. zaměření stavby před výstavbou, vytyčení stavby a obvodu staveniště apod.) - 3x tištěné paré + 1x Flash disk)
Délka úseku 0,707 km.
Pevná cena.</t>
  </si>
  <si>
    <t>02911</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</si>
  <si>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</si>
  <si>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Délka stavby 0,707 km
3x tištěné paré + 1x Flash disk  
PEVNÁ CENA</t>
  </si>
  <si>
    <t xml:space="preserve">Geometrický oddělovací plán pro majetkové vypořádání vlastnických vztahů. Včetně odsouhlasení TDS a projednání a potvrzení katastrálním úřadem. 
Délka stavby 707 m. 
12x tiskem  
PEVNÁ CENA</t>
  </si>
  <si>
    <t>Položka zahrnuje:
- veškeré náklady spojené s objednatelem požadovanými pracemi
Položka nezahrnuje:
- x</t>
  </si>
  <si>
    <t>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fotodokumentace apod. Dokladem o splnění této povinnosti bude potvrzení příslušného editora SSKHK o správnosti převzaté struktury a obsahu dat.
Délka stavby 707 m.
PEVNÁ CENA</t>
  </si>
  <si>
    <t xml:space="preserve">Veškerá nutná zaměření nutná k uvedení stavby do užívání a řádnému předání dokončeného díla (- zaměření skutečného provedení díla v délce xxx m -3x tištěné paré + el. nosič).                                                                                                                                                                                  Zaměření skutečného provedení díla ke kolaudaci stavby v délce stavby  tj. 707 m. 
- Geodetická část dokumentace skutečného provedení díla v soutisku s katastrální mapou.
PEVNÁ CENA</t>
  </si>
  <si>
    <t>029112</t>
  </si>
  <si>
    <t>OSTATNÍ POŽADAVKY - GEODETICKÉ ZAMĚŘENÍ VRSTEV</t>
  </si>
  <si>
    <t>Zaměření vrstev pro určení kubatur sanací (dle zaměření příčných řezů v PD) a pro určení kubatur konstrukčních vrstev a celkových plošných a délkových výměr. Délka úseku 0,707 km.
Pevná cena.</t>
  </si>
  <si>
    <t>02940</t>
  </si>
  <si>
    <t>OSTATNÍ POŽADAVKY - VYPRACOVÁNÍ DOKUMENTACE</t>
  </si>
  <si>
    <t>Vypracování dokumentace skutečného provedení stavby - 3x DSPS, 3x kompletní fotodokumentace + 1x na Flash disk
2x měsíčně zpráva o průběhu výstavby s fotodokumentací, Délka úseku 0,707 km.
Pevná cena.</t>
  </si>
  <si>
    <t>02943</t>
  </si>
  <si>
    <t>OSTATNÍ POŽADAVKY - VYPRACOVÁNÍ RDS</t>
  </si>
  <si>
    <t>Realizační dokumentace stavby (tiskem 2x), Havarijní plán (tiskem 2x). Obsah dle Směrnice pro dokumentaci staveb PK, v souladu s PD ve stupni PDPS. V RDS budou řešeny podrobnosti pro kvalitní a bezpečné zhotovení stavby. Mimo jiné bude zahrnovat vypracování souřadnicového a výškového pokrytí komunikace, zahuštění příčných řezů pro plynulé řešení stavby, detaily oprav poruch dle TP 82 - Katalog poruch netuhých vozovek, aktualizace dopracování dopravního značení před dokončením stavby. detaily řešení propustků. PD ve stupni RDS zpracuje osoba s autorizací pro dopravní stavby. Odsouhlasí správce stavby. Délka úseku 0,707 km.
Pevná cena.</t>
  </si>
  <si>
    <t>02991</t>
  </si>
  <si>
    <t>OSTATNÍ POŽADAVKY - INFORMAČNÍ TABULE</t>
  </si>
  <si>
    <t>KUS</t>
  </si>
  <si>
    <t>2.000000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</si>
  <si>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</si>
  <si>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002</t>
  </si>
  <si>
    <t>VEDLEJŠÍ A OSTATNÍ ROZPOČTOVÉ NÁKLADY ( investor Obec Světí)</t>
  </si>
  <si>
    <t>02710</t>
  </si>
  <si>
    <t>DIO A DIR - POMOC PRÁCE ZŘÍZ NEBO ZAJIŠŤ OBJÍŽĎKY A PŘÍSTUP CESTY - PROJEDNÁNÍ OPATŘENÍ</t>
  </si>
  <si>
    <t>&lt;vv&gt;&lt;r&gt;&lt;t&gt;&lt;vv&gt;&lt;r&gt;&lt;t&gt;&lt;vv&gt;&lt;r&gt;&lt;t&gt;&lt;vv&gt;&lt;r&gt;&lt;t&gt;&lt;/t&gt;&lt;/r&gt;&lt;/vv&gt; &lt;/t&gt;&lt;v&gt;1.000000&lt;/v&gt;&lt;vy&gt;A&lt;/vy&gt;&lt;/r&gt;&lt;/vv&gt; &lt;/t&gt;&lt;v&gt;1.000000&lt;/v&gt;&lt;vy&gt;A&lt;/vy&gt;&lt;/r&gt;&lt;/vv&gt; &lt;/t&gt;&lt;v&gt;1.000000&lt;/v&gt;&lt;vy&gt;A&lt;/vy&gt;&lt;/r&gt;&lt;/vv&gt; 1.000000 = 1,000 [A]</t>
  </si>
  <si>
    <t>SÍTĚ - POMOC PRÁCE ZŘÍZ NEBO ZAJIŠŤ OCHRANU INŽENÝRSKÝCH SÍTÍ Zajištění inženýrských sítí během realizace stavby dle požadavků správců. Nutné vytýčení všech podzemních sítí s protokolárním zápisem pří</t>
  </si>
  <si>
    <t>slušných správců. Přesnou polohu podzemních vedení ověřit ručně kopanými sondami. Podzemní plynovod, sdělovací kabely, elektrické vedení, vodovod, kanalizace, apod.. V trase příčné přechody. Přechody nutno ochránit. Zajištění stavby proti škodám na okolních pozemcích.
~</t>
  </si>
  <si>
    <t>02821</t>
  </si>
  <si>
    <t>ARCHEOLOGIE - PRŮZKUMNÉ PRÁCE ARCHEOLOGICKÉ NA POVRCHU</t>
  </si>
  <si>
    <t>zahrnuje veškeré náklady spojené s objednatelem požadovanými pracemi</t>
  </si>
  <si>
    <t>02822</t>
  </si>
  <si>
    <t>ARCHEOLOGIE - PRŮZKUMNÉ PRÁCE ARCHEOLOGICKÉ V PODZEMÍ</t>
  </si>
  <si>
    <t>GEODET - OSTATNÍ POŽADAVKY - GEODETICKÉ ZAMĚŘENÍ Veškerá nutná zaměření nutná k realizaci díla (např. zaměření stavby před výstavbou, vytyčení stavby a obvodu staveniště apod.) a k uvedení stavby do u</t>
  </si>
  <si>
    <t>žívání a řádnému předání dokončeného díla.
~</t>
  </si>
  <si>
    <t>GEODET - OSTATNÍ POŽADAVKY - GEODETICKÉ ZAMĚŘENÍ - PLOŠNÉ PROVÁDĚCÍ PO VRSTVÁCH Zaměření vrstev pro určení kubatur sanací (dle zaměření příčných řezů v PD) a pro určení kubatur konstrukčních vrstev a</t>
  </si>
  <si>
    <t>celkových plošných a délkových výměr.
~</t>
  </si>
  <si>
    <t>"ZEMNÍ PLÁŇ 
1 = 1 
SANACE 
1 = 1 
PODKLADNÍ VRTSTVY 
1 = 1 
FINÁLNÍ VRSTVY 
1 = 1 
RÝHY 
1 = 1 
VEDENÍ 
1 = 1"</t>
  </si>
  <si>
    <t>RDS / VDS - OSTATNÍ POŽADAVKY - VYPRACOVÁNÍ RDS / VDS Realizační dokumentace objektů stavby (4x tištěné paré + 1x CD)  Obsah dle směrnice pro dokumentaci staveb PK, v souladu s PDPS, Řeší podrobnosti</t>
  </si>
  <si>
    <t>pro kvalitní a bezpečné zhotovení stavby. Mimo jiné zahrnuje vypracování souřadnicového a výškového pokrytí komunikace, zahuštění příčných řezů pro plynulé řešení, detaily oprav poruch dle TP 82 – Katalog poruch netuhých vozovek, aktualizace a dopracování dopravního značení, aktualizace dešťové kanalizace na základě skutečného stavu sítí v místě stavby.. Vypracuje autorizovaná osoba. Odsouhlasí správce stavby. Havarijní a povodňový plán (2x tištěné paré) Zadavatel poskytne dokumnetaci v otevřeném formátu *DWG.
~</t>
  </si>
  <si>
    <t>02944</t>
  </si>
  <si>
    <t>DSPS - OSTAT POŽADAVKY - DOKUMENTACE SKUTEČ PROVEDENÍ V DIGIT FORMĚ Dokumentace skutečného provedení stavby. Výkresy a související písemnosti zhotovené stavby potřebné pro evidenci pozemní komunikace.</t>
  </si>
  <si>
    <t>Výkresy odchylek a změn stavby oproti DSP, PDPS pro objekty stavby. Ověřené podpisem odpovědného zástupce zhotovitele a správce stavby. Zadavatel poskytne dokumentaci v otevřeném formátu *.DWG Způsob a počet dle SOD, pokud není řešeno v SOD, potom minimálně 4x tištěšné paré + 4x CD ( *.pdf + *.dwg )
~</t>
  </si>
  <si>
    <t>02945</t>
  </si>
  <si>
    <t>GEOMETRICKÝ PLÁN - OSTAT POŽADAVKY</t>
  </si>
  <si>
    <t>"GEOMETRICKÝ PLÁN 
1 = 1"</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</si>
  <si>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</si>
  <si>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</si>
  <si>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FOTODOKUMENTACE - OSTATATNÍ POŽADAVKY Fotodokumentace stavby 1x měsíčně sada barevných fotografií v tištěné i elektronické formě 3x závěrečná fotodokumentace v albu s popisem v tištěné i elektronické</t>
  </si>
  <si>
    <t>formě Jednou měsíčně zajištění jedné sady barevných fotografií v tištěné formě i na DVD dokumentující postup výstavby. Sadu uspořádat do alba s popisy, stručně určujícími místo, čas a předmět fotografie. Pro převzetí stavby zajistit zvláštní sadu z průběhu celé stavby ve 3 vyhotoveních včetně uložení na  DVD.
~</t>
  </si>
  <si>
    <t>položka zahrnuje:
- fotodokumentaci zadavatelem požadovaného děje a konstrukcí v požadovaných časových intervalech
- zadavatelem specifikované výstupy (fotografie v papírovém a digitálním formátu) v požadovaném počtu</t>
  </si>
  <si>
    <t>02960</t>
  </si>
  <si>
    <t>BOZP - OSTATNÍ POŽADAVKY - ODBORNÝ DOZOR náklady na zajištění a udržování staveniště v soulasu s požadavky nářízení týkahjících se zajištění bezpečnosti na staveništi (BOZP a PO), jako i náklady na po</t>
  </si>
  <si>
    <t>řízení a udržování OPPP
~</t>
  </si>
  <si>
    <t>zahrnuje veškeré náklady spojené s objednatelem požadovaným dozorem</t>
  </si>
  <si>
    <t>03100</t>
  </si>
  <si>
    <t>ZAŘÍZENÍ STAVENIŠTĚ - ZŘÍZENÍ, PROVOZ, DEMONTÁŽ</t>
  </si>
  <si>
    <t>zahrnuje objednatelem povolené náklady na pořízení (event. pronájem), provozování, udržování a likvidaci zhotovitelova zařízení</t>
  </si>
  <si>
    <t>SO 101</t>
  </si>
  <si>
    <t>KOMUNIKACE</t>
  </si>
  <si>
    <t>014121</t>
  </si>
  <si>
    <t>POPLATKY ZA SKLÁDKU TYP S-OO (OSTATNÍ ODPAD)</t>
  </si>
  <si>
    <t>T</t>
  </si>
  <si>
    <t>ocel</t>
  </si>
  <si>
    <t>"POLOŽKA 9113C3 "_x000d_
 0,968*2,5 = 2,420 [A]_x000d_
 "POLOŽKA 9113.DEM "_x000d_
 0,06*2,5 = 0,150 [B]_x000d_
 "POLOŽKA 9113.DEM "_x000d_
 0,1*2,5 = 0,250 [C]_x000d_
 Celkem: A+B+C = 2,820 [D]</t>
  </si>
  <si>
    <t>zahrnuje veškeré poplatky provozovateli skládky související s uložením odpadu na skládce.</t>
  </si>
  <si>
    <t>015113</t>
  </si>
  <si>
    <t xml:space="preserve">POPLATKY ZA LIKVIDACI ODPADŮ NEKONTAMINOVANÝCH - 17 05 04  VYTĚŽENÉ ZEMINY A HORNINY -  III. TŘÍDA TĚŽITELNOSTI</t>
  </si>
  <si>
    <t>"položka 13293 "_x000d_
 105,76*1,8 = 190,368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</si>
  <si>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</si>
  <si>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</si>
  <si>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 xml:space="preserve">POPLATKY ZA LIKVIDACI ODPADŮ NEKONTAMINOVANÝCH - 17 01 01  BETON Z DEMOLIC OBJEKTŮ, ZÁKLADŮ TV</t>
  </si>
  <si>
    <t>"položka 11352 "_x000d_
 175,75*2,2 = 386,650 [A]_x000d_
 "položka 96687 "_x000d_
 0,350*2,2 = 0,770 [B]_x000d_
 Celkem: A+B = 387,420 [C]</t>
  </si>
  <si>
    <t>1</t>
  </si>
  <si>
    <t>Zemní práce</t>
  </si>
  <si>
    <t>11352</t>
  </si>
  <si>
    <t>ODSTRANĚNÍ CHODNÍKOVÝCH A SILNIČNÍCH OBRUBNÍKŮ BETONOVÝCH</t>
  </si>
  <si>
    <t>M</t>
  </si>
  <si>
    <t>"Vybourání betonového silničního obrubníku 
549 = 549 
Vybourání betonového chodníkového obrubníku 
154 = 154"</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</si>
  <si>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</si>
  <si>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11360</t>
  </si>
  <si>
    <t>ROZRYTÍ VOZOVKY</t>
  </si>
  <si>
    <t>M2</t>
  </si>
  <si>
    <t>Rozfrézování a reprofilace na hloubku cca 180 mm před provedením recyklace za studena</t>
  </si>
  <si>
    <t>4301,59 = 4301,590 [A]_x000d_
 Celkové množství 4301.590000 = 4301,590 [B]</t>
  </si>
  <si>
    <t>Položka zahrnuje:
- potřebné mechanizmy a odklizení přebytečného materiálu
Položka nezahrnuje:
- x</t>
  </si>
  <si>
    <t>113742</t>
  </si>
  <si>
    <t>FRÉZOVÁNÍ ZPEVNĚNÝCH PLOCH ASFALTOVÝCH TL. DO 40MM</t>
  </si>
  <si>
    <t>"Odfrézování živičné vrstvy tl. 4cm 
"_x000d_
 "Frézovaná bude zhotovitele, ten v nabídce zohlední cenu a případně zpětné využití 
"_x000d_
 "22 = 22"</t>
  </si>
  <si>
    <t>113746</t>
  </si>
  <si>
    <t>FRÉZOVÁNÍ ZPEVNĚNÝCH PLOCH ASFALTOVÝCH TL. DO 100MM</t>
  </si>
  <si>
    <t>"Odfrézování živičné vrstvy tl. 10 cm 
Frézovaná bude zhotovitele, ten v nabídce zohlední cenu a případně zpětné využití 
4261 = 4261"</t>
  </si>
  <si>
    <t>12110</t>
  </si>
  <si>
    <t>SEJMUTÍ ORNICE NEBO LESNÍ PŮDY</t>
  </si>
  <si>
    <t>M3</t>
  </si>
  <si>
    <t>"SEJMUTÍ ORNICE 
0,15 * 811 = 121,65 
ZŮSTÁVÁ NA STAVBĚ 
- 0,15 * 503 = -75,45"</t>
  </si>
  <si>
    <t>položka zahrnuje sejmutí ornice bez ohledu na tloušťku vrstvy a její vodorovnou dopravu
nezahrnuje uložení na trvalou skládku</t>
  </si>
  <si>
    <t>"SEJMUTÍ ORNICE 
přesun v rámci stavby 
0,15 * 503 = 75,45"</t>
  </si>
  <si>
    <t xml:space="preserve">Položka zahrnuje:
- sejmutí ornice bez ohledu na tloušťku vrstvy
-  její vodorovnou dopravu
Položka nezahrnuje:
- uložení na trvalou skládku</t>
  </si>
  <si>
    <t>12373</t>
  </si>
  <si>
    <t>ODKOP PRO SPOD STAVBU SILNIC A ŽELEZNIC TŘ. I</t>
  </si>
  <si>
    <t>"Zemní práce - výkop 
105,76 = 105,76"</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</si>
  <si>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</si>
  <si>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</si>
  <si>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</si>
  <si>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"Přípojka uliční vpusti DN 150 (včetně zemních prací - výkop, zpětný hutněný zásyp - cca 0,25 m3/bm) 
0,25 * 17,10 = 4,275"</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</si>
  <si>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</si>
  <si>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17180.G3F</t>
  </si>
  <si>
    <t>ULOŽENÍ SYPANINY DO NÁSYPŮ Z NAKUPOVANÝCH MATERIÁLŮ - G3 G-F</t>
  </si>
  <si>
    <t>"Zemní práce - násyp (vč. nákupu materiálu) 
125,50 = 125,5"</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</si>
  <si>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</si>
  <si>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</si>
  <si>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</si>
  <si>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"VYTĚŽENÁ ZEMINA 
Přípojka uliční vpusti DN 150 (včetně zemních prací - výkop, zpětný hutněný zásyp - cca 0,25 m3/bm) 
0,25 * 17,10 = 4,275"</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</si>
  <si>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</si>
  <si>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18220</t>
  </si>
  <si>
    <t>ROZPROSTŘENÍ ORNICE VE SVAHU</t>
  </si>
  <si>
    <t>"OHUMUSOVÁNÍ 
0,30 * 0,15 * 503 = 22,635"</t>
  </si>
  <si>
    <t>položka zahrnuje:
nutné přemístění ornice z dočasných skládek vzdálených do 50m
rozprostření ornice v předepsané tloušťce ve svahu přes 1:5</t>
  </si>
  <si>
    <t>18230</t>
  </si>
  <si>
    <t>ROZPROSTŘENÍ ORNICE V ROVINĚ</t>
  </si>
  <si>
    <t>"OHUMUSOVÁNÍ 
0,70 * 0,15 * 503 = 52,815"</t>
  </si>
  <si>
    <t>položka zahrnuje:
nutné přemístění ornice z dočasných skládek vzdálených do 50m
rozprostření ornice v předepsané tloušťce v rovině a ve svahu do 1:5</t>
  </si>
  <si>
    <t>18242</t>
  </si>
  <si>
    <t>ZALOŽENÍ TRÁVNÍKU HYDROOSEVEM NA ORNICI</t>
  </si>
  <si>
    <t>"OHUMUSOVÁNÍ 
503 = 503"</t>
  </si>
  <si>
    <t>Položka zahrnuje:
- dodání předepsané travní směsi, hydroosev na ornici, zalévání, první pokosení, to vše bez ohledu na sklon terénu
Položka nezahrnuje:
- x</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</si>
  <si>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</si>
  <si>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</si>
  <si>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</si>
  <si>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</si>
  <si>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</si>
  <si>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"OHUMUSOVÁNÍ 
0,10 * 503 = 50,3"</t>
  </si>
  <si>
    <t>položka zahrnuje veškerý materiál, výrobky a polotovary, včetně mimostaveništní a vnitrostaveništní dopravy (rovněž přesuny), včetně naložení a složení, případně s uložením</t>
  </si>
  <si>
    <t>4</t>
  </si>
  <si>
    <t>Vodorovné konstrukce</t>
  </si>
  <si>
    <t>451212</t>
  </si>
  <si>
    <t>PODKL A VÝPLŇ VRSTVY Z LOM KAMENE NA MC</t>
  </si>
  <si>
    <t>"LOMOVÝ KÁMEN 
0,20 * 40 = 8"</t>
  </si>
  <si>
    <t>položka zahrnuje dodávku a rozprostření lomového kamene včetně dodávky a výplně z cementové malty předepsané kvality,</t>
  </si>
  <si>
    <t>465512</t>
  </si>
  <si>
    <t>DLAŽBY Z LOMOVÉHO KAMENE NA MC</t>
  </si>
  <si>
    <t>"LOMOVÝ KÁMEN C20/25 XF3 
0,20 * 4,0 = 0,8"</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</si>
  <si>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</si>
  <si>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</si>
  <si>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</si>
  <si>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56335</t>
  </si>
  <si>
    <t>VOZOVKOVÉ VRSTVY ZE ŠTĚRKODRTI TL. DO 250MM</t>
  </si>
  <si>
    <t>"Štěrkodrť tl. 25 cm pod varovné pásy 
13,70 = 13,7"</t>
  </si>
  <si>
    <t>- dodání kameniva předepsané kvality a zrnitosti
- rozprostření a zhutnění vrstvy v předepsané tloušťce
- zřízení vrstvy bez rozlišení šířky, pokládání vrstvy po etapách
- nezahrnuje postřiky, nátěry</t>
  </si>
  <si>
    <t>567531</t>
  </si>
  <si>
    <t>VRSTVY PRO OBNOVU A OPRAVY RECYK ZA STUDENA CEM TL DO 150MM</t>
  </si>
  <si>
    <t xml:space="preserve">Popis: Technologie zahrnuje rozfrézování a reprofilaci stávající vozovky do navržených příčných sklonů, provedení recyklace za studena na místě s přidáním cementu a asfaltového pojiva RS 0/45 CA dle ČSN 73 6147 Recyklace konstrukčních vrstev vozovek za studena , tl. vrstvy 150 mm.
Pro směsi stmelené cementem + asfaltovou emulzí /zpěněným asfaltem se dávkování asfaltové emulze / zpěněného asfaltu navrhuje v rozmezí 2,0% až 3,5% v množství zbytkového asfaltu a dávkování cementu 2,5% až 5,0% při splnění ČSN 73 6147 Recyklace konstrukčních vrstev vozovek za studena
UPŘESNĚNO DLE PRŮKAZNÍCH ZKOUŠEK ZE VZORKŮ ODEBRANÝCH NA STAVBĚ ZHOTOVITELEM STAVBY tl. min 150  mm. Kompletní provedení vč. zhutnění, předrcení, přesunu hmot a doplnění materiálu, úpravy příčných a podélných sklonů</t>
  </si>
  <si>
    <t>"Recyklace podkladní vrstvy za studena na místě."_x000d_
 "4301,59 = 4301,59"</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</si>
  <si>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</si>
  <si>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56933</t>
  </si>
  <si>
    <t>ZPEVNĚNÍ KRAJNIC ZE ŠTĚRKODRTI TL. DO 150MM</t>
  </si>
  <si>
    <t>"Zpevnění krajnice štěrkodrtí, fr. 0 - 32, tl. 15 cm 
237 = 237"</t>
  </si>
  <si>
    <t>- dodání kameniva předepsané kvality a zrnitosti
- rozprostření a zhutnění vrstvy v předepsané tloušťce
- zřízení vrstvy bez rozlišení šířky, pokládání vrstvy po etapách</t>
  </si>
  <si>
    <t>56962</t>
  </si>
  <si>
    <t>ZPEVNĚNÍ KRAJNIC Z RECYKLOVANÉHO MATERIÁLU TL DO 100MM</t>
  </si>
  <si>
    <t>"Zpevnění sjezdů - živičný recyklát tl. 10 cm 
32 = 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</si>
  <si>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</si>
  <si>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572111</t>
  </si>
  <si>
    <t>INFILTRAČNÍ POSTŘIK ASFALTOVÝ DO 0,5KG/M2</t>
  </si>
  <si>
    <t>"KOMUNIKACE 
4301,59 = 4301,59"</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</si>
  <si>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</si>
  <si>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</si>
  <si>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</si>
  <si>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 dodání všech předepsaných materiálů pro postřiky v předepsaném množství
- provedení dle předepsaného technologického předpisu
- zřízení vrstvy bez rozlišení šířky, pokládání vrstvy po etapách
- úpravu napojení, ukončení</t>
  </si>
  <si>
    <t>57476</t>
  </si>
  <si>
    <t>VOZOVKOVÉ VÝZTUŽNÉ VRSTVY Z GEOMŘÍŽOVINY S TKANINOU</t>
  </si>
  <si>
    <t>"Výztužná geomříž ze skelných vláken, oka 60x60 mm, pevnost v tahu min. 20 kN 
144 = 144"</t>
  </si>
  <si>
    <t>-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</si>
  <si>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</si>
  <si>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</si>
  <si>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"KOMUNIKACE 
4281 = 4281"</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</si>
  <si>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</si>
  <si>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</si>
  <si>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</si>
  <si>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Plošná vyrovnávka pokládaná současně s ložnou vrstvou bez spojovacího postřiku. Předpoklad 20 mm.</t>
  </si>
  <si>
    <t>"KOMUNIKACE "_x000d_
 "4301,59 = 4301,5"_x000d_
 4301,5*0,02 = 86,030 [A]_x000d_
 Celkem: A = 86,030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</si>
  <si>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</si>
  <si>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</si>
  <si>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</si>
  <si>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"KOMUNIKACE 
"_x000d_
 "4301,59 = 4301,59"</t>
  </si>
  <si>
    <t>58252.08</t>
  </si>
  <si>
    <t>UMĚLÁ VODÍCÍ LINIE tl. 80mm</t>
  </si>
  <si>
    <t>"Betonový vodící proužek z dlažby 20/20/8 cm, do lože z betonu C 20/25 XF3 
0,40 * 42 = 16,8"</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</si>
  <si>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</si>
  <si>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58252.10</t>
  </si>
  <si>
    <t>UMĚLÁ VODÍCÍ LINIE tl. 100mm</t>
  </si>
  <si>
    <t>"Betonový vodící proužek (50/25/10 m), do lože z betonu C 20/25 XF3, šířka 0,25 m 
0,25 * 54 = 13,5"</t>
  </si>
  <si>
    <t>582612 Š8</t>
  </si>
  <si>
    <t>KRYTY Z BETON DLAŽDIC SE ZÁMKEM ŠEDÝCH TL 80MM DO LOŽE Z KAM</t>
  </si>
  <si>
    <t>"Dlažba 20/20/8 šedá, bez zkosených hran 
13,70 = 13,7"</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</si>
  <si>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</si>
  <si>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</si>
  <si>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</si>
  <si>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 xml:space="preserve">"Vybourání chodníku a sjezdů z bet. dlažby (tl. 6 - 8 cm) 
dlažba zůstane na staveništi, bude zpětně použita 
bez zpětné podkládky ; bude uloženo v místě dle pokynu investora 
246 - 180 - 51  = 15 
Chodník - betonová dlažba (vč. varovných pásů) 
použita stávající dlažba 
180 = 180 
Sjezdy - betonová dlažba (vč. varovných pásů) 
použita stávající dlažba 
51 = 51"</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</si>
  <si>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</si>
  <si>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</si>
  <si>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</si>
  <si>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87433</t>
  </si>
  <si>
    <t>POTRUBÍ Z TRUB PLASTOVÝCH ODPADNÍCH DN DO 150MM</t>
  </si>
  <si>
    <t>"Přípojka uliční vpusti DN 150 
17,10 = 17,1"</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</si>
  <si>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</si>
  <si>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89712</t>
  </si>
  <si>
    <t>VPUSŤ KANALIZAČNÍ ULIČNÍ KOMPLETNÍ Z BETONOVÝCH DÍLCŮ</t>
  </si>
  <si>
    <t>"Betonová uliční vpust DN 450, s košem na nečistoty a kalovým prostorem, vtoková mříž s bočním vtokem, litinová 
2 = 2"</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</si>
  <si>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</si>
  <si>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</si>
  <si>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</si>
  <si>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"Výšková úprava poklopů 
9 = 9"</t>
  </si>
  <si>
    <t>- položka výškové úpravy zahrnuje všechny nutné práce a materiály pro zvýšení nebo snížení zařízení (včetně nutné úpravy stávajícího povrchu vozovky nebo chodníku).</t>
  </si>
  <si>
    <t>89922</t>
  </si>
  <si>
    <t>VÝŠKOVÁ ÚPRAVA MŘÍŽÍ</t>
  </si>
  <si>
    <t>"Výšková úprava mříže UV 
7 = 7"</t>
  </si>
  <si>
    <t>89923</t>
  </si>
  <si>
    <t>VÝŠKOVÁ ÚPRAVA KRYCÍCH HRNCŮ</t>
  </si>
  <si>
    <t>"Výšková úprava šoupat 
18 = 18"</t>
  </si>
  <si>
    <t>9</t>
  </si>
  <si>
    <t>Ostatní konstrukce a práce</t>
  </si>
  <si>
    <t>113764</t>
  </si>
  <si>
    <t>FRÉZOVÁNÍ DRÁŽKY PRŮŘEZU DO 400MM2 V ASFALTOVÉ VOZOVCE</t>
  </si>
  <si>
    <t>"Zalití a zaříznutí napojovací spáry 
72 = 72"</t>
  </si>
  <si>
    <t>Položka zahrnuje veškerou manipulaci s vybouranou sutí a s vybouranými hmotami vč. uložení na skládku.</t>
  </si>
  <si>
    <t>9113B1</t>
  </si>
  <si>
    <t>SVODIDLO OCEL SILNIČ JEDNOSTR, ÚROVEŇ ZADRŽ H1 -DODÁVKA A MONTÁŽ</t>
  </si>
  <si>
    <t>"Ocelové svodidlo, úroveň zadržení H1, vč. náběhových dílů 
28 = 28"</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</si>
  <si>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</si>
  <si>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9113C3</t>
  </si>
  <si>
    <t>SVODIDLO OCEL SILNIČ JEDNOSTR, ÚROVEŇ ZADRŽ H2 - DEMONTÁŽ S PŘESUNEM</t>
  </si>
  <si>
    <t>"ODSTRANĚNÍ SVODIDLA 
24,20 = 24,2"</t>
  </si>
  <si>
    <t>položka zahrnuje:
- demontáž a odstranění zařízení
- jeho odvoz na předepsané místo</t>
  </si>
  <si>
    <t>914113.DEM</t>
  </si>
  <si>
    <t>DOPRAVNÍ ZNAČKY ZÁKLADNÍ VELIKOSTI OCELOVÉ NEREFLEXNÍ - DEMONTÁŽ</t>
  </si>
  <si>
    <t>"ODSTRANĚNÍ SDZ VČ. SLOUPKŮ 
2 = 2"</t>
  </si>
  <si>
    <t>Položka zahrnuje odstranění, demontáž a odklizení materiálu s odvozem na předepsané místo</t>
  </si>
  <si>
    <t>914913.DEM</t>
  </si>
  <si>
    <t>SLOUPKY A STOJKY DZ Z OCEL TRUBEK ZABETON DEMONTÁŽ</t>
  </si>
  <si>
    <t>"ODSTRANĚNÍ SDZ VČ. SLOUPKŮ 
Demontáž svislé DZ č. A7a 
1 = 1 
Demontáž svislé DZ č. E4 
1 = 1"</t>
  </si>
  <si>
    <t>914951 B</t>
  </si>
  <si>
    <t>SLOUPEK DOD A MONT - BÍLÝ</t>
  </si>
  <si>
    <t>"SMĚROVÝ SLOUPEK 
Směrový sloupek Z 11a, b 
10 = 10"</t>
  </si>
  <si>
    <t>položka zahrnuje:
- sloupky a upevňovací zařízení včetně jejich osazení (betonová patka, zemní práce)</t>
  </si>
  <si>
    <t>915111</t>
  </si>
  <si>
    <t>VODOROVNÉ DOPRAVNÍ ZNAČENÍ BARVOU HLADKÉ - DODÁVKA A POKLÁDKA</t>
  </si>
  <si>
    <t>Předznačení barvou</t>
  </si>
  <si>
    <t>"VDZ "_x000d_
 "Vodorovné dopravní značení - V4 (0,125 m) - nástřik barvou "_x000d_
 "157 = 157 "_x000d_
 "Vodorovné dopravní značení - V4 (1,5/1,5/0,125 m) - nástřik barvou "_x000d_
 "25 = 25 "_x000d_
 "Vodorovné dopravní značení - V 7 - nástřik barvou"_x000d_
 "18 = 18 "_x000d_
 "Vodorovné dopravní značení - V 11a - nástřik barvou "_x000d_
 "7,1"</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</si>
  <si>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</si>
  <si>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</si>
  <si>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</si>
  <si>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"VDZ 
"_x000d_
 "Vodorovné dopravní značení - V4 (0,125 m) - nástřik nehlučným plastem 
"_x000d_
 "157 = 157 
"_x000d_
 "Vodorovné dopravní značení - V4 (1,5/1,5/0,125 m) - nástřik nehlučným plastem 
"_x000d_
 "25 = 25 
"_x000d_
 "Vodorovné dopravní značení - V 7 - nástřik nehlučným plastem 
"_x000d_
 "18 = 18 
"_x000d_
 "Vodorovné dopravní značení - V 11a - nástřik nehlučným plastem 
"_x000d_
 "7,13 = 7,13"</t>
  </si>
  <si>
    <t>položka zahrnuje:
- dodání a pokládku nátěrového materiálu (měří se pouze natíraná plocha)
- předznačení a reflexní úpravu</t>
  </si>
  <si>
    <t>917223</t>
  </si>
  <si>
    <t>SILNIČNÍ A CHODNÍKOVÉ OBRUBY Z BETONOVÝCH OBRUBNÍKŮ ŠÍŘ 100MM</t>
  </si>
  <si>
    <t>"Obrubník betonový chodníkový ABO 19-10 (1000/250/80 mm), do lože z betonu s boční opěrou 
152 = 152"</t>
  </si>
  <si>
    <t>Položka zahrnuje:
dodání a pokládku betonových obrubníků o rozměrech předepsaných zadávací dokumentací
betonové lože i boční betonovou opěrku.</t>
  </si>
  <si>
    <t>917224</t>
  </si>
  <si>
    <t>SILNIČNÍ A CHODNÍKOVÉ OBRUBY Z BETONOVÝCH OBRUBNÍKŮ ŠÍŘ 150MM</t>
  </si>
  <si>
    <t>"Obrubník betonový silniční ABO 2-15 (1000/250/150 mm), do lože z betonu s boční opěrou 
558 = 558"</t>
  </si>
  <si>
    <t>919111</t>
  </si>
  <si>
    <t>ŘEZÁNÍ ASFALTOVÉHO KRYTU VOZOVEK TL DO 50MM</t>
  </si>
  <si>
    <t>položka zahrnuje řezání vozovkové vrstvy v předepsané tloušťce, včetně spotřeby vody</t>
  </si>
  <si>
    <t>919112</t>
  </si>
  <si>
    <t>ŘEZÁNÍ ASFALTOVÉHO KRYTU VOZOVEK TL DO 100MM</t>
  </si>
  <si>
    <t>919113</t>
  </si>
  <si>
    <t>ŘEZÁNÍ ASFALTOVÉHO KRYTU VOZOVEK TL DO 150MM</t>
  </si>
  <si>
    <t>931314</t>
  </si>
  <si>
    <t>TĚSNĚNÍ DILATAČ SPAR ASF ZÁLIVKOU PRŮŘ DO 400MM2</t>
  </si>
  <si>
    <t>položka zahrnuje dodávku a osazení předepsaného materiálu, očištění ploch spáry před úpravou, očištění okolí spáry po úpravě 
nezahrnuje těsnící profil</t>
  </si>
  <si>
    <t>935212</t>
  </si>
  <si>
    <t>PŘÍKOPOVÉ ŽLABY Z BETON TVÁRNIC ŠÍŘ DO 600MM DO BETONU TL 100MM (C20/25)</t>
  </si>
  <si>
    <t xml:space="preserve">"ŽLAB - příkopové tvárnice 
Betonové žlabovky TBM-Q 100-600 (500/680/600 mm), do lože z betonu C 20/25 XF3 
40 = 40 
Meliorační dlaždice ADK 500-50/80 (500/500/80 mm),  do lože z betonu C 20/25 XF3 
40 = 40"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</si>
  <si>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</si>
  <si>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93552</t>
  </si>
  <si>
    <t>ŽLABY Z DÍLCŮ Z BETONU SVĚTLÉ ŠÍŘKY DO 150MM VČETNĚ MŘÍŽÍ</t>
  </si>
  <si>
    <t>"Liniový odv. žlab, stavební šířka 0,136 m, sv. šířka 0,1 m, třída zatížení D 400, litinová mříž (viz kladečské schéma) 
70 = 70"</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</si>
  <si>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</si>
  <si>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96687</t>
  </si>
  <si>
    <t>VYBOURÁNÍ ULIČNÍCH VPUSTÍ KOMPLETNÍCH</t>
  </si>
  <si>
    <t>"UV - uliční vpusti 
1 = 1"</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</si>
  <si>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</si>
  <si>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134</t>
  </si>
  <si>
    <t>NOVÉ CHODNÍKY ( investor Obec Světí)</t>
  </si>
  <si>
    <t>0: Všeobec</t>
  </si>
  <si>
    <t>0: Všeobecné konstrukce a práce</t>
  </si>
  <si>
    <t>014101</t>
  </si>
  <si>
    <t>HOR</t>
  </si>
  <si>
    <t>POPLATKY ZA SKLÁDKU - HLÍNA A KAMENÍ</t>
  </si>
  <si>
    <t>"položka 12393 
130,84 = 130,84"</t>
  </si>
  <si>
    <t>ORN</t>
  </si>
  <si>
    <t>POPLATKY ZA SKLÁDKU - ZEMINA A HLÍNA</t>
  </si>
  <si>
    <t>"Z POLOŽKY 12110 
17,100 = 17,1"</t>
  </si>
  <si>
    <t>014102</t>
  </si>
  <si>
    <t>ASF</t>
  </si>
  <si>
    <t>POPLATKY ZA SKLÁDKU - ASFALTOVÉ a ŽIVIČNÉ POVRCHY + FRÉZINK</t>
  </si>
  <si>
    <t>"položka 11313 
2,76 = 2,76 
položka 113742 
7,68 = 7,68"</t>
  </si>
  <si>
    <t>BET</t>
  </si>
  <si>
    <t>POPLATKY ZA SKLÁDKU - BETON</t>
  </si>
  <si>
    <t>"položka 11318 
16,72 = 16,72 
položka 11325 
20,46 = 20,46 
položka 11328 
1,254 = 1,254 
položka 11351 
3,15 = 3,15 
položka 11352 
12,50 = 12,5 
položka 96616 
1,54 = 1,54"</t>
  </si>
  <si>
    <t>11313</t>
  </si>
  <si>
    <t>ODSTRANĚNÍ KRYTU ZPEVNĚNÝCH PLOCH S ASFALTOVÝM POJIVEM (včetně odvozu na stavbu)</t>
  </si>
  <si>
    <t>"ODSTRANĚNÍ ŽIVICE 
Vybourání poškozeného okraje živičné vozovky (10 cm živice) 
0,10 * 11,5 = 1,15"</t>
  </si>
  <si>
    <t>11318</t>
  </si>
  <si>
    <t>ODSTRANĚNÍ KRYTU ZPEVNĚNÝCH PLOCH Z DLAŽDIC (včetně odvozu na stavbu)</t>
  </si>
  <si>
    <t>"ODSTRANĚNÍ BET. DLAŽBY 
Vybourání chodníku z betonové zámkové dlažby (6 cm dlažba) 
0,10 * 58 = 5,8 
Vybourání sjezdu z betonové dlažby (8 cm dlažba) 
0,12 * 15 = 1,8"</t>
  </si>
  <si>
    <t>11325</t>
  </si>
  <si>
    <t>ODSTRANĚNÍ PŘÍKOPŮ A RIGOLŮ Z MONOLIT BETONU (včetně odvozu na stavbu)</t>
  </si>
  <si>
    <t>"Vybourání betonové plochy (15 cm beton) 
0,15 * 62 = 9,3"</t>
  </si>
  <si>
    <t>Položka zahrnuje odstranění betonové konstrukce,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 Nezpevněné podkladní konstrukce je třeba vykázat v pol. 11332.</t>
  </si>
  <si>
    <t>11328</t>
  </si>
  <si>
    <t>ODSTRANĚNÍ PŘÍKOPŮ, ŽLABŮ A RIGOLŮ Z PŘÍKOPOVÝCH TVÁRNIC (včetně odvozu na stavbu)</t>
  </si>
  <si>
    <t>"ODSTRANĚNÍ BET ŽLABU 
Vybourání betonových žlabovek, šířka 0,6 m 
0,6 * 9,50 = 5,7"</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</si>
  <si>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</si>
  <si>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11351</t>
  </si>
  <si>
    <t>ODSTRANĚNÍ ZÁHONOVÝCH OBRUBNÍKŮ (včetně odvozu na stavbu)</t>
  </si>
  <si>
    <t>"Vybourání betonového záhonového obrubníku 
21 = 21"</t>
  </si>
  <si>
    <t>ODSTRANĚNÍ CHODNÍKOVÝCH A SILNIČNÍCH OBRUBNÍKŮ BETONOVÝCH (včetně odvozu na stavbu)</t>
  </si>
  <si>
    <t>"Vybourání betonového silničního obrubníku 
50 = 50"</t>
  </si>
  <si>
    <t>FRÉZOVÁNÍ ZPEVNĚNÝCH PLOCH ASFALTOVÝCH TL. DO 40MM (včetně odvozu na stavbu)</t>
  </si>
  <si>
    <t>"Odfrézování živičné vrstvy tl. 4cm 
80 = 80"</t>
  </si>
  <si>
    <t>"SEJMUTÍ ORNICE 
0,15 * 650 = 97,5 
ZŮSTÁVÁ NA STAVBĚ 
- 0,15 * 536 = -80,4"</t>
  </si>
  <si>
    <t>121104</t>
  </si>
  <si>
    <t>SEJMUTÍ ORNICE NEBO LESNÍ PŮDY S ODVOZEM DO 5KM</t>
  </si>
  <si>
    <t>"SEJMUTÍ ORNICE 
přesun v rámci stavby 
0,15 * 536 = 80,4"</t>
  </si>
  <si>
    <t>"Zemní práce - výkop 
54,10 = 54,1 
Výkop pro sanaci podloží tl. 30 cm, odvoz do 10 km s poplatkem (pouze dle lokálních podmínek) 
0,30 * 255,80 = 76,74"</t>
  </si>
  <si>
    <t>"Přípojka uliční vpusti DN 150 (včetně zemních prací - výkop, zpětný hutněný zásyp - cca 0,25 m3/bm) 
7,50 * 0,25 = 1,875"</t>
  </si>
  <si>
    <t>17180</t>
  </si>
  <si>
    <t>G3F</t>
  </si>
  <si>
    <t>"Zemní práce - násyp (vč. nákupu materiálu) 
Zemní práce - násyp (vč. nákupu hutnitelného nenamrzavého materiálu) 
152,1 = 152,1"</t>
  </si>
  <si>
    <t>"VYTĚŽENÁ ZEMINA 
7,5 * 0,25 = 1,875"</t>
  </si>
  <si>
    <t>18120</t>
  </si>
  <si>
    <t>ÚPRAVA PLÁNĚ SE ZHUTNĚNÍM V HORNINĚ TŘ. II</t>
  </si>
  <si>
    <t>"Přehutnění parapláně sanace podloží (pouze dle lokálních podmínek) 
255,75 = 255,75 
Urovnání pláně se zhutněním 
368,70 = 368,7"</t>
  </si>
  <si>
    <t>položka zahrnuje úpravu pláně včetně vyrovnání výškových rozdílů. Míru zhutnění určuje projekt.</t>
  </si>
  <si>
    <t>"OHUMUSOVÁNÍ 
0,30 * 0,15 * 536 = 24,12"</t>
  </si>
  <si>
    <t>"OHUMUSOVÁNÍ 
0,70 * 0,15 * 536 = 56,28"</t>
  </si>
  <si>
    <t>18241</t>
  </si>
  <si>
    <t>ZALOŽENÍ TRÁVNÍKU RUČNÍM VÝSEVEM</t>
  </si>
  <si>
    <t>"OHUMUSOVÁNÍ 
536 = 536"</t>
  </si>
  <si>
    <t>Zahrnuje dodání předepsané travní směsi, její výsev na ornici, zalévání, první pokosení, to vše bez ohledu na sklon terénu</t>
  </si>
  <si>
    <t>"OHUMUSOVÁNÍ 
0,10 * 536 = 53,6"</t>
  </si>
  <si>
    <t>56334</t>
  </si>
  <si>
    <t>VOZOVKOVÉ VRSTVY ZE ŠTĚRKODRTI TL. DO 200MM</t>
  </si>
  <si>
    <t>"CHODÍK 
Konstrukce chodníku z dlažby: 
121 = 121"</t>
  </si>
  <si>
    <t>"Štěrkodrť tl. 25 cm pod varovné pásy 
20,10 = 20,1 
Konstrukce sjezdů: 
98 = 98"</t>
  </si>
  <si>
    <t>56336</t>
  </si>
  <si>
    <t>VOZOVKOVÉ VRSTVY ZE ŠTĚRKODRTI TL. DO 300MM</t>
  </si>
  <si>
    <t xml:space="preserve">"SANACE 
Sanace aktivní zóny - hrubé drcené kamenivo frakce 0-125 tl. 30 cm  (pouze dle lokálních podmínek) 
255,75 = 255,75"</t>
  </si>
  <si>
    <t>56362</t>
  </si>
  <si>
    <t>VOZOVKOVÉ VRSTVY Z RECYKLOVANÉHO MATERIÁLU TL DO 100MM</t>
  </si>
  <si>
    <t>"SJEZD 
Zpevnění sjezdů - živičný recyklát tl. 10 cm 
112 = 112"</t>
  </si>
  <si>
    <t>"KOMUNIKACE 
Obnova živičníé vrstvy - ACO 11+, tl. 40 mm 
80 = 80"</t>
  </si>
  <si>
    <t>582611</t>
  </si>
  <si>
    <t>Š6</t>
  </si>
  <si>
    <t>KRYTY Z BETON DLAŽDIC SE ZÁMKEM ŠEDÝCH TL 60MM DO LOŽE Z KAM</t>
  </si>
  <si>
    <t>"CHODNÍK 
Betonová zámková dlažba 20/10/6 cm šedá 
121 = 121"</t>
  </si>
  <si>
    <t>582612</t>
  </si>
  <si>
    <t>Š8</t>
  </si>
  <si>
    <t>"Dlažba 20/20/8 šedá, bez zkosených hran 
6,60 = 6,6 
Betonová zámková dlažba 20/10/8 cm šedá 
98 = 98"</t>
  </si>
  <si>
    <t>58261B</t>
  </si>
  <si>
    <t>B8n</t>
  </si>
  <si>
    <t>KRYTY Z BETON DLAŽDIC SE ZÁMKEM BAREV RELIÉF TL 80MM DO LOŽE Z KAM</t>
  </si>
  <si>
    <t>"Varovný pás - zámková dlažba pro nevidomé dle TN TZÚS 12.03.04., červená, tl. 8 cm 
13,50 = 13,5"</t>
  </si>
  <si>
    <t>"Přípojka uliční vpusti DN 150 
7,5 = 7,5"</t>
  </si>
  <si>
    <t>891527</t>
  </si>
  <si>
    <t>HYDRANTY NADZEMNÍ DN 100MM</t>
  </si>
  <si>
    <t>"Výšková úprava podzemního hydrantu 
1 = 1"</t>
  </si>
  <si>
    <t>- Položka zahrnuje kompletní montáž dle technologického předpisu, dodávku armatury, veškerou mimostaveništní a vnitrostaveništní dopravu.</t>
  </si>
  <si>
    <t>"Betonová uliční vpust DN 450, s košem na nečistoty a kalovým prostorem, vtoková mříž s bočním vtokem, litinová 
3 = 3 
Uliční vpust 500/250 mm - vpusťový díl odv. žlabu s litinovou mříží) 
1 = 1"</t>
  </si>
  <si>
    <t>RAD</t>
  </si>
  <si>
    <t>VPUSŤ KANALIZAČNÍ ULIČNÍ KOMPLETNÍ Z BETONOVÝCH DÍLCŮ - RADBŮZA</t>
  </si>
  <si>
    <t>"Výšková úprava šoupat 
4 = 4"</t>
  </si>
  <si>
    <t>"Zalití a zaříznutí napojovací spáry 
4,8 = 4,8"</t>
  </si>
  <si>
    <t>91710</t>
  </si>
  <si>
    <t>OBRUBY Z BETONOVÝCH PALISÁD</t>
  </si>
  <si>
    <t>"Betonové palisády 12 x 18 cm, dl. 0,4 m, šedé, do lože z betonu C 20/25 XF3 
0,12 * 0,18 * 0,4 * 9 = 0,07776"</t>
  </si>
  <si>
    <t>Položka zahrnuje:
dodání a pokládku betonových palisád o rozměrech předepsaných zadávací dokumentací
betonové lože i boční betonovou opěrku.</t>
  </si>
  <si>
    <t>"Obrubník betonový chodníkový ABO 19-10 (1000/250/80 mm), do lože z betonu s boční opěrou 
115 = 115"</t>
  </si>
  <si>
    <t>"Obrubník betonový silniční ABO 2-15 (1000/250/150 mm), do lože z betonu s boční opěrou 
426 = 426"</t>
  </si>
  <si>
    <t>96616</t>
  </si>
  <si>
    <t>BOURÁNÍ KONSTRUKCÍ ZE ŽELEZOBETONU (včetně odvozu na stavbu)</t>
  </si>
  <si>
    <t xml:space="preserve">"Vybourání betonového vtokového čela 2  (0,3*0,5*2,3 m) 
0,70 = 0,7"</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</si>
  <si>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</si>
  <si>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301</t>
  </si>
  <si>
    <t>ZATRUBNĚNÍ SILNIČNÍHO PŘÍKOPU ( investor Obec Světí)</t>
  </si>
  <si>
    <t>"SEJMUTÍ ORNICE 
přesun v rámci stavby 
0,15 * 1,5 * ( 109 + 60 ) = 38,025"</t>
  </si>
  <si>
    <t>"ZATRUBNĚNÍ PŘÍKOPU 
JIH 
109 = 109 
SEVER 
60 = 60"</t>
  </si>
  <si>
    <t>17581</t>
  </si>
  <si>
    <t>PÍS</t>
  </si>
  <si>
    <t>OBSYP POTRUBÍ A OBJEKTŮ Z NAKUPOVANÝCH MATERIÁLŮ - PÍSKY</t>
  </si>
  <si>
    <t>"ZATRUBNĚNÍ PŘÍKOPU 
JIH 
109 * 0,6 = 65,4 
SEVER 
60 * 0,6 = 36"</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</si>
  <si>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</si>
  <si>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0,30 * 0,15 * 1,5 * ( 109 + 60 ) = 11,4075"</t>
  </si>
  <si>
    <t>"OHUMUSOVÁNÍ 
0,70 * 0,15 * 1,5 * ( 109 + 60 ) = 26,6175"</t>
  </si>
  <si>
    <t>"OHUMUSOVÁNÍ 
1,5 * ( 109 + 60 ) = 253,5"</t>
  </si>
  <si>
    <t>"OHUMUSOVÁNÍ 
0,10 * 1,5 * ( 109 + 60 ) = 25,35"</t>
  </si>
  <si>
    <t>"LOMOVÝ KÁMEN 
2 * 4 * 4 * 0,2 = 6,4"</t>
  </si>
  <si>
    <t>"LOMOVÝ KÁMEN C20/25 XF3 
2 * 4 * 4 * 0,2 = 6,4"</t>
  </si>
  <si>
    <t>87444</t>
  </si>
  <si>
    <t>POTRUBÍ Z TRUB PLASTOVÝCH ODPADNÍCH DN DO 250MM</t>
  </si>
  <si>
    <t>"ZATRUBNĚNÍ PŘÍKOPU 
JIH 
109 = 109 
SEVER 
35,50 = 35,5"</t>
  </si>
  <si>
    <t>875332</t>
  </si>
  <si>
    <t>POTRUBÍ DREN Z TRUB PLAST DN DO 150MM DĚROVANÝCH</t>
  </si>
  <si>
    <t>"ZATRUBNĚNÍ PŘÍKOPU 
SEVER 
24,50 = 24,5"</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</si>
  <si>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</si>
  <si>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89419</t>
  </si>
  <si>
    <t>ŠACHTY KANALIZAČ Z BETON DÍLCŮ NA POTRUBÍ DN PŘES 1600MM</t>
  </si>
  <si>
    <t>"VSAKOVACÍ ŠACHTY KOMPLETNÍ DLE VÝKRESU D.1.3.1.6. 
1 = 1"</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</si>
  <si>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</si>
  <si>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</si>
  <si>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</si>
  <si>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"KONTROLNÍ ŠACHTY 
JIH 
4 = 4 
SEVER 
4 = 4"</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</si>
  <si>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</si>
  <si>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89945</t>
  </si>
  <si>
    <t>VÝŘEZ, VÝSEK, ÚTES NA POTRUBÍ DN DO 300MM</t>
  </si>
  <si>
    <t>"NAPOJENÍ NA KANALIZACI 
2 = 2"</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</si>
  <si>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</si>
  <si>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t>
  </si>
  <si>
    <t>OBETONOVÁNÍ POTRUBÍ Z PROSTÉHO BETONU</t>
  </si>
  <si>
    <t xml:space="preserve">"OBETONÁVKA 
8 * 0,6 * 0,6 * 2  = 5,76"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</si>
  <si>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</si>
  <si>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501</t>
  </si>
  <si>
    <t>Přeložka STL plynovodu ( investor Obec Světí)</t>
  </si>
  <si>
    <t>113106123</t>
  </si>
  <si>
    <t>Rozebrání dlažeb ze zámkových dlaždic komunikací pro pěší ručně</t>
  </si>
  <si>
    <t>m2</t>
  </si>
  <si>
    <t>113107511</t>
  </si>
  <si>
    <t>Odstranění podkladu z kameniva těženého tl do 100 mm při překopech strojně pl přes 15 m2</t>
  </si>
  <si>
    <t>113202111</t>
  </si>
  <si>
    <t>Vytrhání obrub krajníků obrubníků stojatých</t>
  </si>
  <si>
    <t>m</t>
  </si>
  <si>
    <t>115101201</t>
  </si>
  <si>
    <t>Čerpání vody na dopravní výšku do 10 m průměrný přítok do 500 l/min</t>
  </si>
  <si>
    <t>hod</t>
  </si>
  <si>
    <t>119001401</t>
  </si>
  <si>
    <t>Dočasné zajištění potrubí ocelového nebo litinového DN do 200 mm</t>
  </si>
  <si>
    <t>119001412</t>
  </si>
  <si>
    <t>Dočasné zajištění potrubí betonového, ŽB nebo kameninového DN přes 200 do 500 mm</t>
  </si>
  <si>
    <t>119001421</t>
  </si>
  <si>
    <t>Dočasné zajištění kabelů a kabelových tratí ze 3 volně ložených kabelů</t>
  </si>
  <si>
    <t>121112003</t>
  </si>
  <si>
    <t>Sejmutí ornice tl vrstvy do 200 mm ručně</t>
  </si>
  <si>
    <t>131213131</t>
  </si>
  <si>
    <t>Hloubení jam do 10 m3 v soudržných horninách třídy těžitelnosti I skupiny 3 při překopech inženýrských sítí ručně</t>
  </si>
  <si>
    <t>m3</t>
  </si>
  <si>
    <t>132212121</t>
  </si>
  <si>
    <t>Hloubení zapažených rýh šířky do 800 mm v soudržných horninách třídy těžitelnosti I skupiny 3 ručně</t>
  </si>
  <si>
    <t>132251101</t>
  </si>
  <si>
    <t>Hloubení rýh nezapažených š do 800 mm v hornině třídy těžitelnosti I skupiny 3 objem do 20 m3 strojně</t>
  </si>
  <si>
    <t>151101101</t>
  </si>
  <si>
    <t>Zřízení příložného pažení a rozepření stěn rýh hl do 2 m</t>
  </si>
  <si>
    <t>151101111</t>
  </si>
  <si>
    <t>Odstranění příložného pažení a rozepření stěn rýh hl do 2 m</t>
  </si>
  <si>
    <t>161151103</t>
  </si>
  <si>
    <t>Svislé přemístění výkopku z horniny třídy těžitelnosti I skupiny 1 až 3 hl výkopu přes 4 do 8 m</t>
  </si>
  <si>
    <t>162351103</t>
  </si>
  <si>
    <t>Vodorovné přemístění přes 50 do 500 m výkopku/sypaniny z horniny třídy těžitelnosti I skupiny 1 až 3</t>
  </si>
  <si>
    <t>174151101</t>
  </si>
  <si>
    <t>Zásyp jam, šachet rýh nebo kolem objektů sypaninou se zhutněním</t>
  </si>
  <si>
    <t>175151101</t>
  </si>
  <si>
    <t>Obsypání potrubí strojně sypaninou bez prohození, uloženou do 3 m</t>
  </si>
  <si>
    <t>181311103</t>
  </si>
  <si>
    <t>Rozprostření ornice tl vrstvy do 200 mm v rovině nebo ve svahu do 1:5 ručně</t>
  </si>
  <si>
    <t>58337303</t>
  </si>
  <si>
    <t>štěrkopísek frakce 0/8</t>
  </si>
  <si>
    <t>t</t>
  </si>
  <si>
    <t>451317777</t>
  </si>
  <si>
    <t>Podklad nebo lože pod dlažbu vodorovný nebo do sklonu 1:5 z betonu prostého tl přes 50 do 100 mm</t>
  </si>
  <si>
    <t>Komunikace pozemní</t>
  </si>
  <si>
    <t>564710012</t>
  </si>
  <si>
    <t>Podklad z kameniva hrubého drceného vel. 8-16 mm tl 60 mm</t>
  </si>
  <si>
    <t>59245013</t>
  </si>
  <si>
    <t>dlažba zámková tvaru I 200x165x80mm přírodní 20% náhrada</t>
  </si>
  <si>
    <t>596211112</t>
  </si>
  <si>
    <t>Kladení zámkové dlažby komunikací pro pěší tl 60 mm skupiny A pl přes 100 do 300 m2</t>
  </si>
  <si>
    <t>596811122</t>
  </si>
  <si>
    <t>Kladení betonové dlažby komunikací pro pěší do lože z kameniva velikosti do 0,09 m2 pl přes 100 do 300 m2</t>
  </si>
  <si>
    <t>6</t>
  </si>
  <si>
    <t>Úpravy povrchů, podlahy a osazování výplní</t>
  </si>
  <si>
    <t>629995101</t>
  </si>
  <si>
    <t>Očištění vnějších ploch tlakovou vodou</t>
  </si>
  <si>
    <t>723</t>
  </si>
  <si>
    <t>Zdravotechnika - vnitřní plynovod</t>
  </si>
  <si>
    <t>1000</t>
  </si>
  <si>
    <t>Spojka PE SDR 11 dn50</t>
  </si>
  <si>
    <t>ks</t>
  </si>
  <si>
    <t>10001</t>
  </si>
  <si>
    <t>Spojka PE SDR 11 dn50/63</t>
  </si>
  <si>
    <t>10002</t>
  </si>
  <si>
    <t>T kus liniový PE SDR 11 dn63/63</t>
  </si>
  <si>
    <t>10003</t>
  </si>
  <si>
    <t>T kus odbočkový DAA KIT PE SDR 11 dn63/32</t>
  </si>
  <si>
    <t>10004</t>
  </si>
  <si>
    <t>Záslepka PE SDR 11 dn63</t>
  </si>
  <si>
    <t>10005</t>
  </si>
  <si>
    <t xml:space="preserve">Přechod navařovací/závitový  PE SDR 11 dn32/20</t>
  </si>
  <si>
    <t>70005</t>
  </si>
  <si>
    <t>Uzavření plynovodu stlačením</t>
  </si>
  <si>
    <t>723160204</t>
  </si>
  <si>
    <t>Přípojka k plynoměru spojované na závit bez ochozu G 1"</t>
  </si>
  <si>
    <t>soubor</t>
  </si>
  <si>
    <t>723170114</t>
  </si>
  <si>
    <t>Potrubí plynové plastové Pe 100, PN 0,4 MPa, D 32 x 3,0 mm spojované elektrotvarovkami</t>
  </si>
  <si>
    <t>723170116</t>
  </si>
  <si>
    <t>Potrubí plynové plastové Pe 100, PN 0,4 MPa, D 50 x 4,6 mm spojované elektrotvarovkami</t>
  </si>
  <si>
    <t>723170117</t>
  </si>
  <si>
    <t>Potrubí plynové plastové Pe 100, PN 0,4 MPa, D 63 x 5,8 mm spojované elektrotvarovkami</t>
  </si>
  <si>
    <t>723170117r</t>
  </si>
  <si>
    <t>Potrubí plynové plastové Pe 100, PN 0,4 MPa, D 63 x 5,8 mm spojované elektrotvarovkami-chránička</t>
  </si>
  <si>
    <t>723190901</t>
  </si>
  <si>
    <t>Uzavření,otevření plynovodního potrubí při opravě</t>
  </si>
  <si>
    <t>kus</t>
  </si>
  <si>
    <t>723190907</t>
  </si>
  <si>
    <t>Odvzdušnění nebo napuštění plynovodního potrubí</t>
  </si>
  <si>
    <t>723190909</t>
  </si>
  <si>
    <t>Zkouška těsnosti potrubí plynovodního</t>
  </si>
  <si>
    <t>Trubní vedení</t>
  </si>
  <si>
    <t>899721111</t>
  </si>
  <si>
    <t>Signalizační vodič DN do 150 mm na potrubí</t>
  </si>
  <si>
    <t>899722113</t>
  </si>
  <si>
    <t>Krytí potrubí z plastů výstražnou fólií z PVC 34cm</t>
  </si>
  <si>
    <t>Ostatní konstrukce a práce, bourání</t>
  </si>
  <si>
    <t>916241213</t>
  </si>
  <si>
    <t>Osazení obrubníku kamenného stojatého s boční opěrou do lože z betonu prostého</t>
  </si>
  <si>
    <t>997</t>
  </si>
  <si>
    <t>Přesun sutě</t>
  </si>
  <si>
    <t>997013509</t>
  </si>
  <si>
    <t>Příplatek k odvozu suti a vybouraných hmot na skládku ZKD 1 km přes 1 km</t>
  </si>
  <si>
    <t>997013511</t>
  </si>
  <si>
    <t>Odvoz suti a vybouraných hmot z meziskládky na skládku do 1 km s naložením a se složením</t>
  </si>
  <si>
    <t>997013655</t>
  </si>
  <si>
    <t>Poplatek za uložení na skládce (skládkovné) zeminy a kamení kód odpadu 17 05 04</t>
  </si>
  <si>
    <t>SO 901</t>
  </si>
  <si>
    <t>DOČASNÉ DOPRAVNÍ OPATŘENÍ</t>
  </si>
  <si>
    <t>03710</t>
  </si>
  <si>
    <t>POMOC PRÁCE ZAJIŠŤ NEBO ZŘÍZ OBJÍŽĎKY A PŘÍSTUP CESTY</t>
  </si>
  <si>
    <t>Zajištění provozu v průběhu výstavby - dopravní značení objízdné trasy, jakýmkoli způsobem (provizorního dopr. značení) dle stanovení schváleného příslušnými úřady vč. PD pro stanovení objízdných tras a projednání s příslušnými úřady.</t>
  </si>
  <si>
    <t xml:space="preserve">1Celkem:  = 1,000 [A]</t>
  </si>
  <si>
    <t>zahrnuje objednatelem povolené náklady na požadovaná zařízení zhotovitele</t>
  </si>
  <si>
    <t>914122</t>
  </si>
  <si>
    <t>DOPRAVNÍ ZNAČKY ZÁKLADNÍ VELIKOSTI OCELOVÉ FÓLIE TŘ 1 - MONTÁŽ S PŘEMÍSTĚNÍM</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</si>
  <si>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</si>
  <si>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</si>
  <si>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</si>
  <si>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914129</t>
  </si>
  <si>
    <t>DOPRAV ZNAČKY ZÁKLAD VEL OCEL FÓLIE TŘ 1 - NÁJEMNÉ</t>
  </si>
  <si>
    <t>KOMPLET</t>
  </si>
  <si>
    <t>Nájemné po celou dobu stavby</t>
  </si>
  <si>
    <t>položka zahrnuje sazbu za pronájem dopravních značek a zařízení, počet jednotek je určen jako součin počtu značek a počtu dní použití</t>
  </si>
  <si>
    <t>914622</t>
  </si>
  <si>
    <t>DOPRAV ZNAČKY 150X150CM OCEL FÓLIE TŘ 1 - MONTÁŽ S PŘESUNEM</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</si>
  <si>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</si>
  <si>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914623</t>
  </si>
  <si>
    <t>DOPRAV ZNAČKY 150X150CM OCEL FÓLIE TŘ 1 - DEMONTÁŽ</t>
  </si>
  <si>
    <t>914629</t>
  </si>
  <si>
    <t>DOPRAV ZNAČKY 150X150CM OCEL FÓLIE TŘ 1 - NÁJEMNÉ</t>
  </si>
  <si>
    <t>914922</t>
  </si>
  <si>
    <t>SLOUPKY A STOJKY DZ Z OCEL TRUBEK DO PATKY MONTÁŽ S PŘESUNEM</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</si>
  <si>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</si>
  <si>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</si>
  <si>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</si>
  <si>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914929</t>
  </si>
  <si>
    <t>SLOUPKY A STOJKY DZ Z OCEL TRUBEK DO PATKY NÁJEMNÉ</t>
  </si>
  <si>
    <t>položka zahrnuje sazbu za pronájem dopravních značek a zařízení. Počet měrných jednotek se určí jako součin počtu sloupků a počtu dní použití</t>
  </si>
  <si>
    <t>916122</t>
  </si>
  <si>
    <t>DOPRAV SVĚTLO VÝSTRAŽ SOUPRAVA 3KS - MONTÁŽ S PŘESUNEM</t>
  </si>
  <si>
    <t>5 = 5,000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</si>
  <si>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</si>
  <si>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</si>
  <si>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</si>
  <si>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Demontáž dopravních světel z položky 916122</t>
  </si>
  <si>
    <t>Položka zahrnuje odstranění, demontáž a odklizení zařízení s odvozem na předepsané místo</t>
  </si>
  <si>
    <t>916129</t>
  </si>
  <si>
    <t>DOPRAV SVĚTLO VÝSTRAŽ SOUPRAVA 3KS - NÁJEMNÉ</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</si>
  <si>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</si>
  <si>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</si>
  <si>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</si>
  <si>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</si>
  <si>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</si>
  <si>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</si>
  <si>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Demontáž dopravních zábran z položky 916322</t>
  </si>
  <si>
    <t>916329</t>
  </si>
  <si>
    <t>DOPRAVNÍ ZÁBRANY Z2 S FÓLIÍ TŘ 2 - NÁJEMNÉ</t>
  </si>
  <si>
    <t>SO 902</t>
  </si>
  <si>
    <t>DOČASNÉ DOPRAVNÍ OPATŘENÍ ( investor Obec Světí)</t>
  </si>
  <si>
    <t>PASPORT - PRŮZKUMNÉ PRÁCE GEOTECHNICKÉ NA POVRCHU Zajištění a zdokumentování stávajícího stavu zástavby a objektů, které mohou být dotčeny stavbou před započetím, v průběhu a na konci stavebních prací</t>
  </si>
  <si>
    <t>.
~</t>
  </si>
  <si>
    <t>914132</t>
  </si>
  <si>
    <t>DOPRAVNÍ ZNAČKY ZÁKLADNÍ VELIKOSTI OCELOVÉ FÓLIE TŘ 2 - MONTÁŽ S PŘEMÍSTĚNÍM</t>
  </si>
  <si>
    <t>"DOPRAV ZNACKY ZÁKLAD VEL HLINÍK - PRONÁJEM, MONT, 
20 = 20"</t>
  </si>
  <si>
    <t>914133</t>
  </si>
  <si>
    <t>DOPRAVNÍ ZNAČKY ZÁKLADNÍ VELIKOSTI OCELOVÉ FÓLIE TŘ 2 - DEMONTÁŽ</t>
  </si>
  <si>
    <t>914139</t>
  </si>
  <si>
    <t>DOPRAV ZNAČKY ZÁKLAD VEL OCEL FÓLIE TŘ 2 - NÁJEMNÉ</t>
  </si>
  <si>
    <t>KSDEN</t>
  </si>
  <si>
    <t>"DOPRAV ZNACKY ZÁKLAD VEL HLINÍK - PRONÁJEM, MONT, 
90 * 20 = 1800"</t>
  </si>
  <si>
    <t>914711</t>
  </si>
  <si>
    <t>STÁLÁ DOPRAV ZAŘÍZ Z2 OCEL DODÁVKA A MONTÁŽ</t>
  </si>
  <si>
    <t>"DOPRAVNÍ ZÁBRANY Z2 S FÓLIÍ TR 1 - PRONÁJEM, MONTÁŽ, DEMONTÁŽ 
2 = 2"</t>
  </si>
  <si>
    <t>položka zahrnuje:
- dodávku a montáž značek v požadovaném provedení</t>
  </si>
  <si>
    <t>914713</t>
  </si>
  <si>
    <t>STÁLÁ DOPRAV ZAŘÍZ Z2 OCEL DEMONTÁŽ</t>
  </si>
  <si>
    <t>NÁJ</t>
  </si>
  <si>
    <t>STÁLÁ DOPRAV ZAŘÍZ Z2 OCEL NÁJEMNÉ</t>
  </si>
  <si>
    <t>"DOPRAVNÍ ZÁBRANY Z2 S FÓLIÍ TR 1 - PRONÁJEM, MONTÁŽ, DEMONTÁŽ 
90 * 2 = 180"</t>
  </si>
  <si>
    <t>914954</t>
  </si>
  <si>
    <t>SLOUP A STOJKY DZ Z JÄKL PROFPRO OCEL STOJAN DOD,MONT,DEMON</t>
  </si>
  <si>
    <t>"UPEVNOVACÍ KONSTR - PODKLAD DESKA DO 20KG - PRONÁJEM,MONT,DEMONT 
23 = 23"</t>
  </si>
  <si>
    <t>položka zahrnuje:
- dodávku a montáž sloupků a upevňovacích zařízení včetně jejich osazení (betonová patka, zemní práce)
- odstranění, demontáž a odklizení materiálu s odvozem na předepsané místo</t>
  </si>
  <si>
    <t>914959</t>
  </si>
  <si>
    <t>SLOUP A STOJKY DZ Z JÄKL PRO OCEL STOJAN NÁJEMNÉ</t>
  </si>
  <si>
    <t>"UPEVNOVACÍ KONSTR - PODKLAD DESKA DO 20KG - PRONÁJEM,MONT,DEMONT 
90 * 23 = 2070"</t>
  </si>
  <si>
    <t>916132</t>
  </si>
  <si>
    <t>DOPRAV SVĚTLO VÝSTRAŽ SOUPRAVA 5KS - MONTÁŽ S PŘESUNEM</t>
  </si>
  <si>
    <t>"DOPRAV SVETLO VÝSTRAŽ SOUPRAVA 5KS - PRONÁJEM, MONTÁŽ, DEMONTÁŽ 
2 = 2"</t>
  </si>
  <si>
    <t>916133</t>
  </si>
  <si>
    <t>DOPRAV SVĚTLO VÝSTRAŽ SOUPRAVA 5KS - DEMONTÁŽ</t>
  </si>
  <si>
    <t>916139</t>
  </si>
  <si>
    <t>DOPRAVNÍ SVĚTLO VÝSTRAŽNÉ SOUPRAVA 5 KUSŮ - NÁJEMNÉ</t>
  </si>
  <si>
    <t>"DOPRAV SVETLO VÝSTRAŽ SOUPRAVA 5KS - PRONÁJEM, MONTÁŽ, DEMONTÁŽ 
90 * 2 = 180"</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</si>
</sst>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SUMIFS(I8:I66,A8:A66,"SD")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SUMIFS(I9:I66,A9:A66,"P")</f>
        <v>0</v>
      </c>
      <c r="J8" s="28"/>
    </row>
    <row r="9">
      <c r="A9" s="29" t="s">
        <v>25</v>
      </c>
      <c r="B9" s="29">
        <v>1</v>
      </c>
      <c r="C9" s="30" t="s">
        <v>26</v>
      </c>
      <c r="D9" s="29" t="s">
        <v>27</v>
      </c>
      <c r="E9" s="31" t="s">
        <v>28</v>
      </c>
      <c r="F9" s="32" t="s">
        <v>29</v>
      </c>
      <c r="G9" s="33">
        <v>1</v>
      </c>
      <c r="H9" s="34">
        <v>0</v>
      </c>
      <c r="I9" s="34">
        <f>ROUND(G9*H9,P4)</f>
        <v>0</v>
      </c>
      <c r="J9" s="29"/>
      <c r="O9" s="35">
        <f>I9*0.21</f>
        <v>0</v>
      </c>
      <c r="P9">
        <v>3</v>
      </c>
    </row>
    <row r="10" ht="57.6">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35</v>
      </c>
      <c r="F12" s="37"/>
      <c r="G12" s="37"/>
      <c r="H12" s="37"/>
      <c r="I12" s="37"/>
      <c r="J12" s="38"/>
    </row>
    <row r="13">
      <c r="A13" s="29" t="s">
        <v>25</v>
      </c>
      <c r="B13" s="29">
        <v>2</v>
      </c>
      <c r="C13" s="30" t="s">
        <v>26</v>
      </c>
      <c r="D13" s="29" t="s">
        <v>36</v>
      </c>
      <c r="E13" s="31" t="s">
        <v>28</v>
      </c>
      <c r="F13" s="32" t="s">
        <v>29</v>
      </c>
      <c r="G13" s="33">
        <v>1</v>
      </c>
      <c r="H13" s="34">
        <v>0</v>
      </c>
      <c r="I13" s="34">
        <f>ROUND(G13*H13,P4)</f>
        <v>0</v>
      </c>
      <c r="J13" s="29"/>
      <c r="O13" s="35">
        <f>I13*0.21</f>
        <v>0</v>
      </c>
      <c r="P13">
        <v>3</v>
      </c>
    </row>
    <row r="14" ht="43.2">
      <c r="A14" s="29" t="s">
        <v>30</v>
      </c>
      <c r="B14" s="36"/>
      <c r="C14" s="37"/>
      <c r="D14" s="37"/>
      <c r="E14" s="31" t="s">
        <v>37</v>
      </c>
      <c r="F14" s="37"/>
      <c r="G14" s="37"/>
      <c r="H14" s="37"/>
      <c r="I14" s="37"/>
      <c r="J14" s="38"/>
    </row>
    <row r="15">
      <c r="A15" s="29" t="s">
        <v>32</v>
      </c>
      <c r="B15" s="36"/>
      <c r="C15" s="37"/>
      <c r="D15" s="37"/>
      <c r="E15" s="39" t="s">
        <v>33</v>
      </c>
      <c r="F15" s="37"/>
      <c r="G15" s="37"/>
      <c r="H15" s="37"/>
      <c r="I15" s="37"/>
      <c r="J15" s="38"/>
    </row>
    <row r="16">
      <c r="A16" s="29" t="s">
        <v>34</v>
      </c>
      <c r="B16" s="36"/>
      <c r="C16" s="37"/>
      <c r="D16" s="37"/>
      <c r="E16" s="31" t="s">
        <v>35</v>
      </c>
      <c r="F16" s="37"/>
      <c r="G16" s="37"/>
      <c r="H16" s="37"/>
      <c r="I16" s="37"/>
      <c r="J16" s="38"/>
    </row>
    <row r="17">
      <c r="A17" s="29" t="s">
        <v>25</v>
      </c>
      <c r="B17" s="29">
        <v>3</v>
      </c>
      <c r="C17" s="30" t="s">
        <v>26</v>
      </c>
      <c r="D17" s="29" t="s">
        <v>38</v>
      </c>
      <c r="E17" s="31" t="s">
        <v>28</v>
      </c>
      <c r="F17" s="32" t="s">
        <v>29</v>
      </c>
      <c r="G17" s="33">
        <v>1</v>
      </c>
      <c r="H17" s="34">
        <v>0</v>
      </c>
      <c r="I17" s="34">
        <f>ROUND(G17*H17,P4)</f>
        <v>0</v>
      </c>
      <c r="J17" s="29"/>
      <c r="O17" s="35">
        <f>I17*0.21</f>
        <v>0</v>
      </c>
      <c r="P17">
        <v>3</v>
      </c>
    </row>
    <row r="18" ht="57.6">
      <c r="A18" s="29" t="s">
        <v>30</v>
      </c>
      <c r="B18" s="36"/>
      <c r="C18" s="37"/>
      <c r="D18" s="37"/>
      <c r="E18" s="31" t="s">
        <v>39</v>
      </c>
      <c r="F18" s="37"/>
      <c r="G18" s="37"/>
      <c r="H18" s="37"/>
      <c r="I18" s="37"/>
      <c r="J18" s="38"/>
    </row>
    <row r="19">
      <c r="A19" s="29" t="s">
        <v>32</v>
      </c>
      <c r="B19" s="36"/>
      <c r="C19" s="37"/>
      <c r="D19" s="37"/>
      <c r="E19" s="39" t="s">
        <v>33</v>
      </c>
      <c r="F19" s="37"/>
      <c r="G19" s="37"/>
      <c r="H19" s="37"/>
      <c r="I19" s="37"/>
      <c r="J19" s="38"/>
    </row>
    <row r="20">
      <c r="A20" s="29" t="s">
        <v>34</v>
      </c>
      <c r="B20" s="36"/>
      <c r="C20" s="37"/>
      <c r="D20" s="37"/>
      <c r="E20" s="31" t="s">
        <v>35</v>
      </c>
      <c r="F20" s="37"/>
      <c r="G20" s="37"/>
      <c r="H20" s="37"/>
      <c r="I20" s="37"/>
      <c r="J20" s="38"/>
    </row>
    <row r="21">
      <c r="A21" s="29" t="s">
        <v>25</v>
      </c>
      <c r="B21" s="29">
        <v>4</v>
      </c>
      <c r="C21" s="30" t="s">
        <v>26</v>
      </c>
      <c r="D21" s="29" t="s">
        <v>40</v>
      </c>
      <c r="E21" s="31" t="s">
        <v>28</v>
      </c>
      <c r="F21" s="32" t="s">
        <v>29</v>
      </c>
      <c r="G21" s="33">
        <v>1</v>
      </c>
      <c r="H21" s="34">
        <v>0</v>
      </c>
      <c r="I21" s="34">
        <f>ROUND(G21*H21,P4)</f>
        <v>0</v>
      </c>
      <c r="J21" s="29"/>
      <c r="O21" s="35">
        <f>I21*0.21</f>
        <v>0</v>
      </c>
      <c r="P21">
        <v>3</v>
      </c>
    </row>
    <row r="22" ht="57.6">
      <c r="A22" s="29" t="s">
        <v>30</v>
      </c>
      <c r="B22" s="36"/>
      <c r="C22" s="37"/>
      <c r="D22" s="37"/>
      <c r="E22" s="31" t="s">
        <v>41</v>
      </c>
      <c r="F22" s="37"/>
      <c r="G22" s="37"/>
      <c r="H22" s="37"/>
      <c r="I22" s="37"/>
      <c r="J22" s="38"/>
    </row>
    <row r="23">
      <c r="A23" s="29" t="s">
        <v>32</v>
      </c>
      <c r="B23" s="36"/>
      <c r="C23" s="37"/>
      <c r="D23" s="37"/>
      <c r="E23" s="39" t="s">
        <v>33</v>
      </c>
      <c r="F23" s="37"/>
      <c r="G23" s="37"/>
      <c r="H23" s="37"/>
      <c r="I23" s="37"/>
      <c r="J23" s="38"/>
    </row>
    <row r="24">
      <c r="A24" s="29" t="s">
        <v>34</v>
      </c>
      <c r="B24" s="36"/>
      <c r="C24" s="37"/>
      <c r="D24" s="37"/>
      <c r="E24" s="31" t="s">
        <v>35</v>
      </c>
      <c r="F24" s="37"/>
      <c r="G24" s="37"/>
      <c r="H24" s="37"/>
      <c r="I24" s="37"/>
      <c r="J24" s="38"/>
    </row>
    <row r="25">
      <c r="A25" s="29" t="s">
        <v>25</v>
      </c>
      <c r="B25" s="29">
        <v>5</v>
      </c>
      <c r="C25" s="30" t="s">
        <v>26</v>
      </c>
      <c r="D25" s="29" t="s">
        <v>42</v>
      </c>
      <c r="E25" s="31" t="s">
        <v>28</v>
      </c>
      <c r="F25" s="32" t="s">
        <v>29</v>
      </c>
      <c r="G25" s="33">
        <v>1</v>
      </c>
      <c r="H25" s="34">
        <v>0</v>
      </c>
      <c r="I25" s="34">
        <f>ROUND(G25*H25,P4)</f>
        <v>0</v>
      </c>
      <c r="J25" s="29"/>
      <c r="O25" s="35">
        <f>I25*0.21</f>
        <v>0</v>
      </c>
      <c r="P25">
        <v>3</v>
      </c>
    </row>
    <row r="26" ht="57.6">
      <c r="A26" s="29" t="s">
        <v>30</v>
      </c>
      <c r="B26" s="36"/>
      <c r="C26" s="37"/>
      <c r="D26" s="37"/>
      <c r="E26" s="31" t="s">
        <v>43</v>
      </c>
      <c r="F26" s="37"/>
      <c r="G26" s="37"/>
      <c r="H26" s="37"/>
      <c r="I26" s="37"/>
      <c r="J26" s="38"/>
    </row>
    <row r="27">
      <c r="A27" s="29" t="s">
        <v>32</v>
      </c>
      <c r="B27" s="36"/>
      <c r="C27" s="37"/>
      <c r="D27" s="37"/>
      <c r="E27" s="39" t="s">
        <v>33</v>
      </c>
      <c r="F27" s="37"/>
      <c r="G27" s="37"/>
      <c r="H27" s="37"/>
      <c r="I27" s="37"/>
      <c r="J27" s="38"/>
    </row>
    <row r="28">
      <c r="A28" s="29" t="s">
        <v>34</v>
      </c>
      <c r="B28" s="36"/>
      <c r="C28" s="37"/>
      <c r="D28" s="37"/>
      <c r="E28" s="31" t="s">
        <v>35</v>
      </c>
      <c r="F28" s="37"/>
      <c r="G28" s="37"/>
      <c r="H28" s="37"/>
      <c r="I28" s="37"/>
      <c r="J28" s="38"/>
    </row>
    <row r="29">
      <c r="A29" s="29" t="s">
        <v>25</v>
      </c>
      <c r="B29" s="29">
        <v>6</v>
      </c>
      <c r="C29" s="30" t="s">
        <v>44</v>
      </c>
      <c r="D29" s="29" t="s">
        <v>45</v>
      </c>
      <c r="E29" s="31" t="s">
        <v>46</v>
      </c>
      <c r="F29" s="32" t="s">
        <v>29</v>
      </c>
      <c r="G29" s="33">
        <v>1</v>
      </c>
      <c r="H29" s="34">
        <v>0</v>
      </c>
      <c r="I29" s="34">
        <f>ROUND(G29*H29,P4)</f>
        <v>0</v>
      </c>
      <c r="J29" s="29"/>
      <c r="O29" s="35">
        <f>I29*0.21</f>
        <v>0</v>
      </c>
      <c r="P29">
        <v>3</v>
      </c>
    </row>
    <row r="30" ht="72">
      <c r="A30" s="29" t="s">
        <v>30</v>
      </c>
      <c r="B30" s="36"/>
      <c r="C30" s="37"/>
      <c r="D30" s="37"/>
      <c r="E30" s="31" t="s">
        <v>47</v>
      </c>
      <c r="F30" s="37"/>
      <c r="G30" s="37"/>
      <c r="H30" s="37"/>
      <c r="I30" s="37"/>
      <c r="J30" s="38"/>
    </row>
    <row r="31">
      <c r="A31" s="29" t="s">
        <v>32</v>
      </c>
      <c r="B31" s="36"/>
      <c r="C31" s="37"/>
      <c r="D31" s="37"/>
      <c r="E31" s="39" t="s">
        <v>48</v>
      </c>
      <c r="F31" s="37"/>
      <c r="G31" s="37"/>
      <c r="H31" s="37"/>
      <c r="I31" s="37"/>
      <c r="J31" s="38"/>
    </row>
    <row r="32">
      <c r="A32" s="29" t="s">
        <v>34</v>
      </c>
      <c r="B32" s="36"/>
      <c r="C32" s="37"/>
      <c r="D32" s="37"/>
      <c r="E32" s="40" t="s">
        <v>45</v>
      </c>
      <c r="F32" s="37"/>
      <c r="G32" s="37"/>
      <c r="H32" s="37"/>
      <c r="I32" s="37"/>
      <c r="J32" s="38"/>
    </row>
    <row r="33">
      <c r="A33" s="29" t="s">
        <v>25</v>
      </c>
      <c r="B33" s="29">
        <v>7</v>
      </c>
      <c r="C33" s="30" t="s">
        <v>49</v>
      </c>
      <c r="D33" s="29" t="s">
        <v>45</v>
      </c>
      <c r="E33" s="31" t="s">
        <v>50</v>
      </c>
      <c r="F33" s="32" t="s">
        <v>29</v>
      </c>
      <c r="G33" s="33">
        <v>1</v>
      </c>
      <c r="H33" s="34">
        <v>0</v>
      </c>
      <c r="I33" s="34">
        <f>ROUND(G33*H33,P4)</f>
        <v>0</v>
      </c>
      <c r="J33" s="29"/>
      <c r="O33" s="35">
        <f>I33*0.21</f>
        <v>0</v>
      </c>
      <c r="P33">
        <v>3</v>
      </c>
    </row>
    <row r="34" ht="72">
      <c r="A34" s="29" t="s">
        <v>30</v>
      </c>
      <c r="B34" s="36"/>
      <c r="C34" s="37"/>
      <c r="D34" s="37"/>
      <c r="E34" s="31" t="s">
        <v>51</v>
      </c>
      <c r="F34" s="37"/>
      <c r="G34" s="37"/>
      <c r="H34" s="37"/>
      <c r="I34" s="37"/>
      <c r="J34" s="38"/>
    </row>
    <row r="35">
      <c r="A35" s="29" t="s">
        <v>32</v>
      </c>
      <c r="B35" s="36"/>
      <c r="C35" s="37"/>
      <c r="D35" s="37"/>
      <c r="E35" s="39" t="s">
        <v>48</v>
      </c>
      <c r="F35" s="37"/>
      <c r="G35" s="37"/>
      <c r="H35" s="37"/>
      <c r="I35" s="37"/>
      <c r="J35" s="38"/>
    </row>
    <row r="36">
      <c r="A36" s="29" t="s">
        <v>34</v>
      </c>
      <c r="B36" s="36"/>
      <c r="C36" s="37"/>
      <c r="D36" s="37"/>
      <c r="E36" s="40" t="s">
        <v>45</v>
      </c>
      <c r="F36" s="37"/>
      <c r="G36" s="37"/>
      <c r="H36" s="37"/>
      <c r="I36" s="37"/>
      <c r="J36" s="38"/>
    </row>
    <row r="37">
      <c r="A37" s="29" t="s">
        <v>25</v>
      </c>
      <c r="B37" s="29">
        <v>8</v>
      </c>
      <c r="C37" s="30" t="s">
        <v>52</v>
      </c>
      <c r="D37" s="29" t="s">
        <v>27</v>
      </c>
      <c r="E37" s="31" t="s">
        <v>53</v>
      </c>
      <c r="F37" s="32" t="s">
        <v>29</v>
      </c>
      <c r="G37" s="33">
        <v>1</v>
      </c>
      <c r="H37" s="34">
        <v>0</v>
      </c>
      <c r="I37" s="34">
        <f>ROUND(G37*H37,P4)</f>
        <v>0</v>
      </c>
      <c r="J37" s="29"/>
      <c r="O37" s="35">
        <f>I37*0.21</f>
        <v>0</v>
      </c>
      <c r="P37">
        <v>3</v>
      </c>
    </row>
    <row r="38" ht="288">
      <c r="A38" s="29" t="s">
        <v>30</v>
      </c>
      <c r="B38" s="36"/>
      <c r="C38" s="37"/>
      <c r="D38" s="37"/>
      <c r="E38" s="31" t="s">
        <v>54</v>
      </c>
      <c r="F38" s="37"/>
      <c r="G38" s="37"/>
      <c r="H38" s="37"/>
      <c r="I38" s="37"/>
      <c r="J38" s="38"/>
    </row>
    <row r="39">
      <c r="A39" s="29" t="s">
        <v>32</v>
      </c>
      <c r="B39" s="36"/>
      <c r="C39" s="37"/>
      <c r="D39" s="37"/>
      <c r="E39" s="39" t="s">
        <v>48</v>
      </c>
      <c r="F39" s="37"/>
      <c r="G39" s="37"/>
      <c r="H39" s="37"/>
      <c r="I39" s="37"/>
      <c r="J39" s="38"/>
    </row>
    <row r="40">
      <c r="A40" s="29" t="s">
        <v>34</v>
      </c>
      <c r="B40" s="36"/>
      <c r="C40" s="37"/>
      <c r="D40" s="37"/>
      <c r="E40" s="40" t="s">
        <v>45</v>
      </c>
      <c r="F40" s="37"/>
      <c r="G40" s="37"/>
      <c r="H40" s="37"/>
      <c r="I40" s="37"/>
      <c r="J40" s="38"/>
    </row>
    <row r="41">
      <c r="A41" s="29" t="s">
        <v>25</v>
      </c>
      <c r="B41" s="29">
        <v>14</v>
      </c>
      <c r="C41" s="30" t="s">
        <v>52</v>
      </c>
      <c r="D41" s="29" t="s">
        <v>36</v>
      </c>
      <c r="E41" s="31" t="s">
        <v>53</v>
      </c>
      <c r="F41" s="32" t="s">
        <v>29</v>
      </c>
      <c r="G41" s="33">
        <v>1</v>
      </c>
      <c r="H41" s="34">
        <v>0</v>
      </c>
      <c r="I41" s="34">
        <f>ROUND(G41*H41,P4)</f>
        <v>0</v>
      </c>
      <c r="J41" s="29"/>
      <c r="O41" s="35">
        <f>I41*0.21</f>
        <v>0</v>
      </c>
      <c r="P41">
        <v>3</v>
      </c>
    </row>
    <row r="42" ht="72">
      <c r="A42" s="29" t="s">
        <v>30</v>
      </c>
      <c r="B42" s="36"/>
      <c r="C42" s="37"/>
      <c r="D42" s="37"/>
      <c r="E42" s="31" t="s">
        <v>55</v>
      </c>
      <c r="F42" s="37"/>
      <c r="G42" s="37"/>
      <c r="H42" s="37"/>
      <c r="I42" s="37"/>
      <c r="J42" s="38"/>
    </row>
    <row r="43" ht="57.6">
      <c r="A43" s="29" t="s">
        <v>34</v>
      </c>
      <c r="B43" s="36"/>
      <c r="C43" s="37"/>
      <c r="D43" s="37"/>
      <c r="E43" s="31" t="s">
        <v>56</v>
      </c>
      <c r="F43" s="37"/>
      <c r="G43" s="37"/>
      <c r="H43" s="37"/>
      <c r="I43" s="37"/>
      <c r="J43" s="38"/>
    </row>
    <row r="44">
      <c r="A44" s="29" t="s">
        <v>25</v>
      </c>
      <c r="B44" s="29">
        <v>15</v>
      </c>
      <c r="C44" s="30" t="s">
        <v>52</v>
      </c>
      <c r="D44" s="29" t="s">
        <v>38</v>
      </c>
      <c r="E44" s="31" t="s">
        <v>53</v>
      </c>
      <c r="F44" s="32" t="s">
        <v>29</v>
      </c>
      <c r="G44" s="33">
        <v>1</v>
      </c>
      <c r="H44" s="34">
        <v>0</v>
      </c>
      <c r="I44" s="34">
        <f>ROUND(G44*H44,P4)</f>
        <v>0</v>
      </c>
      <c r="J44" s="29"/>
      <c r="O44" s="35">
        <f>I44*0.21</f>
        <v>0</v>
      </c>
      <c r="P44">
        <v>3</v>
      </c>
    </row>
    <row r="45" ht="129.6">
      <c r="A45" s="29" t="s">
        <v>30</v>
      </c>
      <c r="B45" s="36"/>
      <c r="C45" s="37"/>
      <c r="D45" s="37"/>
      <c r="E45" s="31" t="s">
        <v>57</v>
      </c>
      <c r="F45" s="37"/>
      <c r="G45" s="37"/>
      <c r="H45" s="37"/>
      <c r="I45" s="37"/>
      <c r="J45" s="38"/>
    </row>
    <row r="46">
      <c r="A46" s="29" t="s">
        <v>32</v>
      </c>
      <c r="B46" s="36"/>
      <c r="C46" s="37"/>
      <c r="D46" s="37"/>
      <c r="E46" s="39" t="s">
        <v>33</v>
      </c>
      <c r="F46" s="37"/>
      <c r="G46" s="37"/>
      <c r="H46" s="37"/>
      <c r="I46" s="37"/>
      <c r="J46" s="38"/>
    </row>
    <row r="47" ht="57.6">
      <c r="A47" s="29" t="s">
        <v>34</v>
      </c>
      <c r="B47" s="36"/>
      <c r="C47" s="37"/>
      <c r="D47" s="37"/>
      <c r="E47" s="31" t="s">
        <v>56</v>
      </c>
      <c r="F47" s="37"/>
      <c r="G47" s="37"/>
      <c r="H47" s="37"/>
      <c r="I47" s="37"/>
      <c r="J47" s="38"/>
    </row>
    <row r="48">
      <c r="A48" s="29" t="s">
        <v>25</v>
      </c>
      <c r="B48" s="29">
        <v>13</v>
      </c>
      <c r="C48" s="30" t="s">
        <v>52</v>
      </c>
      <c r="D48" s="29" t="s">
        <v>40</v>
      </c>
      <c r="E48" s="31" t="s">
        <v>53</v>
      </c>
      <c r="F48" s="32" t="s">
        <v>29</v>
      </c>
      <c r="G48" s="33">
        <v>1</v>
      </c>
      <c r="H48" s="34">
        <v>0</v>
      </c>
      <c r="I48" s="34">
        <f>ROUND(G48*H48,P4)</f>
        <v>0</v>
      </c>
      <c r="J48" s="29"/>
      <c r="O48" s="35">
        <f>I48*0.21</f>
        <v>0</v>
      </c>
      <c r="P48">
        <v>3</v>
      </c>
    </row>
    <row r="49" ht="115.2">
      <c r="A49" s="29" t="s">
        <v>30</v>
      </c>
      <c r="B49" s="36"/>
      <c r="C49" s="37"/>
      <c r="D49" s="37"/>
      <c r="E49" s="31" t="s">
        <v>58</v>
      </c>
      <c r="F49" s="37"/>
      <c r="G49" s="37"/>
      <c r="H49" s="37"/>
      <c r="I49" s="37"/>
      <c r="J49" s="38"/>
    </row>
    <row r="50" ht="57.6">
      <c r="A50" s="29" t="s">
        <v>34</v>
      </c>
      <c r="B50" s="36"/>
      <c r="C50" s="37"/>
      <c r="D50" s="37"/>
      <c r="E50" s="31" t="s">
        <v>56</v>
      </c>
      <c r="F50" s="37"/>
      <c r="G50" s="37"/>
      <c r="H50" s="37"/>
      <c r="I50" s="37"/>
      <c r="J50" s="38"/>
    </row>
    <row r="51">
      <c r="A51" s="29" t="s">
        <v>25</v>
      </c>
      <c r="B51" s="29">
        <v>9</v>
      </c>
      <c r="C51" s="30" t="s">
        <v>59</v>
      </c>
      <c r="D51" s="29" t="s">
        <v>45</v>
      </c>
      <c r="E51" s="31" t="s">
        <v>60</v>
      </c>
      <c r="F51" s="32" t="s">
        <v>29</v>
      </c>
      <c r="G51" s="33">
        <v>1</v>
      </c>
      <c r="H51" s="34">
        <v>0</v>
      </c>
      <c r="I51" s="34">
        <f>ROUND(G51*H51,P4)</f>
        <v>0</v>
      </c>
      <c r="J51" s="29"/>
      <c r="O51" s="35">
        <f>I51*0.21</f>
        <v>0</v>
      </c>
      <c r="P51">
        <v>3</v>
      </c>
    </row>
    <row r="52" ht="57.6">
      <c r="A52" s="29" t="s">
        <v>30</v>
      </c>
      <c r="B52" s="36"/>
      <c r="C52" s="37"/>
      <c r="D52" s="37"/>
      <c r="E52" s="31" t="s">
        <v>61</v>
      </c>
      <c r="F52" s="37"/>
      <c r="G52" s="37"/>
      <c r="H52" s="37"/>
      <c r="I52" s="37"/>
      <c r="J52" s="38"/>
    </row>
    <row r="53">
      <c r="A53" s="29" t="s">
        <v>32</v>
      </c>
      <c r="B53" s="36"/>
      <c r="C53" s="37"/>
      <c r="D53" s="37"/>
      <c r="E53" s="39" t="s">
        <v>48</v>
      </c>
      <c r="F53" s="37"/>
      <c r="G53" s="37"/>
      <c r="H53" s="37"/>
      <c r="I53" s="37"/>
      <c r="J53" s="38"/>
    </row>
    <row r="54">
      <c r="A54" s="29" t="s">
        <v>34</v>
      </c>
      <c r="B54" s="36"/>
      <c r="C54" s="37"/>
      <c r="D54" s="37"/>
      <c r="E54" s="40" t="s">
        <v>45</v>
      </c>
      <c r="F54" s="37"/>
      <c r="G54" s="37"/>
      <c r="H54" s="37"/>
      <c r="I54" s="37"/>
      <c r="J54" s="38"/>
    </row>
    <row r="55">
      <c r="A55" s="29" t="s">
        <v>25</v>
      </c>
      <c r="B55" s="29">
        <v>10</v>
      </c>
      <c r="C55" s="30" t="s">
        <v>62</v>
      </c>
      <c r="D55" s="29" t="s">
        <v>45</v>
      </c>
      <c r="E55" s="31" t="s">
        <v>63</v>
      </c>
      <c r="F55" s="32" t="s">
        <v>29</v>
      </c>
      <c r="G55" s="33">
        <v>1</v>
      </c>
      <c r="H55" s="34">
        <v>0</v>
      </c>
      <c r="I55" s="34">
        <f>ROUND(G55*H55,P4)</f>
        <v>0</v>
      </c>
      <c r="J55" s="29"/>
      <c r="O55" s="35">
        <f>I55*0.21</f>
        <v>0</v>
      </c>
      <c r="P55">
        <v>3</v>
      </c>
    </row>
    <row r="56" ht="72">
      <c r="A56" s="29" t="s">
        <v>30</v>
      </c>
      <c r="B56" s="36"/>
      <c r="C56" s="37"/>
      <c r="D56" s="37"/>
      <c r="E56" s="31" t="s">
        <v>64</v>
      </c>
      <c r="F56" s="37"/>
      <c r="G56" s="37"/>
      <c r="H56" s="37"/>
      <c r="I56" s="37"/>
      <c r="J56" s="38"/>
    </row>
    <row r="57">
      <c r="A57" s="29" t="s">
        <v>32</v>
      </c>
      <c r="B57" s="36"/>
      <c r="C57" s="37"/>
      <c r="D57" s="37"/>
      <c r="E57" s="39" t="s">
        <v>48</v>
      </c>
      <c r="F57" s="37"/>
      <c r="G57" s="37"/>
      <c r="H57" s="37"/>
      <c r="I57" s="37"/>
      <c r="J57" s="38"/>
    </row>
    <row r="58">
      <c r="A58" s="29" t="s">
        <v>34</v>
      </c>
      <c r="B58" s="36"/>
      <c r="C58" s="37"/>
      <c r="D58" s="37"/>
      <c r="E58" s="40" t="s">
        <v>45</v>
      </c>
      <c r="F58" s="37"/>
      <c r="G58" s="37"/>
      <c r="H58" s="37"/>
      <c r="I58" s="37"/>
      <c r="J58" s="38"/>
    </row>
    <row r="59">
      <c r="A59" s="29" t="s">
        <v>25</v>
      </c>
      <c r="B59" s="29">
        <v>11</v>
      </c>
      <c r="C59" s="30" t="s">
        <v>65</v>
      </c>
      <c r="D59" s="29" t="s">
        <v>45</v>
      </c>
      <c r="E59" s="31" t="s">
        <v>66</v>
      </c>
      <c r="F59" s="32" t="s">
        <v>29</v>
      </c>
      <c r="G59" s="33">
        <v>1</v>
      </c>
      <c r="H59" s="34">
        <v>0</v>
      </c>
      <c r="I59" s="34">
        <f>ROUND(G59*H59,P4)</f>
        <v>0</v>
      </c>
      <c r="J59" s="29"/>
      <c r="O59" s="35">
        <f>I59*0.21</f>
        <v>0</v>
      </c>
      <c r="P59">
        <v>3</v>
      </c>
    </row>
    <row r="60" ht="144">
      <c r="A60" s="29" t="s">
        <v>30</v>
      </c>
      <c r="B60" s="36"/>
      <c r="C60" s="37"/>
      <c r="D60" s="37"/>
      <c r="E60" s="31" t="s">
        <v>67</v>
      </c>
      <c r="F60" s="37"/>
      <c r="G60" s="37"/>
      <c r="H60" s="37"/>
      <c r="I60" s="37"/>
      <c r="J60" s="38"/>
    </row>
    <row r="61">
      <c r="A61" s="29" t="s">
        <v>32</v>
      </c>
      <c r="B61" s="36"/>
      <c r="C61" s="37"/>
      <c r="D61" s="37"/>
      <c r="E61" s="39" t="s">
        <v>48</v>
      </c>
      <c r="F61" s="37"/>
      <c r="G61" s="37"/>
      <c r="H61" s="37"/>
      <c r="I61" s="37"/>
      <c r="J61" s="38"/>
    </row>
    <row r="62">
      <c r="A62" s="29" t="s">
        <v>34</v>
      </c>
      <c r="B62" s="36"/>
      <c r="C62" s="37"/>
      <c r="D62" s="37"/>
      <c r="E62" s="40" t="s">
        <v>45</v>
      </c>
      <c r="F62" s="37"/>
      <c r="G62" s="37"/>
      <c r="H62" s="37"/>
      <c r="I62" s="37"/>
      <c r="J62" s="38"/>
    </row>
    <row r="63">
      <c r="A63" s="29" t="s">
        <v>25</v>
      </c>
      <c r="B63" s="29">
        <v>12</v>
      </c>
      <c r="C63" s="30" t="s">
        <v>68</v>
      </c>
      <c r="D63" s="29" t="s">
        <v>45</v>
      </c>
      <c r="E63" s="31" t="s">
        <v>69</v>
      </c>
      <c r="F63" s="32" t="s">
        <v>70</v>
      </c>
      <c r="G63" s="33">
        <v>2</v>
      </c>
      <c r="H63" s="34">
        <v>0</v>
      </c>
      <c r="I63" s="34">
        <f>ROUND(G63*H63,P4)</f>
        <v>0</v>
      </c>
      <c r="J63" s="29"/>
      <c r="O63" s="35">
        <f>I63*0.21</f>
        <v>0</v>
      </c>
      <c r="P63">
        <v>3</v>
      </c>
    </row>
    <row r="64">
      <c r="A64" s="29" t="s">
        <v>30</v>
      </c>
      <c r="B64" s="36"/>
      <c r="C64" s="37"/>
      <c r="D64" s="37"/>
      <c r="E64" s="40" t="s">
        <v>45</v>
      </c>
      <c r="F64" s="37"/>
      <c r="G64" s="37"/>
      <c r="H64" s="37"/>
      <c r="I64" s="37"/>
      <c r="J64" s="38"/>
    </row>
    <row r="65">
      <c r="A65" s="29" t="s">
        <v>32</v>
      </c>
      <c r="B65" s="36"/>
      <c r="C65" s="37"/>
      <c r="D65" s="37"/>
      <c r="E65" s="39" t="s">
        <v>71</v>
      </c>
      <c r="F65" s="37"/>
      <c r="G65" s="37"/>
      <c r="H65" s="37"/>
      <c r="I65" s="37"/>
      <c r="J65" s="38"/>
    </row>
    <row r="66" ht="129.6">
      <c r="A66" s="29" t="s">
        <v>34</v>
      </c>
      <c r="B66" s="41"/>
      <c r="C66" s="42"/>
      <c r="D66" s="42"/>
      <c r="E66" s="31" t="s">
        <v>72</v>
      </c>
      <c r="F66" s="42"/>
      <c r="G66" s="42"/>
      <c r="H66" s="42"/>
      <c r="I66" s="42"/>
      <c r="J6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73</v>
      </c>
      <c r="I3" s="16">
        <f>SUMIFS(I8:I56,A8:A56,"SD")</f>
        <v>0</v>
      </c>
      <c r="J3" s="9"/>
      <c r="O3">
        <v>0</v>
      </c>
      <c r="P3">
        <v>2</v>
      </c>
    </row>
    <row r="4" ht="27.6">
      <c r="A4" s="10" t="s">
        <v>8</v>
      </c>
      <c r="B4" s="11" t="s">
        <v>9</v>
      </c>
      <c r="C4" s="12" t="s">
        <v>73</v>
      </c>
      <c r="D4" s="13"/>
      <c r="E4" s="14" t="s">
        <v>74</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SUMIFS(I9:I56,A9:A56,"P")</f>
        <v>0</v>
      </c>
      <c r="J8" s="28"/>
    </row>
    <row r="9" ht="28.8">
      <c r="A9" s="29" t="s">
        <v>25</v>
      </c>
      <c r="B9" s="29">
        <v>1</v>
      </c>
      <c r="C9" s="30" t="s">
        <v>75</v>
      </c>
      <c r="D9" s="29" t="s">
        <v>45</v>
      </c>
      <c r="E9" s="31" t="s">
        <v>76</v>
      </c>
      <c r="F9" s="32" t="s">
        <v>29</v>
      </c>
      <c r="G9" s="33">
        <v>1</v>
      </c>
      <c r="H9" s="34">
        <v>0</v>
      </c>
      <c r="I9" s="34">
        <f>ROUND(G9*H9,P4)</f>
        <v>0</v>
      </c>
      <c r="J9" s="29"/>
      <c r="O9" s="35">
        <f>I9*0.21</f>
        <v>0</v>
      </c>
      <c r="P9">
        <v>3</v>
      </c>
    </row>
    <row r="10">
      <c r="A10" s="29" t="s">
        <v>30</v>
      </c>
      <c r="B10" s="36"/>
      <c r="C10" s="37"/>
      <c r="D10" s="37"/>
      <c r="E10" s="40" t="s">
        <v>45</v>
      </c>
      <c r="F10" s="37"/>
      <c r="G10" s="37"/>
      <c r="H10" s="37"/>
      <c r="I10" s="37"/>
      <c r="J10" s="38"/>
    </row>
    <row r="11" ht="57.6">
      <c r="A11" s="29" t="s">
        <v>32</v>
      </c>
      <c r="B11" s="36"/>
      <c r="C11" s="37"/>
      <c r="D11" s="37"/>
      <c r="E11" s="39" t="s">
        <v>77</v>
      </c>
      <c r="F11" s="37"/>
      <c r="G11" s="37"/>
      <c r="H11" s="37"/>
      <c r="I11" s="37"/>
      <c r="J11" s="38"/>
    </row>
    <row r="12">
      <c r="A12" s="29" t="s">
        <v>34</v>
      </c>
      <c r="B12" s="36"/>
      <c r="C12" s="37"/>
      <c r="D12" s="37"/>
      <c r="E12" s="31" t="s">
        <v>35</v>
      </c>
      <c r="F12" s="37"/>
      <c r="G12" s="37"/>
      <c r="H12" s="37"/>
      <c r="I12" s="37"/>
      <c r="J12" s="38"/>
    </row>
    <row r="13" ht="43.2">
      <c r="A13" s="29" t="s">
        <v>25</v>
      </c>
      <c r="B13" s="29">
        <v>2</v>
      </c>
      <c r="C13" s="30" t="s">
        <v>26</v>
      </c>
      <c r="D13" s="29" t="s">
        <v>45</v>
      </c>
      <c r="E13" s="31" t="s">
        <v>78</v>
      </c>
      <c r="F13" s="32" t="s">
        <v>29</v>
      </c>
      <c r="G13" s="33">
        <v>1</v>
      </c>
      <c r="H13" s="34">
        <v>0</v>
      </c>
      <c r="I13" s="34">
        <f>ROUND(G13*H13,P4)</f>
        <v>0</v>
      </c>
      <c r="J13" s="29"/>
      <c r="O13" s="35">
        <f>I13*0.21</f>
        <v>0</v>
      </c>
      <c r="P13">
        <v>3</v>
      </c>
    </row>
    <row r="14" ht="72">
      <c r="A14" s="29" t="s">
        <v>30</v>
      </c>
      <c r="B14" s="36"/>
      <c r="C14" s="37"/>
      <c r="D14" s="37"/>
      <c r="E14" s="31" t="s">
        <v>79</v>
      </c>
      <c r="F14" s="37"/>
      <c r="G14" s="37"/>
      <c r="H14" s="37"/>
      <c r="I14" s="37"/>
      <c r="J14" s="38"/>
    </row>
    <row r="15" ht="57.6">
      <c r="A15" s="29" t="s">
        <v>32</v>
      </c>
      <c r="B15" s="36"/>
      <c r="C15" s="37"/>
      <c r="D15" s="37"/>
      <c r="E15" s="39" t="s">
        <v>77</v>
      </c>
      <c r="F15" s="37"/>
      <c r="G15" s="37"/>
      <c r="H15" s="37"/>
      <c r="I15" s="37"/>
      <c r="J15" s="38"/>
    </row>
    <row r="16">
      <c r="A16" s="29" t="s">
        <v>34</v>
      </c>
      <c r="B16" s="36"/>
      <c r="C16" s="37"/>
      <c r="D16" s="37"/>
      <c r="E16" s="31" t="s">
        <v>35</v>
      </c>
      <c r="F16" s="37"/>
      <c r="G16" s="37"/>
      <c r="H16" s="37"/>
      <c r="I16" s="37"/>
      <c r="J16" s="38"/>
    </row>
    <row r="17">
      <c r="A17" s="29" t="s">
        <v>25</v>
      </c>
      <c r="B17" s="29">
        <v>3</v>
      </c>
      <c r="C17" s="30" t="s">
        <v>80</v>
      </c>
      <c r="D17" s="29" t="s">
        <v>45</v>
      </c>
      <c r="E17" s="31" t="s">
        <v>81</v>
      </c>
      <c r="F17" s="32" t="s">
        <v>29</v>
      </c>
      <c r="G17" s="33">
        <v>1</v>
      </c>
      <c r="H17" s="34">
        <v>0</v>
      </c>
      <c r="I17" s="34">
        <f>ROUND(G17*H17,P4)</f>
        <v>0</v>
      </c>
      <c r="J17" s="29"/>
      <c r="O17" s="35">
        <f>I17*0.21</f>
        <v>0</v>
      </c>
      <c r="P17">
        <v>3</v>
      </c>
    </row>
    <row r="18">
      <c r="A18" s="29" t="s">
        <v>30</v>
      </c>
      <c r="B18" s="36"/>
      <c r="C18" s="37"/>
      <c r="D18" s="37"/>
      <c r="E18" s="40" t="s">
        <v>45</v>
      </c>
      <c r="F18" s="37"/>
      <c r="G18" s="37"/>
      <c r="H18" s="37"/>
      <c r="I18" s="37"/>
      <c r="J18" s="38"/>
    </row>
    <row r="19" ht="57.6">
      <c r="A19" s="29" t="s">
        <v>32</v>
      </c>
      <c r="B19" s="36"/>
      <c r="C19" s="37"/>
      <c r="D19" s="37"/>
      <c r="E19" s="39" t="s">
        <v>77</v>
      </c>
      <c r="F19" s="37"/>
      <c r="G19" s="37"/>
      <c r="H19" s="37"/>
      <c r="I19" s="37"/>
      <c r="J19" s="38"/>
    </row>
    <row r="20">
      <c r="A20" s="29" t="s">
        <v>34</v>
      </c>
      <c r="B20" s="36"/>
      <c r="C20" s="37"/>
      <c r="D20" s="37"/>
      <c r="E20" s="31" t="s">
        <v>82</v>
      </c>
      <c r="F20" s="37"/>
      <c r="G20" s="37"/>
      <c r="H20" s="37"/>
      <c r="I20" s="37"/>
      <c r="J20" s="38"/>
    </row>
    <row r="21">
      <c r="A21" s="29" t="s">
        <v>25</v>
      </c>
      <c r="B21" s="29">
        <v>4</v>
      </c>
      <c r="C21" s="30" t="s">
        <v>83</v>
      </c>
      <c r="D21" s="29" t="s">
        <v>45</v>
      </c>
      <c r="E21" s="31" t="s">
        <v>84</v>
      </c>
      <c r="F21" s="32" t="s">
        <v>29</v>
      </c>
      <c r="G21" s="33">
        <v>1</v>
      </c>
      <c r="H21" s="34">
        <v>0</v>
      </c>
      <c r="I21" s="34">
        <f>ROUND(G21*H21,P4)</f>
        <v>0</v>
      </c>
      <c r="J21" s="29"/>
      <c r="O21" s="35">
        <f>I21*0.21</f>
        <v>0</v>
      </c>
      <c r="P21">
        <v>3</v>
      </c>
    </row>
    <row r="22">
      <c r="A22" s="29" t="s">
        <v>30</v>
      </c>
      <c r="B22" s="36"/>
      <c r="C22" s="37"/>
      <c r="D22" s="37"/>
      <c r="E22" s="40" t="s">
        <v>45</v>
      </c>
      <c r="F22" s="37"/>
      <c r="G22" s="37"/>
      <c r="H22" s="37"/>
      <c r="I22" s="37"/>
      <c r="J22" s="38"/>
    </row>
    <row r="23" ht="57.6">
      <c r="A23" s="29" t="s">
        <v>32</v>
      </c>
      <c r="B23" s="36"/>
      <c r="C23" s="37"/>
      <c r="D23" s="37"/>
      <c r="E23" s="39" t="s">
        <v>77</v>
      </c>
      <c r="F23" s="37"/>
      <c r="G23" s="37"/>
      <c r="H23" s="37"/>
      <c r="I23" s="37"/>
      <c r="J23" s="38"/>
    </row>
    <row r="24">
      <c r="A24" s="29" t="s">
        <v>34</v>
      </c>
      <c r="B24" s="36"/>
      <c r="C24" s="37"/>
      <c r="D24" s="37"/>
      <c r="E24" s="31" t="s">
        <v>82</v>
      </c>
      <c r="F24" s="37"/>
      <c r="G24" s="37"/>
      <c r="H24" s="37"/>
      <c r="I24" s="37"/>
      <c r="J24" s="38"/>
    </row>
    <row r="25" ht="43.2">
      <c r="A25" s="29" t="s">
        <v>25</v>
      </c>
      <c r="B25" s="29">
        <v>5</v>
      </c>
      <c r="C25" s="30" t="s">
        <v>52</v>
      </c>
      <c r="D25" s="29" t="s">
        <v>45</v>
      </c>
      <c r="E25" s="31" t="s">
        <v>85</v>
      </c>
      <c r="F25" s="32" t="s">
        <v>29</v>
      </c>
      <c r="G25" s="33">
        <v>1</v>
      </c>
      <c r="H25" s="34">
        <v>0</v>
      </c>
      <c r="I25" s="34">
        <f>ROUND(G25*H25,P4)</f>
        <v>0</v>
      </c>
      <c r="J25" s="29"/>
      <c r="O25" s="35">
        <f>I25*0.21</f>
        <v>0</v>
      </c>
      <c r="P25">
        <v>3</v>
      </c>
    </row>
    <row r="26" ht="28.8">
      <c r="A26" s="29" t="s">
        <v>30</v>
      </c>
      <c r="B26" s="36"/>
      <c r="C26" s="37"/>
      <c r="D26" s="37"/>
      <c r="E26" s="31" t="s">
        <v>86</v>
      </c>
      <c r="F26" s="37"/>
      <c r="G26" s="37"/>
      <c r="H26" s="37"/>
      <c r="I26" s="37"/>
      <c r="J26" s="38"/>
    </row>
    <row r="27" ht="57.6">
      <c r="A27" s="29" t="s">
        <v>32</v>
      </c>
      <c r="B27" s="36"/>
      <c r="C27" s="37"/>
      <c r="D27" s="37"/>
      <c r="E27" s="39" t="s">
        <v>77</v>
      </c>
      <c r="F27" s="37"/>
      <c r="G27" s="37"/>
      <c r="H27" s="37"/>
      <c r="I27" s="37"/>
      <c r="J27" s="38"/>
    </row>
    <row r="28">
      <c r="A28" s="29" t="s">
        <v>34</v>
      </c>
      <c r="B28" s="36"/>
      <c r="C28" s="37"/>
      <c r="D28" s="37"/>
      <c r="E28" s="31" t="s">
        <v>82</v>
      </c>
      <c r="F28" s="37"/>
      <c r="G28" s="37"/>
      <c r="H28" s="37"/>
      <c r="I28" s="37"/>
      <c r="J28" s="38"/>
    </row>
    <row r="29" ht="43.2">
      <c r="A29" s="29" t="s">
        <v>25</v>
      </c>
      <c r="B29" s="29">
        <v>6</v>
      </c>
      <c r="C29" s="30" t="s">
        <v>59</v>
      </c>
      <c r="D29" s="29" t="s">
        <v>45</v>
      </c>
      <c r="E29" s="31" t="s">
        <v>87</v>
      </c>
      <c r="F29" s="32" t="s">
        <v>29</v>
      </c>
      <c r="G29" s="33">
        <v>6</v>
      </c>
      <c r="H29" s="34">
        <v>0</v>
      </c>
      <c r="I29" s="34">
        <f>ROUND(G29*H29,P4)</f>
        <v>0</v>
      </c>
      <c r="J29" s="29"/>
      <c r="O29" s="35">
        <f>I29*0.21</f>
        <v>0</v>
      </c>
      <c r="P29">
        <v>3</v>
      </c>
    </row>
    <row r="30" ht="28.8">
      <c r="A30" s="29" t="s">
        <v>30</v>
      </c>
      <c r="B30" s="36"/>
      <c r="C30" s="37"/>
      <c r="D30" s="37"/>
      <c r="E30" s="31" t="s">
        <v>88</v>
      </c>
      <c r="F30" s="37"/>
      <c r="G30" s="37"/>
      <c r="H30" s="37"/>
      <c r="I30" s="37"/>
      <c r="J30" s="38"/>
    </row>
    <row r="31" ht="172.8">
      <c r="A31" s="29" t="s">
        <v>32</v>
      </c>
      <c r="B31" s="36"/>
      <c r="C31" s="37"/>
      <c r="D31" s="37"/>
      <c r="E31" s="39" t="s">
        <v>89</v>
      </c>
      <c r="F31" s="37"/>
      <c r="G31" s="37"/>
      <c r="H31" s="37"/>
      <c r="I31" s="37"/>
      <c r="J31" s="38"/>
    </row>
    <row r="32">
      <c r="A32" s="29" t="s">
        <v>34</v>
      </c>
      <c r="B32" s="36"/>
      <c r="C32" s="37"/>
      <c r="D32" s="37"/>
      <c r="E32" s="31" t="s">
        <v>82</v>
      </c>
      <c r="F32" s="37"/>
      <c r="G32" s="37"/>
      <c r="H32" s="37"/>
      <c r="I32" s="37"/>
      <c r="J32" s="38"/>
    </row>
    <row r="33" ht="43.2">
      <c r="A33" s="29" t="s">
        <v>25</v>
      </c>
      <c r="B33" s="29">
        <v>7</v>
      </c>
      <c r="C33" s="30" t="s">
        <v>65</v>
      </c>
      <c r="D33" s="29" t="s">
        <v>45</v>
      </c>
      <c r="E33" s="31" t="s">
        <v>90</v>
      </c>
      <c r="F33" s="32" t="s">
        <v>29</v>
      </c>
      <c r="G33" s="33">
        <v>1</v>
      </c>
      <c r="H33" s="34">
        <v>0</v>
      </c>
      <c r="I33" s="34">
        <f>ROUND(G33*H33,P4)</f>
        <v>0</v>
      </c>
      <c r="J33" s="29"/>
      <c r="O33" s="35">
        <f>I33*0.21</f>
        <v>0</v>
      </c>
      <c r="P33">
        <v>3</v>
      </c>
    </row>
    <row r="34" ht="129.6">
      <c r="A34" s="29" t="s">
        <v>30</v>
      </c>
      <c r="B34" s="36"/>
      <c r="C34" s="37"/>
      <c r="D34" s="37"/>
      <c r="E34" s="31" t="s">
        <v>91</v>
      </c>
      <c r="F34" s="37"/>
      <c r="G34" s="37"/>
      <c r="H34" s="37"/>
      <c r="I34" s="37"/>
      <c r="J34" s="38"/>
    </row>
    <row r="35" ht="57.6">
      <c r="A35" s="29" t="s">
        <v>32</v>
      </c>
      <c r="B35" s="36"/>
      <c r="C35" s="37"/>
      <c r="D35" s="37"/>
      <c r="E35" s="39" t="s">
        <v>77</v>
      </c>
      <c r="F35" s="37"/>
      <c r="G35" s="37"/>
      <c r="H35" s="37"/>
      <c r="I35" s="37"/>
      <c r="J35" s="38"/>
    </row>
    <row r="36">
      <c r="A36" s="29" t="s">
        <v>34</v>
      </c>
      <c r="B36" s="36"/>
      <c r="C36" s="37"/>
      <c r="D36" s="37"/>
      <c r="E36" s="31" t="s">
        <v>82</v>
      </c>
      <c r="F36" s="37"/>
      <c r="G36" s="37"/>
      <c r="H36" s="37"/>
      <c r="I36" s="37"/>
      <c r="J36" s="38"/>
    </row>
    <row r="37" ht="43.2">
      <c r="A37" s="29" t="s">
        <v>25</v>
      </c>
      <c r="B37" s="29">
        <v>8</v>
      </c>
      <c r="C37" s="30" t="s">
        <v>92</v>
      </c>
      <c r="D37" s="29" t="s">
        <v>45</v>
      </c>
      <c r="E37" s="31" t="s">
        <v>93</v>
      </c>
      <c r="F37" s="32" t="s">
        <v>29</v>
      </c>
      <c r="G37" s="33">
        <v>1</v>
      </c>
      <c r="H37" s="34">
        <v>0</v>
      </c>
      <c r="I37" s="34">
        <f>ROUND(G37*H37,P4)</f>
        <v>0</v>
      </c>
      <c r="J37" s="29"/>
      <c r="O37" s="35">
        <f>I37*0.21</f>
        <v>0</v>
      </c>
      <c r="P37">
        <v>3</v>
      </c>
    </row>
    <row r="38" ht="86.4">
      <c r="A38" s="29" t="s">
        <v>30</v>
      </c>
      <c r="B38" s="36"/>
      <c r="C38" s="37"/>
      <c r="D38" s="37"/>
      <c r="E38" s="31" t="s">
        <v>94</v>
      </c>
      <c r="F38" s="37"/>
      <c r="G38" s="37"/>
      <c r="H38" s="37"/>
      <c r="I38" s="37"/>
      <c r="J38" s="38"/>
    </row>
    <row r="39" ht="57.6">
      <c r="A39" s="29" t="s">
        <v>32</v>
      </c>
      <c r="B39" s="36"/>
      <c r="C39" s="37"/>
      <c r="D39" s="37"/>
      <c r="E39" s="39" t="s">
        <v>77</v>
      </c>
      <c r="F39" s="37"/>
      <c r="G39" s="37"/>
      <c r="H39" s="37"/>
      <c r="I39" s="37"/>
      <c r="J39" s="38"/>
    </row>
    <row r="40">
      <c r="A40" s="29" t="s">
        <v>34</v>
      </c>
      <c r="B40" s="36"/>
      <c r="C40" s="37"/>
      <c r="D40" s="37"/>
      <c r="E40" s="31" t="s">
        <v>82</v>
      </c>
      <c r="F40" s="37"/>
      <c r="G40" s="37"/>
      <c r="H40" s="37"/>
      <c r="I40" s="37"/>
      <c r="J40" s="38"/>
    </row>
    <row r="41">
      <c r="A41" s="29" t="s">
        <v>25</v>
      </c>
      <c r="B41" s="29">
        <v>9</v>
      </c>
      <c r="C41" s="30" t="s">
        <v>95</v>
      </c>
      <c r="D41" s="29" t="s">
        <v>45</v>
      </c>
      <c r="E41" s="31" t="s">
        <v>96</v>
      </c>
      <c r="F41" s="32" t="s">
        <v>29</v>
      </c>
      <c r="G41" s="33">
        <v>1</v>
      </c>
      <c r="H41" s="34">
        <v>0</v>
      </c>
      <c r="I41" s="34">
        <f>ROUND(G41*H41,P4)</f>
        <v>0</v>
      </c>
      <c r="J41" s="29"/>
      <c r="O41" s="35">
        <f>I41*0.21</f>
        <v>0</v>
      </c>
      <c r="P41">
        <v>3</v>
      </c>
    </row>
    <row r="42">
      <c r="A42" s="29" t="s">
        <v>30</v>
      </c>
      <c r="B42" s="36"/>
      <c r="C42" s="37"/>
      <c r="D42" s="37"/>
      <c r="E42" s="40" t="s">
        <v>45</v>
      </c>
      <c r="F42" s="37"/>
      <c r="G42" s="37"/>
      <c r="H42" s="37"/>
      <c r="I42" s="37"/>
      <c r="J42" s="38"/>
    </row>
    <row r="43" ht="28.8">
      <c r="A43" s="29" t="s">
        <v>32</v>
      </c>
      <c r="B43" s="36"/>
      <c r="C43" s="37"/>
      <c r="D43" s="37"/>
      <c r="E43" s="39" t="s">
        <v>97</v>
      </c>
      <c r="F43" s="37"/>
      <c r="G43" s="37"/>
      <c r="H43" s="37"/>
      <c r="I43" s="37"/>
      <c r="J43" s="38"/>
    </row>
    <row r="44" ht="100.8">
      <c r="A44" s="29" t="s">
        <v>34</v>
      </c>
      <c r="B44" s="36"/>
      <c r="C44" s="37"/>
      <c r="D44" s="37"/>
      <c r="E44" s="31" t="s">
        <v>98</v>
      </c>
      <c r="F44" s="37"/>
      <c r="G44" s="37"/>
      <c r="H44" s="37"/>
      <c r="I44" s="37"/>
      <c r="J44" s="38"/>
    </row>
    <row r="45" ht="57.6">
      <c r="A45" s="29" t="s">
        <v>25</v>
      </c>
      <c r="B45" s="29">
        <v>10</v>
      </c>
      <c r="C45" s="30" t="s">
        <v>99</v>
      </c>
      <c r="D45" s="29" t="s">
        <v>45</v>
      </c>
      <c r="E45" s="31" t="s">
        <v>100</v>
      </c>
      <c r="F45" s="32" t="s">
        <v>29</v>
      </c>
      <c r="G45" s="33">
        <v>1</v>
      </c>
      <c r="H45" s="34">
        <v>0</v>
      </c>
      <c r="I45" s="34">
        <f>ROUND(G45*H45,P4)</f>
        <v>0</v>
      </c>
      <c r="J45" s="29"/>
      <c r="O45" s="35">
        <f>I45*0.21</f>
        <v>0</v>
      </c>
      <c r="P45">
        <v>3</v>
      </c>
    </row>
    <row r="46" ht="86.4">
      <c r="A46" s="29" t="s">
        <v>30</v>
      </c>
      <c r="B46" s="36"/>
      <c r="C46" s="37"/>
      <c r="D46" s="37"/>
      <c r="E46" s="31" t="s">
        <v>101</v>
      </c>
      <c r="F46" s="37"/>
      <c r="G46" s="37"/>
      <c r="H46" s="37"/>
      <c r="I46" s="37"/>
      <c r="J46" s="38"/>
    </row>
    <row r="47" ht="57.6">
      <c r="A47" s="29" t="s">
        <v>32</v>
      </c>
      <c r="B47" s="36"/>
      <c r="C47" s="37"/>
      <c r="D47" s="37"/>
      <c r="E47" s="39" t="s">
        <v>77</v>
      </c>
      <c r="F47" s="37"/>
      <c r="G47" s="37"/>
      <c r="H47" s="37"/>
      <c r="I47" s="37"/>
      <c r="J47" s="38"/>
    </row>
    <row r="48" ht="72">
      <c r="A48" s="29" t="s">
        <v>34</v>
      </c>
      <c r="B48" s="36"/>
      <c r="C48" s="37"/>
      <c r="D48" s="37"/>
      <c r="E48" s="31" t="s">
        <v>102</v>
      </c>
      <c r="F48" s="37"/>
      <c r="G48" s="37"/>
      <c r="H48" s="37"/>
      <c r="I48" s="37"/>
      <c r="J48" s="38"/>
    </row>
    <row r="49" ht="43.2">
      <c r="A49" s="29" t="s">
        <v>25</v>
      </c>
      <c r="B49" s="29">
        <v>11</v>
      </c>
      <c r="C49" s="30" t="s">
        <v>103</v>
      </c>
      <c r="D49" s="29" t="s">
        <v>45</v>
      </c>
      <c r="E49" s="31" t="s">
        <v>104</v>
      </c>
      <c r="F49" s="32" t="s">
        <v>29</v>
      </c>
      <c r="G49" s="33">
        <v>1</v>
      </c>
      <c r="H49" s="34">
        <v>0</v>
      </c>
      <c r="I49" s="34">
        <f>ROUND(G49*H49,P4)</f>
        <v>0</v>
      </c>
      <c r="J49" s="29"/>
      <c r="O49" s="35">
        <f>I49*0.21</f>
        <v>0</v>
      </c>
      <c r="P49">
        <v>3</v>
      </c>
    </row>
    <row r="50" ht="28.8">
      <c r="A50" s="29" t="s">
        <v>30</v>
      </c>
      <c r="B50" s="36"/>
      <c r="C50" s="37"/>
      <c r="D50" s="37"/>
      <c r="E50" s="31" t="s">
        <v>105</v>
      </c>
      <c r="F50" s="37"/>
      <c r="G50" s="37"/>
      <c r="H50" s="37"/>
      <c r="I50" s="37"/>
      <c r="J50" s="38"/>
    </row>
    <row r="51" ht="57.6">
      <c r="A51" s="29" t="s">
        <v>32</v>
      </c>
      <c r="B51" s="36"/>
      <c r="C51" s="37"/>
      <c r="D51" s="37"/>
      <c r="E51" s="39" t="s">
        <v>77</v>
      </c>
      <c r="F51" s="37"/>
      <c r="G51" s="37"/>
      <c r="H51" s="37"/>
      <c r="I51" s="37"/>
      <c r="J51" s="38"/>
    </row>
    <row r="52">
      <c r="A52" s="29" t="s">
        <v>34</v>
      </c>
      <c r="B52" s="36"/>
      <c r="C52" s="37"/>
      <c r="D52" s="37"/>
      <c r="E52" s="31" t="s">
        <v>106</v>
      </c>
      <c r="F52" s="37"/>
      <c r="G52" s="37"/>
      <c r="H52" s="37"/>
      <c r="I52" s="37"/>
      <c r="J52" s="38"/>
    </row>
    <row r="53">
      <c r="A53" s="29" t="s">
        <v>25</v>
      </c>
      <c r="B53" s="29">
        <v>12</v>
      </c>
      <c r="C53" s="30" t="s">
        <v>107</v>
      </c>
      <c r="D53" s="29" t="s">
        <v>45</v>
      </c>
      <c r="E53" s="31" t="s">
        <v>108</v>
      </c>
      <c r="F53" s="32" t="s">
        <v>29</v>
      </c>
      <c r="G53" s="33">
        <v>1</v>
      </c>
      <c r="H53" s="34">
        <v>0</v>
      </c>
      <c r="I53" s="34">
        <f>ROUND(G53*H53,P4)</f>
        <v>0</v>
      </c>
      <c r="J53" s="29"/>
      <c r="O53" s="35">
        <f>I53*0.21</f>
        <v>0</v>
      </c>
      <c r="P53">
        <v>3</v>
      </c>
    </row>
    <row r="54">
      <c r="A54" s="29" t="s">
        <v>30</v>
      </c>
      <c r="B54" s="36"/>
      <c r="C54" s="37"/>
      <c r="D54" s="37"/>
      <c r="E54" s="40" t="s">
        <v>45</v>
      </c>
      <c r="F54" s="37"/>
      <c r="G54" s="37"/>
      <c r="H54" s="37"/>
      <c r="I54" s="37"/>
      <c r="J54" s="38"/>
    </row>
    <row r="55" ht="57.6">
      <c r="A55" s="29" t="s">
        <v>32</v>
      </c>
      <c r="B55" s="36"/>
      <c r="C55" s="37"/>
      <c r="D55" s="37"/>
      <c r="E55" s="39" t="s">
        <v>77</v>
      </c>
      <c r="F55" s="37"/>
      <c r="G55" s="37"/>
      <c r="H55" s="37"/>
      <c r="I55" s="37"/>
      <c r="J55" s="38"/>
    </row>
    <row r="56" ht="28.8">
      <c r="A56" s="29" t="s">
        <v>34</v>
      </c>
      <c r="B56" s="41"/>
      <c r="C56" s="42"/>
      <c r="D56" s="42"/>
      <c r="E56" s="31" t="s">
        <v>109</v>
      </c>
      <c r="F56" s="42"/>
      <c r="G56" s="42"/>
      <c r="H56" s="42"/>
      <c r="I56" s="42"/>
      <c r="J5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110</v>
      </c>
      <c r="I3" s="16">
        <f>SUMIFS(I8:I237,A8:A237,"SD")</f>
        <v>0</v>
      </c>
      <c r="J3" s="9"/>
      <c r="O3">
        <v>0</v>
      </c>
      <c r="P3">
        <v>2</v>
      </c>
    </row>
    <row r="4">
      <c r="A4" s="10" t="s">
        <v>8</v>
      </c>
      <c r="B4" s="11" t="s">
        <v>9</v>
      </c>
      <c r="C4" s="12" t="s">
        <v>110</v>
      </c>
      <c r="D4" s="13"/>
      <c r="E4" s="14" t="s">
        <v>111</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c r="A9" s="29" t="s">
        <v>25</v>
      </c>
      <c r="B9" s="29">
        <v>1</v>
      </c>
      <c r="C9" s="30" t="s">
        <v>112</v>
      </c>
      <c r="D9" s="29" t="s">
        <v>45</v>
      </c>
      <c r="E9" s="31" t="s">
        <v>113</v>
      </c>
      <c r="F9" s="32" t="s">
        <v>114</v>
      </c>
      <c r="G9" s="33">
        <v>2.8199999999999998</v>
      </c>
      <c r="H9" s="34">
        <v>0</v>
      </c>
      <c r="I9" s="34">
        <f>ROUND(G9*H9,P4)</f>
        <v>0</v>
      </c>
      <c r="J9" s="29"/>
      <c r="O9" s="35">
        <f>I9*0.21</f>
        <v>0</v>
      </c>
      <c r="P9">
        <v>3</v>
      </c>
    </row>
    <row r="10">
      <c r="A10" s="29" t="s">
        <v>30</v>
      </c>
      <c r="B10" s="36"/>
      <c r="C10" s="37"/>
      <c r="D10" s="37"/>
      <c r="E10" s="31" t="s">
        <v>115</v>
      </c>
      <c r="F10" s="37"/>
      <c r="G10" s="37"/>
      <c r="H10" s="37"/>
      <c r="I10" s="37"/>
      <c r="J10" s="38"/>
    </row>
    <row r="11" ht="100.8">
      <c r="A11" s="29" t="s">
        <v>32</v>
      </c>
      <c r="B11" s="36"/>
      <c r="C11" s="37"/>
      <c r="D11" s="37"/>
      <c r="E11" s="39" t="s">
        <v>116</v>
      </c>
      <c r="F11" s="37"/>
      <c r="G11" s="37"/>
      <c r="H11" s="37"/>
      <c r="I11" s="37"/>
      <c r="J11" s="38"/>
    </row>
    <row r="12" ht="28.8">
      <c r="A12" s="29" t="s">
        <v>34</v>
      </c>
      <c r="B12" s="36"/>
      <c r="C12" s="37"/>
      <c r="D12" s="37"/>
      <c r="E12" s="31" t="s">
        <v>117</v>
      </c>
      <c r="F12" s="37"/>
      <c r="G12" s="37"/>
      <c r="H12" s="37"/>
      <c r="I12" s="37"/>
      <c r="J12" s="38"/>
    </row>
    <row r="13" ht="28.8">
      <c r="A13" s="29" t="s">
        <v>25</v>
      </c>
      <c r="B13" s="29">
        <v>2</v>
      </c>
      <c r="C13" s="30" t="s">
        <v>118</v>
      </c>
      <c r="D13" s="29" t="s">
        <v>45</v>
      </c>
      <c r="E13" s="31" t="s">
        <v>119</v>
      </c>
      <c r="F13" s="32" t="s">
        <v>114</v>
      </c>
      <c r="G13" s="33">
        <v>190.36799999999999</v>
      </c>
      <c r="H13" s="34">
        <v>0</v>
      </c>
      <c r="I13" s="34">
        <f>ROUND(G13*H13,P4)</f>
        <v>0</v>
      </c>
      <c r="J13" s="29"/>
      <c r="O13" s="35">
        <f>I13*0.21</f>
        <v>0</v>
      </c>
      <c r="P13">
        <v>3</v>
      </c>
    </row>
    <row r="14">
      <c r="A14" s="29" t="s">
        <v>30</v>
      </c>
      <c r="B14" s="36"/>
      <c r="C14" s="37"/>
      <c r="D14" s="37"/>
      <c r="E14" s="40" t="s">
        <v>45</v>
      </c>
      <c r="F14" s="37"/>
      <c r="G14" s="37"/>
      <c r="H14" s="37"/>
      <c r="I14" s="37"/>
      <c r="J14" s="38"/>
    </row>
    <row r="15" ht="28.8">
      <c r="A15" s="29" t="s">
        <v>32</v>
      </c>
      <c r="B15" s="36"/>
      <c r="C15" s="37"/>
      <c r="D15" s="37"/>
      <c r="E15" s="39" t="s">
        <v>120</v>
      </c>
      <c r="F15" s="37"/>
      <c r="G15" s="37"/>
      <c r="H15" s="37"/>
      <c r="I15" s="37"/>
      <c r="J15" s="38"/>
    </row>
    <row r="16" ht="158.4">
      <c r="A16" s="29" t="s">
        <v>34</v>
      </c>
      <c r="B16" s="36"/>
      <c r="C16" s="37"/>
      <c r="D16" s="37"/>
      <c r="E16" s="31" t="s">
        <v>121</v>
      </c>
      <c r="F16" s="37"/>
      <c r="G16" s="37"/>
      <c r="H16" s="37"/>
      <c r="I16" s="37"/>
      <c r="J16" s="38"/>
    </row>
    <row r="17" ht="28.8">
      <c r="A17" s="29" t="s">
        <v>25</v>
      </c>
      <c r="B17" s="29">
        <v>3</v>
      </c>
      <c r="C17" s="30" t="s">
        <v>122</v>
      </c>
      <c r="D17" s="29" t="s">
        <v>45</v>
      </c>
      <c r="E17" s="31" t="s">
        <v>123</v>
      </c>
      <c r="F17" s="32" t="s">
        <v>114</v>
      </c>
      <c r="G17" s="33">
        <v>387.42000000000002</v>
      </c>
      <c r="H17" s="34">
        <v>0</v>
      </c>
      <c r="I17" s="34">
        <f>ROUND(G17*H17,P4)</f>
        <v>0</v>
      </c>
      <c r="J17" s="29"/>
      <c r="O17" s="35">
        <f>I17*0.21</f>
        <v>0</v>
      </c>
      <c r="P17">
        <v>3</v>
      </c>
    </row>
    <row r="18">
      <c r="A18" s="29" t="s">
        <v>30</v>
      </c>
      <c r="B18" s="36"/>
      <c r="C18" s="37"/>
      <c r="D18" s="37"/>
      <c r="E18" s="40" t="s">
        <v>45</v>
      </c>
      <c r="F18" s="37"/>
      <c r="G18" s="37"/>
      <c r="H18" s="37"/>
      <c r="I18" s="37"/>
      <c r="J18" s="38"/>
    </row>
    <row r="19" ht="72">
      <c r="A19" s="29" t="s">
        <v>32</v>
      </c>
      <c r="B19" s="36"/>
      <c r="C19" s="37"/>
      <c r="D19" s="37"/>
      <c r="E19" s="39" t="s">
        <v>124</v>
      </c>
      <c r="F19" s="37"/>
      <c r="G19" s="37"/>
      <c r="H19" s="37"/>
      <c r="I19" s="37"/>
      <c r="J19" s="38"/>
    </row>
    <row r="20" ht="158.4">
      <c r="A20" s="29" t="s">
        <v>34</v>
      </c>
      <c r="B20" s="36"/>
      <c r="C20" s="37"/>
      <c r="D20" s="37"/>
      <c r="E20" s="31" t="s">
        <v>121</v>
      </c>
      <c r="F20" s="37"/>
      <c r="G20" s="37"/>
      <c r="H20" s="37"/>
      <c r="I20" s="37"/>
      <c r="J20" s="38"/>
    </row>
    <row r="21">
      <c r="A21" s="23" t="s">
        <v>22</v>
      </c>
      <c r="B21" s="24"/>
      <c r="C21" s="25" t="s">
        <v>125</v>
      </c>
      <c r="D21" s="26"/>
      <c r="E21" s="23" t="s">
        <v>126</v>
      </c>
      <c r="F21" s="26"/>
      <c r="G21" s="26"/>
      <c r="H21" s="26"/>
      <c r="I21" s="27">
        <f>SUMIFS(I22:I81,A22:A81,"P")</f>
        <v>0</v>
      </c>
      <c r="J21" s="28"/>
    </row>
    <row r="22">
      <c r="A22" s="29" t="s">
        <v>25</v>
      </c>
      <c r="B22" s="29">
        <v>5</v>
      </c>
      <c r="C22" s="30" t="s">
        <v>127</v>
      </c>
      <c r="D22" s="29" t="s">
        <v>45</v>
      </c>
      <c r="E22" s="31" t="s">
        <v>128</v>
      </c>
      <c r="F22" s="32" t="s">
        <v>129</v>
      </c>
      <c r="G22" s="33">
        <v>703</v>
      </c>
      <c r="H22" s="34">
        <v>0</v>
      </c>
      <c r="I22" s="34">
        <f>ROUND(G22*H22,P4)</f>
        <v>0</v>
      </c>
      <c r="J22" s="29"/>
      <c r="O22" s="35">
        <f>I22*0.21</f>
        <v>0</v>
      </c>
      <c r="P22">
        <v>3</v>
      </c>
    </row>
    <row r="23">
      <c r="A23" s="29" t="s">
        <v>30</v>
      </c>
      <c r="B23" s="36"/>
      <c r="C23" s="37"/>
      <c r="D23" s="37"/>
      <c r="E23" s="40" t="s">
        <v>45</v>
      </c>
      <c r="F23" s="37"/>
      <c r="G23" s="37"/>
      <c r="H23" s="37"/>
      <c r="I23" s="37"/>
      <c r="J23" s="38"/>
    </row>
    <row r="24" ht="57.6">
      <c r="A24" s="29" t="s">
        <v>32</v>
      </c>
      <c r="B24" s="36"/>
      <c r="C24" s="37"/>
      <c r="D24" s="37"/>
      <c r="E24" s="39" t="s">
        <v>130</v>
      </c>
      <c r="F24" s="37"/>
      <c r="G24" s="37"/>
      <c r="H24" s="37"/>
      <c r="I24" s="37"/>
      <c r="J24" s="38"/>
    </row>
    <row r="25" ht="72">
      <c r="A25" s="29" t="s">
        <v>34</v>
      </c>
      <c r="B25" s="36"/>
      <c r="C25" s="37"/>
      <c r="D25" s="37"/>
      <c r="E25" s="31" t="s">
        <v>131</v>
      </c>
      <c r="F25" s="37"/>
      <c r="G25" s="37"/>
      <c r="H25" s="37"/>
      <c r="I25" s="37"/>
      <c r="J25" s="38"/>
    </row>
    <row r="26">
      <c r="A26" s="29" t="s">
        <v>25</v>
      </c>
      <c r="B26" s="29">
        <v>57</v>
      </c>
      <c r="C26" s="30" t="s">
        <v>132</v>
      </c>
      <c r="D26" s="29" t="s">
        <v>45</v>
      </c>
      <c r="E26" s="31" t="s">
        <v>133</v>
      </c>
      <c r="F26" s="32" t="s">
        <v>134</v>
      </c>
      <c r="G26" s="33">
        <v>4301.5900000000001</v>
      </c>
      <c r="H26" s="34">
        <v>0</v>
      </c>
      <c r="I26" s="34">
        <f>ROUND(G26*H26,P4)</f>
        <v>0</v>
      </c>
      <c r="J26" s="29"/>
      <c r="O26" s="35">
        <f>I26*0.21</f>
        <v>0</v>
      </c>
      <c r="P26">
        <v>3</v>
      </c>
    </row>
    <row r="27" ht="28.8">
      <c r="A27" s="29" t="s">
        <v>30</v>
      </c>
      <c r="B27" s="36"/>
      <c r="C27" s="37"/>
      <c r="D27" s="37"/>
      <c r="E27" s="31" t="s">
        <v>135</v>
      </c>
      <c r="F27" s="37"/>
      <c r="G27" s="37"/>
      <c r="H27" s="37"/>
      <c r="I27" s="37"/>
      <c r="J27" s="38"/>
    </row>
    <row r="28" ht="28.8">
      <c r="A28" s="29" t="s">
        <v>32</v>
      </c>
      <c r="B28" s="36"/>
      <c r="C28" s="37"/>
      <c r="D28" s="37"/>
      <c r="E28" s="39" t="s">
        <v>136</v>
      </c>
      <c r="F28" s="37"/>
      <c r="G28" s="37"/>
      <c r="H28" s="37"/>
      <c r="I28" s="37"/>
      <c r="J28" s="38"/>
    </row>
    <row r="29" ht="57.6">
      <c r="A29" s="29" t="s">
        <v>34</v>
      </c>
      <c r="B29" s="36"/>
      <c r="C29" s="37"/>
      <c r="D29" s="37"/>
      <c r="E29" s="31" t="s">
        <v>137</v>
      </c>
      <c r="F29" s="37"/>
      <c r="G29" s="37"/>
      <c r="H29" s="37"/>
      <c r="I29" s="37"/>
      <c r="J29" s="38"/>
    </row>
    <row r="30">
      <c r="A30" s="29" t="s">
        <v>25</v>
      </c>
      <c r="B30" s="29">
        <v>6</v>
      </c>
      <c r="C30" s="30" t="s">
        <v>138</v>
      </c>
      <c r="D30" s="29" t="s">
        <v>45</v>
      </c>
      <c r="E30" s="31" t="s">
        <v>139</v>
      </c>
      <c r="F30" s="32" t="s">
        <v>134</v>
      </c>
      <c r="G30" s="33">
        <v>22</v>
      </c>
      <c r="H30" s="34">
        <v>0</v>
      </c>
      <c r="I30" s="34">
        <f>ROUND(G30*H30,P4)</f>
        <v>0</v>
      </c>
      <c r="J30" s="29"/>
      <c r="O30" s="35">
        <f>I30*0.21</f>
        <v>0</v>
      </c>
      <c r="P30">
        <v>3</v>
      </c>
    </row>
    <row r="31">
      <c r="A31" s="29" t="s">
        <v>30</v>
      </c>
      <c r="B31" s="36"/>
      <c r="C31" s="37"/>
      <c r="D31" s="37"/>
      <c r="E31" s="40" t="s">
        <v>45</v>
      </c>
      <c r="F31" s="37"/>
      <c r="G31" s="37"/>
      <c r="H31" s="37"/>
      <c r="I31" s="37"/>
      <c r="J31" s="38"/>
    </row>
    <row r="32" ht="86.4">
      <c r="A32" s="29" t="s">
        <v>32</v>
      </c>
      <c r="B32" s="36"/>
      <c r="C32" s="37"/>
      <c r="D32" s="37"/>
      <c r="E32" s="39" t="s">
        <v>140</v>
      </c>
      <c r="F32" s="37"/>
      <c r="G32" s="37"/>
      <c r="H32" s="37"/>
      <c r="I32" s="37"/>
      <c r="J32" s="38"/>
    </row>
    <row r="33" ht="72">
      <c r="A33" s="29" t="s">
        <v>34</v>
      </c>
      <c r="B33" s="36"/>
      <c r="C33" s="37"/>
      <c r="D33" s="37"/>
      <c r="E33" s="31" t="s">
        <v>131</v>
      </c>
      <c r="F33" s="37"/>
      <c r="G33" s="37"/>
      <c r="H33" s="37"/>
      <c r="I33" s="37"/>
      <c r="J33" s="38"/>
    </row>
    <row r="34">
      <c r="A34" s="29" t="s">
        <v>25</v>
      </c>
      <c r="B34" s="29">
        <v>7</v>
      </c>
      <c r="C34" s="30" t="s">
        <v>141</v>
      </c>
      <c r="D34" s="29" t="s">
        <v>45</v>
      </c>
      <c r="E34" s="31" t="s">
        <v>142</v>
      </c>
      <c r="F34" s="32" t="s">
        <v>134</v>
      </c>
      <c r="G34" s="33">
        <v>4261</v>
      </c>
      <c r="H34" s="34">
        <v>0</v>
      </c>
      <c r="I34" s="34">
        <f>ROUND(G34*H34,P4)</f>
        <v>0</v>
      </c>
      <c r="J34" s="29"/>
      <c r="O34" s="35">
        <f>I34*0.21</f>
        <v>0</v>
      </c>
      <c r="P34">
        <v>3</v>
      </c>
    </row>
    <row r="35">
      <c r="A35" s="29" t="s">
        <v>30</v>
      </c>
      <c r="B35" s="36"/>
      <c r="C35" s="37"/>
      <c r="D35" s="37"/>
      <c r="E35" s="40" t="s">
        <v>45</v>
      </c>
      <c r="F35" s="37"/>
      <c r="G35" s="37"/>
      <c r="H35" s="37"/>
      <c r="I35" s="37"/>
      <c r="J35" s="38"/>
    </row>
    <row r="36" ht="57.6">
      <c r="A36" s="29" t="s">
        <v>32</v>
      </c>
      <c r="B36" s="36"/>
      <c r="C36" s="37"/>
      <c r="D36" s="37"/>
      <c r="E36" s="39" t="s">
        <v>143</v>
      </c>
      <c r="F36" s="37"/>
      <c r="G36" s="37"/>
      <c r="H36" s="37"/>
      <c r="I36" s="37"/>
      <c r="J36" s="38"/>
    </row>
    <row r="37" ht="72">
      <c r="A37" s="29" t="s">
        <v>34</v>
      </c>
      <c r="B37" s="36"/>
      <c r="C37" s="37"/>
      <c r="D37" s="37"/>
      <c r="E37" s="31" t="s">
        <v>131</v>
      </c>
      <c r="F37" s="37"/>
      <c r="G37" s="37"/>
      <c r="H37" s="37"/>
      <c r="I37" s="37"/>
      <c r="J37" s="38"/>
    </row>
    <row r="38">
      <c r="A38" s="29" t="s">
        <v>25</v>
      </c>
      <c r="B38" s="29">
        <v>9</v>
      </c>
      <c r="C38" s="30" t="s">
        <v>144</v>
      </c>
      <c r="D38" s="29" t="s">
        <v>27</v>
      </c>
      <c r="E38" s="31" t="s">
        <v>145</v>
      </c>
      <c r="F38" s="32" t="s">
        <v>146</v>
      </c>
      <c r="G38" s="33">
        <v>46.200000000000003</v>
      </c>
      <c r="H38" s="34">
        <v>0</v>
      </c>
      <c r="I38" s="34">
        <f>ROUND(G38*H38,P4)</f>
        <v>0</v>
      </c>
      <c r="J38" s="29"/>
      <c r="O38" s="35">
        <f>I38*0.21</f>
        <v>0</v>
      </c>
      <c r="P38">
        <v>3</v>
      </c>
    </row>
    <row r="39">
      <c r="A39" s="29" t="s">
        <v>30</v>
      </c>
      <c r="B39" s="36"/>
      <c r="C39" s="37"/>
      <c r="D39" s="37"/>
      <c r="E39" s="40" t="s">
        <v>45</v>
      </c>
      <c r="F39" s="37"/>
      <c r="G39" s="37"/>
      <c r="H39" s="37"/>
      <c r="I39" s="37"/>
      <c r="J39" s="38"/>
    </row>
    <row r="40" ht="57.6">
      <c r="A40" s="29" t="s">
        <v>32</v>
      </c>
      <c r="B40" s="36"/>
      <c r="C40" s="37"/>
      <c r="D40" s="37"/>
      <c r="E40" s="39" t="s">
        <v>147</v>
      </c>
      <c r="F40" s="37"/>
      <c r="G40" s="37"/>
      <c r="H40" s="37"/>
      <c r="I40" s="37"/>
      <c r="J40" s="38"/>
    </row>
    <row r="41" ht="43.2">
      <c r="A41" s="29" t="s">
        <v>34</v>
      </c>
      <c r="B41" s="36"/>
      <c r="C41" s="37"/>
      <c r="D41" s="37"/>
      <c r="E41" s="31" t="s">
        <v>148</v>
      </c>
      <c r="F41" s="37"/>
      <c r="G41" s="37"/>
      <c r="H41" s="37"/>
      <c r="I41" s="37"/>
      <c r="J41" s="38"/>
    </row>
    <row r="42">
      <c r="A42" s="29" t="s">
        <v>25</v>
      </c>
      <c r="B42" s="29">
        <v>10</v>
      </c>
      <c r="C42" s="30" t="s">
        <v>144</v>
      </c>
      <c r="D42" s="29" t="s">
        <v>36</v>
      </c>
      <c r="E42" s="31" t="s">
        <v>145</v>
      </c>
      <c r="F42" s="32" t="s">
        <v>146</v>
      </c>
      <c r="G42" s="33">
        <v>75.450000000000003</v>
      </c>
      <c r="H42" s="34">
        <v>0</v>
      </c>
      <c r="I42" s="34">
        <f>ROUND(G42*H42,P4)</f>
        <v>0</v>
      </c>
      <c r="J42" s="29"/>
      <c r="O42" s="35">
        <f>I42*0.21</f>
        <v>0</v>
      </c>
      <c r="P42">
        <v>3</v>
      </c>
    </row>
    <row r="43">
      <c r="A43" s="29" t="s">
        <v>30</v>
      </c>
      <c r="B43" s="36"/>
      <c r="C43" s="37"/>
      <c r="D43" s="37"/>
      <c r="E43" s="40" t="s">
        <v>45</v>
      </c>
      <c r="F43" s="37"/>
      <c r="G43" s="37"/>
      <c r="H43" s="37"/>
      <c r="I43" s="37"/>
      <c r="J43" s="38"/>
    </row>
    <row r="44" ht="43.2">
      <c r="A44" s="29" t="s">
        <v>32</v>
      </c>
      <c r="B44" s="36"/>
      <c r="C44" s="37"/>
      <c r="D44" s="37"/>
      <c r="E44" s="39" t="s">
        <v>149</v>
      </c>
      <c r="F44" s="37"/>
      <c r="G44" s="37"/>
      <c r="H44" s="37"/>
      <c r="I44" s="37"/>
      <c r="J44" s="38"/>
    </row>
    <row r="45" ht="72">
      <c r="A45" s="29" t="s">
        <v>34</v>
      </c>
      <c r="B45" s="36"/>
      <c r="C45" s="37"/>
      <c r="D45" s="37"/>
      <c r="E45" s="31" t="s">
        <v>150</v>
      </c>
      <c r="F45" s="37"/>
      <c r="G45" s="37"/>
      <c r="H45" s="37"/>
      <c r="I45" s="37"/>
      <c r="J45" s="38"/>
    </row>
    <row r="46">
      <c r="A46" s="29" t="s">
        <v>25</v>
      </c>
      <c r="B46" s="29">
        <v>11</v>
      </c>
      <c r="C46" s="30" t="s">
        <v>151</v>
      </c>
      <c r="D46" s="29" t="s">
        <v>45</v>
      </c>
      <c r="E46" s="31" t="s">
        <v>152</v>
      </c>
      <c r="F46" s="32" t="s">
        <v>146</v>
      </c>
      <c r="G46" s="33">
        <v>105.76000000000001</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153</v>
      </c>
      <c r="F48" s="37"/>
      <c r="G48" s="37"/>
      <c r="H48" s="37"/>
      <c r="I48" s="37"/>
      <c r="J48" s="38"/>
    </row>
    <row r="49" ht="409.5">
      <c r="A49" s="29" t="s">
        <v>34</v>
      </c>
      <c r="B49" s="36"/>
      <c r="C49" s="37"/>
      <c r="D49" s="37"/>
      <c r="E49" s="31" t="s">
        <v>154</v>
      </c>
      <c r="F49" s="37"/>
      <c r="G49" s="37"/>
      <c r="H49" s="37"/>
      <c r="I49" s="37"/>
      <c r="J49" s="38"/>
    </row>
    <row r="50">
      <c r="A50" s="29" t="s">
        <v>25</v>
      </c>
      <c r="B50" s="29">
        <v>12</v>
      </c>
      <c r="C50" s="30" t="s">
        <v>155</v>
      </c>
      <c r="D50" s="29" t="s">
        <v>45</v>
      </c>
      <c r="E50" s="31" t="s">
        <v>156</v>
      </c>
      <c r="F50" s="32" t="s">
        <v>146</v>
      </c>
      <c r="G50" s="33">
        <v>4.2750000000000004</v>
      </c>
      <c r="H50" s="34">
        <v>0</v>
      </c>
      <c r="I50" s="34">
        <f>ROUND(G50*H50,P4)</f>
        <v>0</v>
      </c>
      <c r="J50" s="29"/>
      <c r="O50" s="35">
        <f>I50*0.21</f>
        <v>0</v>
      </c>
      <c r="P50">
        <v>3</v>
      </c>
    </row>
    <row r="51">
      <c r="A51" s="29" t="s">
        <v>30</v>
      </c>
      <c r="B51" s="36"/>
      <c r="C51" s="37"/>
      <c r="D51" s="37"/>
      <c r="E51" s="40" t="s">
        <v>45</v>
      </c>
      <c r="F51" s="37"/>
      <c r="G51" s="37"/>
      <c r="H51" s="37"/>
      <c r="I51" s="37"/>
      <c r="J51" s="38"/>
    </row>
    <row r="52" ht="43.2">
      <c r="A52" s="29" t="s">
        <v>32</v>
      </c>
      <c r="B52" s="36"/>
      <c r="C52" s="37"/>
      <c r="D52" s="37"/>
      <c r="E52" s="39" t="s">
        <v>157</v>
      </c>
      <c r="F52" s="37"/>
      <c r="G52" s="37"/>
      <c r="H52" s="37"/>
      <c r="I52" s="37"/>
      <c r="J52" s="38"/>
    </row>
    <row r="53" ht="409.5">
      <c r="A53" s="29" t="s">
        <v>34</v>
      </c>
      <c r="B53" s="36"/>
      <c r="C53" s="37"/>
      <c r="D53" s="37"/>
      <c r="E53" s="31" t="s">
        <v>158</v>
      </c>
      <c r="F53" s="37"/>
      <c r="G53" s="37"/>
      <c r="H53" s="37"/>
      <c r="I53" s="37"/>
      <c r="J53" s="38"/>
    </row>
    <row r="54">
      <c r="A54" s="29" t="s">
        <v>25</v>
      </c>
      <c r="B54" s="29">
        <v>13</v>
      </c>
      <c r="C54" s="30" t="s">
        <v>159</v>
      </c>
      <c r="D54" s="29" t="s">
        <v>45</v>
      </c>
      <c r="E54" s="31" t="s">
        <v>160</v>
      </c>
      <c r="F54" s="32" t="s">
        <v>146</v>
      </c>
      <c r="G54" s="33">
        <v>125.5</v>
      </c>
      <c r="H54" s="34">
        <v>0</v>
      </c>
      <c r="I54" s="34">
        <f>ROUND(G54*H54,P4)</f>
        <v>0</v>
      </c>
      <c r="J54" s="29"/>
      <c r="O54" s="35">
        <f>I54*0.21</f>
        <v>0</v>
      </c>
      <c r="P54">
        <v>3</v>
      </c>
    </row>
    <row r="55">
      <c r="A55" s="29" t="s">
        <v>30</v>
      </c>
      <c r="B55" s="36"/>
      <c r="C55" s="37"/>
      <c r="D55" s="37"/>
      <c r="E55" s="40" t="s">
        <v>45</v>
      </c>
      <c r="F55" s="37"/>
      <c r="G55" s="37"/>
      <c r="H55" s="37"/>
      <c r="I55" s="37"/>
      <c r="J55" s="38"/>
    </row>
    <row r="56" ht="28.8">
      <c r="A56" s="29" t="s">
        <v>32</v>
      </c>
      <c r="B56" s="36"/>
      <c r="C56" s="37"/>
      <c r="D56" s="37"/>
      <c r="E56" s="39" t="s">
        <v>161</v>
      </c>
      <c r="F56" s="37"/>
      <c r="G56" s="37"/>
      <c r="H56" s="37"/>
      <c r="I56" s="37"/>
      <c r="J56" s="38"/>
    </row>
    <row r="57" ht="331.2">
      <c r="A57" s="29" t="s">
        <v>34</v>
      </c>
      <c r="B57" s="36"/>
      <c r="C57" s="37"/>
      <c r="D57" s="37"/>
      <c r="E57" s="31" t="s">
        <v>162</v>
      </c>
      <c r="F57" s="37"/>
      <c r="G57" s="37"/>
      <c r="H57" s="37"/>
      <c r="I57" s="37"/>
      <c r="J57" s="38"/>
    </row>
    <row r="58">
      <c r="A58" s="29" t="s">
        <v>25</v>
      </c>
      <c r="B58" s="29">
        <v>14</v>
      </c>
      <c r="C58" s="30" t="s">
        <v>163</v>
      </c>
      <c r="D58" s="29" t="s">
        <v>45</v>
      </c>
      <c r="E58" s="31" t="s">
        <v>164</v>
      </c>
      <c r="F58" s="32" t="s">
        <v>146</v>
      </c>
      <c r="G58" s="33">
        <v>4.2750000000000004</v>
      </c>
      <c r="H58" s="34">
        <v>0</v>
      </c>
      <c r="I58" s="34">
        <f>ROUND(G58*H58,P4)</f>
        <v>0</v>
      </c>
      <c r="J58" s="29"/>
      <c r="O58" s="35">
        <f>I58*0.21</f>
        <v>0</v>
      </c>
      <c r="P58">
        <v>3</v>
      </c>
    </row>
    <row r="59">
      <c r="A59" s="29" t="s">
        <v>30</v>
      </c>
      <c r="B59" s="36"/>
      <c r="C59" s="37"/>
      <c r="D59" s="37"/>
      <c r="E59" s="40" t="s">
        <v>45</v>
      </c>
      <c r="F59" s="37"/>
      <c r="G59" s="37"/>
      <c r="H59" s="37"/>
      <c r="I59" s="37"/>
      <c r="J59" s="38"/>
    </row>
    <row r="60" ht="57.6">
      <c r="A60" s="29" t="s">
        <v>32</v>
      </c>
      <c r="B60" s="36"/>
      <c r="C60" s="37"/>
      <c r="D60" s="37"/>
      <c r="E60" s="39" t="s">
        <v>165</v>
      </c>
      <c r="F60" s="37"/>
      <c r="G60" s="37"/>
      <c r="H60" s="37"/>
      <c r="I60" s="37"/>
      <c r="J60" s="38"/>
    </row>
    <row r="61" ht="273.6">
      <c r="A61" s="29" t="s">
        <v>34</v>
      </c>
      <c r="B61" s="36"/>
      <c r="C61" s="37"/>
      <c r="D61" s="37"/>
      <c r="E61" s="31" t="s">
        <v>166</v>
      </c>
      <c r="F61" s="37"/>
      <c r="G61" s="37"/>
      <c r="H61" s="37"/>
      <c r="I61" s="37"/>
      <c r="J61" s="38"/>
    </row>
    <row r="62">
      <c r="A62" s="29" t="s">
        <v>25</v>
      </c>
      <c r="B62" s="29">
        <v>15</v>
      </c>
      <c r="C62" s="30" t="s">
        <v>167</v>
      </c>
      <c r="D62" s="29" t="s">
        <v>45</v>
      </c>
      <c r="E62" s="31" t="s">
        <v>168</v>
      </c>
      <c r="F62" s="32" t="s">
        <v>146</v>
      </c>
      <c r="G62" s="33">
        <v>22.635000000000002</v>
      </c>
      <c r="H62" s="34">
        <v>0</v>
      </c>
      <c r="I62" s="34">
        <f>ROUND(G62*H62,P4)</f>
        <v>0</v>
      </c>
      <c r="J62" s="29"/>
      <c r="O62" s="35">
        <f>I62*0.21</f>
        <v>0</v>
      </c>
      <c r="P62">
        <v>3</v>
      </c>
    </row>
    <row r="63">
      <c r="A63" s="29" t="s">
        <v>30</v>
      </c>
      <c r="B63" s="36"/>
      <c r="C63" s="37"/>
      <c r="D63" s="37"/>
      <c r="E63" s="40" t="s">
        <v>45</v>
      </c>
      <c r="F63" s="37"/>
      <c r="G63" s="37"/>
      <c r="H63" s="37"/>
      <c r="I63" s="37"/>
      <c r="J63" s="38"/>
    </row>
    <row r="64" ht="28.8">
      <c r="A64" s="29" t="s">
        <v>32</v>
      </c>
      <c r="B64" s="36"/>
      <c r="C64" s="37"/>
      <c r="D64" s="37"/>
      <c r="E64" s="39" t="s">
        <v>169</v>
      </c>
      <c r="F64" s="37"/>
      <c r="G64" s="37"/>
      <c r="H64" s="37"/>
      <c r="I64" s="37"/>
      <c r="J64" s="38"/>
    </row>
    <row r="65" ht="43.2">
      <c r="A65" s="29" t="s">
        <v>34</v>
      </c>
      <c r="B65" s="36"/>
      <c r="C65" s="37"/>
      <c r="D65" s="37"/>
      <c r="E65" s="31" t="s">
        <v>170</v>
      </c>
      <c r="F65" s="37"/>
      <c r="G65" s="37"/>
      <c r="H65" s="37"/>
      <c r="I65" s="37"/>
      <c r="J65" s="38"/>
    </row>
    <row r="66">
      <c r="A66" s="29" t="s">
        <v>25</v>
      </c>
      <c r="B66" s="29">
        <v>16</v>
      </c>
      <c r="C66" s="30" t="s">
        <v>171</v>
      </c>
      <c r="D66" s="29" t="s">
        <v>45</v>
      </c>
      <c r="E66" s="31" t="s">
        <v>172</v>
      </c>
      <c r="F66" s="32" t="s">
        <v>146</v>
      </c>
      <c r="G66" s="33">
        <v>52.814999999999998</v>
      </c>
      <c r="H66" s="34">
        <v>0</v>
      </c>
      <c r="I66" s="34">
        <f>ROUND(G66*H66,P4)</f>
        <v>0</v>
      </c>
      <c r="J66" s="29"/>
      <c r="O66" s="35">
        <f>I66*0.21</f>
        <v>0</v>
      </c>
      <c r="P66">
        <v>3</v>
      </c>
    </row>
    <row r="67">
      <c r="A67" s="29" t="s">
        <v>30</v>
      </c>
      <c r="B67" s="36"/>
      <c r="C67" s="37"/>
      <c r="D67" s="37"/>
      <c r="E67" s="40" t="s">
        <v>45</v>
      </c>
      <c r="F67" s="37"/>
      <c r="G67" s="37"/>
      <c r="H67" s="37"/>
      <c r="I67" s="37"/>
      <c r="J67" s="38"/>
    </row>
    <row r="68" ht="28.8">
      <c r="A68" s="29" t="s">
        <v>32</v>
      </c>
      <c r="B68" s="36"/>
      <c r="C68" s="37"/>
      <c r="D68" s="37"/>
      <c r="E68" s="39" t="s">
        <v>173</v>
      </c>
      <c r="F68" s="37"/>
      <c r="G68" s="37"/>
      <c r="H68" s="37"/>
      <c r="I68" s="37"/>
      <c r="J68" s="38"/>
    </row>
    <row r="69" ht="43.2">
      <c r="A69" s="29" t="s">
        <v>34</v>
      </c>
      <c r="B69" s="36"/>
      <c r="C69" s="37"/>
      <c r="D69" s="37"/>
      <c r="E69" s="31" t="s">
        <v>174</v>
      </c>
      <c r="F69" s="37"/>
      <c r="G69" s="37"/>
      <c r="H69" s="37"/>
      <c r="I69" s="37"/>
      <c r="J69" s="38"/>
    </row>
    <row r="70">
      <c r="A70" s="29" t="s">
        <v>25</v>
      </c>
      <c r="B70" s="29">
        <v>17</v>
      </c>
      <c r="C70" s="30" t="s">
        <v>175</v>
      </c>
      <c r="D70" s="29" t="s">
        <v>45</v>
      </c>
      <c r="E70" s="31" t="s">
        <v>176</v>
      </c>
      <c r="F70" s="32" t="s">
        <v>134</v>
      </c>
      <c r="G70" s="33">
        <v>503</v>
      </c>
      <c r="H70" s="34">
        <v>0</v>
      </c>
      <c r="I70" s="34">
        <f>ROUND(G70*H70,P4)</f>
        <v>0</v>
      </c>
      <c r="J70" s="29"/>
      <c r="O70" s="35">
        <f>I70*0.21</f>
        <v>0</v>
      </c>
      <c r="P70">
        <v>3</v>
      </c>
    </row>
    <row r="71">
      <c r="A71" s="29" t="s">
        <v>30</v>
      </c>
      <c r="B71" s="36"/>
      <c r="C71" s="37"/>
      <c r="D71" s="37"/>
      <c r="E71" s="40" t="s">
        <v>45</v>
      </c>
      <c r="F71" s="37"/>
      <c r="G71" s="37"/>
      <c r="H71" s="37"/>
      <c r="I71" s="37"/>
      <c r="J71" s="38"/>
    </row>
    <row r="72" ht="28.8">
      <c r="A72" s="29" t="s">
        <v>32</v>
      </c>
      <c r="B72" s="36"/>
      <c r="C72" s="37"/>
      <c r="D72" s="37"/>
      <c r="E72" s="39" t="s">
        <v>177</v>
      </c>
      <c r="F72" s="37"/>
      <c r="G72" s="37"/>
      <c r="H72" s="37"/>
      <c r="I72" s="37"/>
      <c r="J72" s="38"/>
    </row>
    <row r="73" ht="72">
      <c r="A73" s="29" t="s">
        <v>34</v>
      </c>
      <c r="B73" s="36"/>
      <c r="C73" s="37"/>
      <c r="D73" s="37"/>
      <c r="E73" s="31" t="s">
        <v>178</v>
      </c>
      <c r="F73" s="37"/>
      <c r="G73" s="37"/>
      <c r="H73" s="37"/>
      <c r="I73" s="37"/>
      <c r="J73" s="38"/>
    </row>
    <row r="74">
      <c r="A74" s="29" t="s">
        <v>25</v>
      </c>
      <c r="B74" s="29">
        <v>18</v>
      </c>
      <c r="C74" s="30" t="s">
        <v>179</v>
      </c>
      <c r="D74" s="29" t="s">
        <v>45</v>
      </c>
      <c r="E74" s="31" t="s">
        <v>180</v>
      </c>
      <c r="F74" s="32" t="s">
        <v>134</v>
      </c>
      <c r="G74" s="33">
        <v>503</v>
      </c>
      <c r="H74" s="34">
        <v>0</v>
      </c>
      <c r="I74" s="34">
        <f>ROUND(G74*H74,P4)</f>
        <v>0</v>
      </c>
      <c r="J74" s="29"/>
      <c r="O74" s="35">
        <f>I74*0.21</f>
        <v>0</v>
      </c>
      <c r="P74">
        <v>3</v>
      </c>
    </row>
    <row r="75">
      <c r="A75" s="29" t="s">
        <v>30</v>
      </c>
      <c r="B75" s="36"/>
      <c r="C75" s="37"/>
      <c r="D75" s="37"/>
      <c r="E75" s="40" t="s">
        <v>45</v>
      </c>
      <c r="F75" s="37"/>
      <c r="G75" s="37"/>
      <c r="H75" s="37"/>
      <c r="I75" s="37"/>
      <c r="J75" s="38"/>
    </row>
    <row r="76" ht="28.8">
      <c r="A76" s="29" t="s">
        <v>32</v>
      </c>
      <c r="B76" s="36"/>
      <c r="C76" s="37"/>
      <c r="D76" s="37"/>
      <c r="E76" s="39" t="s">
        <v>177</v>
      </c>
      <c r="F76" s="37"/>
      <c r="G76" s="37"/>
      <c r="H76" s="37"/>
      <c r="I76" s="37"/>
      <c r="J76" s="38"/>
    </row>
    <row r="77" ht="43.2">
      <c r="A77" s="29" t="s">
        <v>34</v>
      </c>
      <c r="B77" s="36"/>
      <c r="C77" s="37"/>
      <c r="D77" s="37"/>
      <c r="E77" s="31" t="s">
        <v>181</v>
      </c>
      <c r="F77" s="37"/>
      <c r="G77" s="37"/>
      <c r="H77" s="37"/>
      <c r="I77" s="37"/>
      <c r="J77" s="38"/>
    </row>
    <row r="78">
      <c r="A78" s="29" t="s">
        <v>25</v>
      </c>
      <c r="B78" s="29">
        <v>19</v>
      </c>
      <c r="C78" s="30" t="s">
        <v>182</v>
      </c>
      <c r="D78" s="29" t="s">
        <v>45</v>
      </c>
      <c r="E78" s="31" t="s">
        <v>183</v>
      </c>
      <c r="F78" s="32" t="s">
        <v>146</v>
      </c>
      <c r="G78" s="33">
        <v>50.299999999999997</v>
      </c>
      <c r="H78" s="34">
        <v>0</v>
      </c>
      <c r="I78" s="34">
        <f>ROUND(G78*H78,P4)</f>
        <v>0</v>
      </c>
      <c r="J78" s="29"/>
      <c r="O78" s="35">
        <f>I78*0.21</f>
        <v>0</v>
      </c>
      <c r="P78">
        <v>3</v>
      </c>
    </row>
    <row r="79">
      <c r="A79" s="29" t="s">
        <v>30</v>
      </c>
      <c r="B79" s="36"/>
      <c r="C79" s="37"/>
      <c r="D79" s="37"/>
      <c r="E79" s="40" t="s">
        <v>45</v>
      </c>
      <c r="F79" s="37"/>
      <c r="G79" s="37"/>
      <c r="H79" s="37"/>
      <c r="I79" s="37"/>
      <c r="J79" s="38"/>
    </row>
    <row r="80" ht="28.8">
      <c r="A80" s="29" t="s">
        <v>32</v>
      </c>
      <c r="B80" s="36"/>
      <c r="C80" s="37"/>
      <c r="D80" s="37"/>
      <c r="E80" s="39" t="s">
        <v>184</v>
      </c>
      <c r="F80" s="37"/>
      <c r="G80" s="37"/>
      <c r="H80" s="37"/>
      <c r="I80" s="37"/>
      <c r="J80" s="38"/>
    </row>
    <row r="81" ht="43.2">
      <c r="A81" s="29" t="s">
        <v>34</v>
      </c>
      <c r="B81" s="36"/>
      <c r="C81" s="37"/>
      <c r="D81" s="37"/>
      <c r="E81" s="31" t="s">
        <v>185</v>
      </c>
      <c r="F81" s="37"/>
      <c r="G81" s="37"/>
      <c r="H81" s="37"/>
      <c r="I81" s="37"/>
      <c r="J81" s="38"/>
    </row>
    <row r="82">
      <c r="A82" s="23" t="s">
        <v>22</v>
      </c>
      <c r="B82" s="24"/>
      <c r="C82" s="25" t="s">
        <v>186</v>
      </c>
      <c r="D82" s="26"/>
      <c r="E82" s="23" t="s">
        <v>187</v>
      </c>
      <c r="F82" s="26"/>
      <c r="G82" s="26"/>
      <c r="H82" s="26"/>
      <c r="I82" s="27">
        <f>SUMIFS(I83:I90,A83:A90,"P")</f>
        <v>0</v>
      </c>
      <c r="J82" s="28"/>
    </row>
    <row r="83">
      <c r="A83" s="29" t="s">
        <v>25</v>
      </c>
      <c r="B83" s="29">
        <v>20</v>
      </c>
      <c r="C83" s="30" t="s">
        <v>188</v>
      </c>
      <c r="D83" s="29" t="s">
        <v>45</v>
      </c>
      <c r="E83" s="31" t="s">
        <v>189</v>
      </c>
      <c r="F83" s="32" t="s">
        <v>146</v>
      </c>
      <c r="G83" s="33">
        <v>8</v>
      </c>
      <c r="H83" s="34">
        <v>0</v>
      </c>
      <c r="I83" s="34">
        <f>ROUND(G83*H83,P4)</f>
        <v>0</v>
      </c>
      <c r="J83" s="29"/>
      <c r="O83" s="35">
        <f>I83*0.21</f>
        <v>0</v>
      </c>
      <c r="P83">
        <v>3</v>
      </c>
    </row>
    <row r="84">
      <c r="A84" s="29" t="s">
        <v>30</v>
      </c>
      <c r="B84" s="36"/>
      <c r="C84" s="37"/>
      <c r="D84" s="37"/>
      <c r="E84" s="40" t="s">
        <v>45</v>
      </c>
      <c r="F84" s="37"/>
      <c r="G84" s="37"/>
      <c r="H84" s="37"/>
      <c r="I84" s="37"/>
      <c r="J84" s="38"/>
    </row>
    <row r="85" ht="28.8">
      <c r="A85" s="29" t="s">
        <v>32</v>
      </c>
      <c r="B85" s="36"/>
      <c r="C85" s="37"/>
      <c r="D85" s="37"/>
      <c r="E85" s="39" t="s">
        <v>190</v>
      </c>
      <c r="F85" s="37"/>
      <c r="G85" s="37"/>
      <c r="H85" s="37"/>
      <c r="I85" s="37"/>
      <c r="J85" s="38"/>
    </row>
    <row r="86" ht="28.8">
      <c r="A86" s="29" t="s">
        <v>34</v>
      </c>
      <c r="B86" s="36"/>
      <c r="C86" s="37"/>
      <c r="D86" s="37"/>
      <c r="E86" s="31" t="s">
        <v>191</v>
      </c>
      <c r="F86" s="37"/>
      <c r="G86" s="37"/>
      <c r="H86" s="37"/>
      <c r="I86" s="37"/>
      <c r="J86" s="38"/>
    </row>
    <row r="87">
      <c r="A87" s="29" t="s">
        <v>25</v>
      </c>
      <c r="B87" s="29">
        <v>21</v>
      </c>
      <c r="C87" s="30" t="s">
        <v>192</v>
      </c>
      <c r="D87" s="29" t="s">
        <v>45</v>
      </c>
      <c r="E87" s="31" t="s">
        <v>193</v>
      </c>
      <c r="F87" s="32" t="s">
        <v>146</v>
      </c>
      <c r="G87" s="33">
        <v>0.80000000000000004</v>
      </c>
      <c r="H87" s="34">
        <v>0</v>
      </c>
      <c r="I87" s="34">
        <f>ROUND(G87*H87,P4)</f>
        <v>0</v>
      </c>
      <c r="J87" s="29"/>
      <c r="O87" s="35">
        <f>I87*0.21</f>
        <v>0</v>
      </c>
      <c r="P87">
        <v>3</v>
      </c>
    </row>
    <row r="88">
      <c r="A88" s="29" t="s">
        <v>30</v>
      </c>
      <c r="B88" s="36"/>
      <c r="C88" s="37"/>
      <c r="D88" s="37"/>
      <c r="E88" s="40" t="s">
        <v>45</v>
      </c>
      <c r="F88" s="37"/>
      <c r="G88" s="37"/>
      <c r="H88" s="37"/>
      <c r="I88" s="37"/>
      <c r="J88" s="38"/>
    </row>
    <row r="89" ht="28.8">
      <c r="A89" s="29" t="s">
        <v>32</v>
      </c>
      <c r="B89" s="36"/>
      <c r="C89" s="37"/>
      <c r="D89" s="37"/>
      <c r="E89" s="39" t="s">
        <v>194</v>
      </c>
      <c r="F89" s="37"/>
      <c r="G89" s="37"/>
      <c r="H89" s="37"/>
      <c r="I89" s="37"/>
      <c r="J89" s="38"/>
    </row>
    <row r="90" ht="129.6">
      <c r="A90" s="29" t="s">
        <v>34</v>
      </c>
      <c r="B90" s="36"/>
      <c r="C90" s="37"/>
      <c r="D90" s="37"/>
      <c r="E90" s="31" t="s">
        <v>195</v>
      </c>
      <c r="F90" s="37"/>
      <c r="G90" s="37"/>
      <c r="H90" s="37"/>
      <c r="I90" s="37"/>
      <c r="J90" s="38"/>
    </row>
    <row r="91">
      <c r="A91" s="23" t="s">
        <v>22</v>
      </c>
      <c r="B91" s="24"/>
      <c r="C91" s="25" t="s">
        <v>196</v>
      </c>
      <c r="D91" s="26"/>
      <c r="E91" s="23" t="s">
        <v>197</v>
      </c>
      <c r="F91" s="26"/>
      <c r="G91" s="26"/>
      <c r="H91" s="26"/>
      <c r="I91" s="27">
        <f>SUMIFS(I92:I147,A92:A147,"P")</f>
        <v>0</v>
      </c>
      <c r="J91" s="28"/>
    </row>
    <row r="92">
      <c r="A92" s="29" t="s">
        <v>25</v>
      </c>
      <c r="B92" s="29">
        <v>22</v>
      </c>
      <c r="C92" s="30" t="s">
        <v>198</v>
      </c>
      <c r="D92" s="29" t="s">
        <v>45</v>
      </c>
      <c r="E92" s="31" t="s">
        <v>199</v>
      </c>
      <c r="F92" s="32" t="s">
        <v>134</v>
      </c>
      <c r="G92" s="33">
        <v>13.699999999999999</v>
      </c>
      <c r="H92" s="34">
        <v>0</v>
      </c>
      <c r="I92" s="34">
        <f>ROUND(G92*H92,P4)</f>
        <v>0</v>
      </c>
      <c r="J92" s="29"/>
      <c r="O92" s="35">
        <f>I92*0.21</f>
        <v>0</v>
      </c>
      <c r="P92">
        <v>3</v>
      </c>
    </row>
    <row r="93">
      <c r="A93" s="29" t="s">
        <v>30</v>
      </c>
      <c r="B93" s="36"/>
      <c r="C93" s="37"/>
      <c r="D93" s="37"/>
      <c r="E93" s="40" t="s">
        <v>45</v>
      </c>
      <c r="F93" s="37"/>
      <c r="G93" s="37"/>
      <c r="H93" s="37"/>
      <c r="I93" s="37"/>
      <c r="J93" s="38"/>
    </row>
    <row r="94" ht="28.8">
      <c r="A94" s="29" t="s">
        <v>32</v>
      </c>
      <c r="B94" s="36"/>
      <c r="C94" s="37"/>
      <c r="D94" s="37"/>
      <c r="E94" s="39" t="s">
        <v>200</v>
      </c>
      <c r="F94" s="37"/>
      <c r="G94" s="37"/>
      <c r="H94" s="37"/>
      <c r="I94" s="37"/>
      <c r="J94" s="38"/>
    </row>
    <row r="95" ht="57.6">
      <c r="A95" s="29" t="s">
        <v>34</v>
      </c>
      <c r="B95" s="36"/>
      <c r="C95" s="37"/>
      <c r="D95" s="37"/>
      <c r="E95" s="31" t="s">
        <v>201</v>
      </c>
      <c r="F95" s="37"/>
      <c r="G95" s="37"/>
      <c r="H95" s="37"/>
      <c r="I95" s="37"/>
      <c r="J95" s="38"/>
    </row>
    <row r="96">
      <c r="A96" s="29" t="s">
        <v>25</v>
      </c>
      <c r="B96" s="29">
        <v>23</v>
      </c>
      <c r="C96" s="30" t="s">
        <v>202</v>
      </c>
      <c r="D96" s="29" t="s">
        <v>45</v>
      </c>
      <c r="E96" s="31" t="s">
        <v>203</v>
      </c>
      <c r="F96" s="32" t="s">
        <v>134</v>
      </c>
      <c r="G96" s="33">
        <v>4301.5900000000001</v>
      </c>
      <c r="H96" s="34">
        <v>0</v>
      </c>
      <c r="I96" s="34">
        <f>ROUND(G96*H96,P4)</f>
        <v>0</v>
      </c>
      <c r="J96" s="29"/>
      <c r="O96" s="35">
        <f>I96*0.21</f>
        <v>0</v>
      </c>
      <c r="P96">
        <v>3</v>
      </c>
    </row>
    <row r="97" ht="172.8">
      <c r="A97" s="29" t="s">
        <v>30</v>
      </c>
      <c r="B97" s="36"/>
      <c r="C97" s="37"/>
      <c r="D97" s="37"/>
      <c r="E97" s="31" t="s">
        <v>204</v>
      </c>
      <c r="F97" s="37"/>
      <c r="G97" s="37"/>
      <c r="H97" s="37"/>
      <c r="I97" s="37"/>
      <c r="J97" s="38"/>
    </row>
    <row r="98" ht="28.8">
      <c r="A98" s="29" t="s">
        <v>32</v>
      </c>
      <c r="B98" s="36"/>
      <c r="C98" s="37"/>
      <c r="D98" s="37"/>
      <c r="E98" s="39" t="s">
        <v>205</v>
      </c>
      <c r="F98" s="37"/>
      <c r="G98" s="37"/>
      <c r="H98" s="37"/>
      <c r="I98" s="37"/>
      <c r="J98" s="38"/>
    </row>
    <row r="99" ht="86.4">
      <c r="A99" s="29" t="s">
        <v>34</v>
      </c>
      <c r="B99" s="36"/>
      <c r="C99" s="37"/>
      <c r="D99" s="37"/>
      <c r="E99" s="31" t="s">
        <v>206</v>
      </c>
      <c r="F99" s="37"/>
      <c r="G99" s="37"/>
      <c r="H99" s="37"/>
      <c r="I99" s="37"/>
      <c r="J99" s="38"/>
    </row>
    <row r="100">
      <c r="A100" s="29" t="s">
        <v>25</v>
      </c>
      <c r="B100" s="29">
        <v>24</v>
      </c>
      <c r="C100" s="30" t="s">
        <v>207</v>
      </c>
      <c r="D100" s="29" t="s">
        <v>45</v>
      </c>
      <c r="E100" s="31" t="s">
        <v>208</v>
      </c>
      <c r="F100" s="32" t="s">
        <v>134</v>
      </c>
      <c r="G100" s="33">
        <v>237</v>
      </c>
      <c r="H100" s="34">
        <v>0</v>
      </c>
      <c r="I100" s="34">
        <f>ROUND(G100*H100,P4)</f>
        <v>0</v>
      </c>
      <c r="J100" s="29"/>
      <c r="O100" s="35">
        <f>I100*0.21</f>
        <v>0</v>
      </c>
      <c r="P100">
        <v>3</v>
      </c>
    </row>
    <row r="101">
      <c r="A101" s="29" t="s">
        <v>30</v>
      </c>
      <c r="B101" s="36"/>
      <c r="C101" s="37"/>
      <c r="D101" s="37"/>
      <c r="E101" s="40" t="s">
        <v>45</v>
      </c>
      <c r="F101" s="37"/>
      <c r="G101" s="37"/>
      <c r="H101" s="37"/>
      <c r="I101" s="37"/>
      <c r="J101" s="38"/>
    </row>
    <row r="102" ht="28.8">
      <c r="A102" s="29" t="s">
        <v>32</v>
      </c>
      <c r="B102" s="36"/>
      <c r="C102" s="37"/>
      <c r="D102" s="37"/>
      <c r="E102" s="39" t="s">
        <v>209</v>
      </c>
      <c r="F102" s="37"/>
      <c r="G102" s="37"/>
      <c r="H102" s="37"/>
      <c r="I102" s="37"/>
      <c r="J102" s="38"/>
    </row>
    <row r="103" ht="43.2">
      <c r="A103" s="29" t="s">
        <v>34</v>
      </c>
      <c r="B103" s="36"/>
      <c r="C103" s="37"/>
      <c r="D103" s="37"/>
      <c r="E103" s="31" t="s">
        <v>210</v>
      </c>
      <c r="F103" s="37"/>
      <c r="G103" s="37"/>
      <c r="H103" s="37"/>
      <c r="I103" s="37"/>
      <c r="J103" s="38"/>
    </row>
    <row r="104">
      <c r="A104" s="29" t="s">
        <v>25</v>
      </c>
      <c r="B104" s="29">
        <v>25</v>
      </c>
      <c r="C104" s="30" t="s">
        <v>211</v>
      </c>
      <c r="D104" s="29" t="s">
        <v>45</v>
      </c>
      <c r="E104" s="31" t="s">
        <v>212</v>
      </c>
      <c r="F104" s="32" t="s">
        <v>134</v>
      </c>
      <c r="G104" s="33">
        <v>32</v>
      </c>
      <c r="H104" s="34">
        <v>0</v>
      </c>
      <c r="I104" s="34">
        <f>ROUND(G104*H104,P4)</f>
        <v>0</v>
      </c>
      <c r="J104" s="29"/>
      <c r="O104" s="35">
        <f>I104*0.21</f>
        <v>0</v>
      </c>
      <c r="P104">
        <v>3</v>
      </c>
    </row>
    <row r="105">
      <c r="A105" s="29" t="s">
        <v>30</v>
      </c>
      <c r="B105" s="36"/>
      <c r="C105" s="37"/>
      <c r="D105" s="37"/>
      <c r="E105" s="40" t="s">
        <v>45</v>
      </c>
      <c r="F105" s="37"/>
      <c r="G105" s="37"/>
      <c r="H105" s="37"/>
      <c r="I105" s="37"/>
      <c r="J105" s="38"/>
    </row>
    <row r="106" ht="28.8">
      <c r="A106" s="29" t="s">
        <v>32</v>
      </c>
      <c r="B106" s="36"/>
      <c r="C106" s="37"/>
      <c r="D106" s="37"/>
      <c r="E106" s="39" t="s">
        <v>213</v>
      </c>
      <c r="F106" s="37"/>
      <c r="G106" s="37"/>
      <c r="H106" s="37"/>
      <c r="I106" s="37"/>
      <c r="J106" s="38"/>
    </row>
    <row r="107" ht="115.2">
      <c r="A107" s="29" t="s">
        <v>34</v>
      </c>
      <c r="B107" s="36"/>
      <c r="C107" s="37"/>
      <c r="D107" s="37"/>
      <c r="E107" s="31" t="s">
        <v>214</v>
      </c>
      <c r="F107" s="37"/>
      <c r="G107" s="37"/>
      <c r="H107" s="37"/>
      <c r="I107" s="37"/>
      <c r="J107" s="38"/>
    </row>
    <row r="108">
      <c r="A108" s="29" t="s">
        <v>25</v>
      </c>
      <c r="B108" s="29">
        <v>26</v>
      </c>
      <c r="C108" s="30" t="s">
        <v>215</v>
      </c>
      <c r="D108" s="29" t="s">
        <v>45</v>
      </c>
      <c r="E108" s="31" t="s">
        <v>216</v>
      </c>
      <c r="F108" s="32" t="s">
        <v>134</v>
      </c>
      <c r="G108" s="33">
        <v>4301.5900000000001</v>
      </c>
      <c r="H108" s="34">
        <v>0</v>
      </c>
      <c r="I108" s="34">
        <f>ROUND(G108*H108,P4)</f>
        <v>0</v>
      </c>
      <c r="J108" s="29"/>
      <c r="O108" s="35">
        <f>I108*0.21</f>
        <v>0</v>
      </c>
      <c r="P108">
        <v>3</v>
      </c>
    </row>
    <row r="109">
      <c r="A109" s="29" t="s">
        <v>30</v>
      </c>
      <c r="B109" s="36"/>
      <c r="C109" s="37"/>
      <c r="D109" s="37"/>
      <c r="E109" s="40" t="s">
        <v>45</v>
      </c>
      <c r="F109" s="37"/>
      <c r="G109" s="37"/>
      <c r="H109" s="37"/>
      <c r="I109" s="37"/>
      <c r="J109" s="38"/>
    </row>
    <row r="110" ht="28.8">
      <c r="A110" s="29" t="s">
        <v>32</v>
      </c>
      <c r="B110" s="36"/>
      <c r="C110" s="37"/>
      <c r="D110" s="37"/>
      <c r="E110" s="39" t="s">
        <v>217</v>
      </c>
      <c r="F110" s="37"/>
      <c r="G110" s="37"/>
      <c r="H110" s="37"/>
      <c r="I110" s="37"/>
      <c r="J110" s="38"/>
    </row>
    <row r="111" ht="72">
      <c r="A111" s="29" t="s">
        <v>34</v>
      </c>
      <c r="B111" s="36"/>
      <c r="C111" s="37"/>
      <c r="D111" s="37"/>
      <c r="E111" s="31" t="s">
        <v>218</v>
      </c>
      <c r="F111" s="37"/>
      <c r="G111" s="37"/>
      <c r="H111" s="37"/>
      <c r="I111" s="37"/>
      <c r="J111" s="38"/>
    </row>
    <row r="112">
      <c r="A112" s="29" t="s">
        <v>25</v>
      </c>
      <c r="B112" s="29">
        <v>27</v>
      </c>
      <c r="C112" s="30" t="s">
        <v>219</v>
      </c>
      <c r="D112" s="29" t="s">
        <v>45</v>
      </c>
      <c r="E112" s="31" t="s">
        <v>220</v>
      </c>
      <c r="F112" s="32" t="s">
        <v>134</v>
      </c>
      <c r="G112" s="33">
        <v>4301.5900000000001</v>
      </c>
      <c r="H112" s="34">
        <v>0</v>
      </c>
      <c r="I112" s="34">
        <f>ROUND(G112*H112,P4)</f>
        <v>0</v>
      </c>
      <c r="J112" s="29"/>
      <c r="O112" s="35">
        <f>I112*0.21</f>
        <v>0</v>
      </c>
      <c r="P112">
        <v>3</v>
      </c>
    </row>
    <row r="113">
      <c r="A113" s="29" t="s">
        <v>30</v>
      </c>
      <c r="B113" s="36"/>
      <c r="C113" s="37"/>
      <c r="D113" s="37"/>
      <c r="E113" s="40" t="s">
        <v>45</v>
      </c>
      <c r="F113" s="37"/>
      <c r="G113" s="37"/>
      <c r="H113" s="37"/>
      <c r="I113" s="37"/>
      <c r="J113" s="38"/>
    </row>
    <row r="114" ht="28.8">
      <c r="A114" s="29" t="s">
        <v>32</v>
      </c>
      <c r="B114" s="36"/>
      <c r="C114" s="37"/>
      <c r="D114" s="37"/>
      <c r="E114" s="39" t="s">
        <v>217</v>
      </c>
      <c r="F114" s="37"/>
      <c r="G114" s="37"/>
      <c r="H114" s="37"/>
      <c r="I114" s="37"/>
      <c r="J114" s="38"/>
    </row>
    <row r="115" ht="72">
      <c r="A115" s="29" t="s">
        <v>34</v>
      </c>
      <c r="B115" s="36"/>
      <c r="C115" s="37"/>
      <c r="D115" s="37"/>
      <c r="E115" s="31" t="s">
        <v>221</v>
      </c>
      <c r="F115" s="37"/>
      <c r="G115" s="37"/>
      <c r="H115" s="37"/>
      <c r="I115" s="37"/>
      <c r="J115" s="38"/>
    </row>
    <row r="116">
      <c r="A116" s="29" t="s">
        <v>25</v>
      </c>
      <c r="B116" s="29">
        <v>28</v>
      </c>
      <c r="C116" s="30" t="s">
        <v>222</v>
      </c>
      <c r="D116" s="29" t="s">
        <v>45</v>
      </c>
      <c r="E116" s="31" t="s">
        <v>223</v>
      </c>
      <c r="F116" s="32" t="s">
        <v>134</v>
      </c>
      <c r="G116" s="33">
        <v>144</v>
      </c>
      <c r="H116" s="34">
        <v>0</v>
      </c>
      <c r="I116" s="34">
        <f>ROUND(G116*H116,P4)</f>
        <v>0</v>
      </c>
      <c r="J116" s="29"/>
      <c r="O116" s="35">
        <f>I116*0.21</f>
        <v>0</v>
      </c>
      <c r="P116">
        <v>3</v>
      </c>
    </row>
    <row r="117">
      <c r="A117" s="29" t="s">
        <v>30</v>
      </c>
      <c r="B117" s="36"/>
      <c r="C117" s="37"/>
      <c r="D117" s="37"/>
      <c r="E117" s="40" t="s">
        <v>45</v>
      </c>
      <c r="F117" s="37"/>
      <c r="G117" s="37"/>
      <c r="H117" s="37"/>
      <c r="I117" s="37"/>
      <c r="J117" s="38"/>
    </row>
    <row r="118" ht="43.2">
      <c r="A118" s="29" t="s">
        <v>32</v>
      </c>
      <c r="B118" s="36"/>
      <c r="C118" s="37"/>
      <c r="D118" s="37"/>
      <c r="E118" s="39" t="s">
        <v>224</v>
      </c>
      <c r="F118" s="37"/>
      <c r="G118" s="37"/>
      <c r="H118" s="37"/>
      <c r="I118" s="37"/>
      <c r="J118" s="38"/>
    </row>
    <row r="119" ht="57.6">
      <c r="A119" s="29" t="s">
        <v>34</v>
      </c>
      <c r="B119" s="36"/>
      <c r="C119" s="37"/>
      <c r="D119" s="37"/>
      <c r="E119" s="31" t="s">
        <v>225</v>
      </c>
      <c r="F119" s="37"/>
      <c r="G119" s="37"/>
      <c r="H119" s="37"/>
      <c r="I119" s="37"/>
      <c r="J119" s="38"/>
    </row>
    <row r="120">
      <c r="A120" s="29" t="s">
        <v>25</v>
      </c>
      <c r="B120" s="29">
        <v>29</v>
      </c>
      <c r="C120" s="30" t="s">
        <v>226</v>
      </c>
      <c r="D120" s="29" t="s">
        <v>45</v>
      </c>
      <c r="E120" s="31" t="s">
        <v>227</v>
      </c>
      <c r="F120" s="32" t="s">
        <v>134</v>
      </c>
      <c r="G120" s="33">
        <v>4281</v>
      </c>
      <c r="H120" s="34">
        <v>0</v>
      </c>
      <c r="I120" s="34">
        <f>ROUND(G120*H120,P4)</f>
        <v>0</v>
      </c>
      <c r="J120" s="29"/>
      <c r="O120" s="35">
        <f>I120*0.21</f>
        <v>0</v>
      </c>
      <c r="P120">
        <v>3</v>
      </c>
    </row>
    <row r="121">
      <c r="A121" s="29" t="s">
        <v>30</v>
      </c>
      <c r="B121" s="36"/>
      <c r="C121" s="37"/>
      <c r="D121" s="37"/>
      <c r="E121" s="40" t="s">
        <v>45</v>
      </c>
      <c r="F121" s="37"/>
      <c r="G121" s="37"/>
      <c r="H121" s="37"/>
      <c r="I121" s="37"/>
      <c r="J121" s="38"/>
    </row>
    <row r="122" ht="28.8">
      <c r="A122" s="29" t="s">
        <v>32</v>
      </c>
      <c r="B122" s="36"/>
      <c r="C122" s="37"/>
      <c r="D122" s="37"/>
      <c r="E122" s="39" t="s">
        <v>228</v>
      </c>
      <c r="F122" s="37"/>
      <c r="G122" s="37"/>
      <c r="H122" s="37"/>
      <c r="I122" s="37"/>
      <c r="J122" s="38"/>
    </row>
    <row r="123" ht="158.4">
      <c r="A123" s="29" t="s">
        <v>34</v>
      </c>
      <c r="B123" s="36"/>
      <c r="C123" s="37"/>
      <c r="D123" s="37"/>
      <c r="E123" s="31" t="s">
        <v>229</v>
      </c>
      <c r="F123" s="37"/>
      <c r="G123" s="37"/>
      <c r="H123" s="37"/>
      <c r="I123" s="37"/>
      <c r="J123" s="38"/>
    </row>
    <row r="124">
      <c r="A124" s="29" t="s">
        <v>25</v>
      </c>
      <c r="B124" s="29">
        <v>30</v>
      </c>
      <c r="C124" s="30" t="s">
        <v>230</v>
      </c>
      <c r="D124" s="29" t="s">
        <v>45</v>
      </c>
      <c r="E124" s="31" t="s">
        <v>231</v>
      </c>
      <c r="F124" s="32" t="s">
        <v>146</v>
      </c>
      <c r="G124" s="33">
        <v>86.030000000000001</v>
      </c>
      <c r="H124" s="34">
        <v>0</v>
      </c>
      <c r="I124" s="34">
        <f>ROUND(G124*H124,P4)</f>
        <v>0</v>
      </c>
      <c r="J124" s="29"/>
      <c r="O124" s="35">
        <f>I124*0.21</f>
        <v>0</v>
      </c>
      <c r="P124">
        <v>3</v>
      </c>
    </row>
    <row r="125" ht="28.8">
      <c r="A125" s="29" t="s">
        <v>30</v>
      </c>
      <c r="B125" s="36"/>
      <c r="C125" s="37"/>
      <c r="D125" s="37"/>
      <c r="E125" s="31" t="s">
        <v>232</v>
      </c>
      <c r="F125" s="37"/>
      <c r="G125" s="37"/>
      <c r="H125" s="37"/>
      <c r="I125" s="37"/>
      <c r="J125" s="38"/>
    </row>
    <row r="126" ht="57.6">
      <c r="A126" s="29" t="s">
        <v>32</v>
      </c>
      <c r="B126" s="36"/>
      <c r="C126" s="37"/>
      <c r="D126" s="37"/>
      <c r="E126" s="39" t="s">
        <v>233</v>
      </c>
      <c r="F126" s="37"/>
      <c r="G126" s="37"/>
      <c r="H126" s="37"/>
      <c r="I126" s="37"/>
      <c r="J126" s="38"/>
    </row>
    <row r="127" ht="187.2">
      <c r="A127" s="29" t="s">
        <v>34</v>
      </c>
      <c r="B127" s="36"/>
      <c r="C127" s="37"/>
      <c r="D127" s="37"/>
      <c r="E127" s="31" t="s">
        <v>234</v>
      </c>
      <c r="F127" s="37"/>
      <c r="G127" s="37"/>
      <c r="H127" s="37"/>
      <c r="I127" s="37"/>
      <c r="J127" s="38"/>
    </row>
    <row r="128">
      <c r="A128" s="29" t="s">
        <v>25</v>
      </c>
      <c r="B128" s="29">
        <v>31</v>
      </c>
      <c r="C128" s="30" t="s">
        <v>235</v>
      </c>
      <c r="D128" s="29" t="s">
        <v>45</v>
      </c>
      <c r="E128" s="31" t="s">
        <v>236</v>
      </c>
      <c r="F128" s="32" t="s">
        <v>134</v>
      </c>
      <c r="G128" s="33">
        <v>4301.5900000000001</v>
      </c>
      <c r="H128" s="34">
        <v>0</v>
      </c>
      <c r="I128" s="34">
        <f>ROUND(G128*H128,P4)</f>
        <v>0</v>
      </c>
      <c r="J128" s="29"/>
      <c r="O128" s="35">
        <f>I128*0.21</f>
        <v>0</v>
      </c>
      <c r="P128">
        <v>3</v>
      </c>
    </row>
    <row r="129">
      <c r="A129" s="29" t="s">
        <v>30</v>
      </c>
      <c r="B129" s="36"/>
      <c r="C129" s="37"/>
      <c r="D129" s="37"/>
      <c r="E129" s="40" t="s">
        <v>45</v>
      </c>
      <c r="F129" s="37"/>
      <c r="G129" s="37"/>
      <c r="H129" s="37"/>
      <c r="I129" s="37"/>
      <c r="J129" s="38"/>
    </row>
    <row r="130" ht="43.2">
      <c r="A130" s="29" t="s">
        <v>32</v>
      </c>
      <c r="B130" s="36"/>
      <c r="C130" s="37"/>
      <c r="D130" s="37"/>
      <c r="E130" s="39" t="s">
        <v>237</v>
      </c>
      <c r="F130" s="37"/>
      <c r="G130" s="37"/>
      <c r="H130" s="37"/>
      <c r="I130" s="37"/>
      <c r="J130" s="38"/>
    </row>
    <row r="131" ht="187.2">
      <c r="A131" s="29" t="s">
        <v>34</v>
      </c>
      <c r="B131" s="36"/>
      <c r="C131" s="37"/>
      <c r="D131" s="37"/>
      <c r="E131" s="31" t="s">
        <v>234</v>
      </c>
      <c r="F131" s="37"/>
      <c r="G131" s="37"/>
      <c r="H131" s="37"/>
      <c r="I131" s="37"/>
      <c r="J131" s="38"/>
    </row>
    <row r="132">
      <c r="A132" s="29" t="s">
        <v>25</v>
      </c>
      <c r="B132" s="29">
        <v>32</v>
      </c>
      <c r="C132" s="30" t="s">
        <v>238</v>
      </c>
      <c r="D132" s="29" t="s">
        <v>45</v>
      </c>
      <c r="E132" s="31" t="s">
        <v>239</v>
      </c>
      <c r="F132" s="32" t="s">
        <v>134</v>
      </c>
      <c r="G132" s="33">
        <v>16.800000000000001</v>
      </c>
      <c r="H132" s="34">
        <v>0</v>
      </c>
      <c r="I132" s="34">
        <f>ROUND(G132*H132,P4)</f>
        <v>0</v>
      </c>
      <c r="J132" s="29"/>
      <c r="O132" s="35">
        <f>I132*0.21</f>
        <v>0</v>
      </c>
      <c r="P132">
        <v>3</v>
      </c>
    </row>
    <row r="133">
      <c r="A133" s="29" t="s">
        <v>30</v>
      </c>
      <c r="B133" s="36"/>
      <c r="C133" s="37"/>
      <c r="D133" s="37"/>
      <c r="E133" s="40" t="s">
        <v>45</v>
      </c>
      <c r="F133" s="37"/>
      <c r="G133" s="37"/>
      <c r="H133" s="37"/>
      <c r="I133" s="37"/>
      <c r="J133" s="38"/>
    </row>
    <row r="134" ht="28.8">
      <c r="A134" s="29" t="s">
        <v>32</v>
      </c>
      <c r="B134" s="36"/>
      <c r="C134" s="37"/>
      <c r="D134" s="37"/>
      <c r="E134" s="39" t="s">
        <v>240</v>
      </c>
      <c r="F134" s="37"/>
      <c r="G134" s="37"/>
      <c r="H134" s="37"/>
      <c r="I134" s="37"/>
      <c r="J134" s="38"/>
    </row>
    <row r="135" ht="187.2">
      <c r="A135" s="29" t="s">
        <v>34</v>
      </c>
      <c r="B135" s="36"/>
      <c r="C135" s="37"/>
      <c r="D135" s="37"/>
      <c r="E135" s="31" t="s">
        <v>241</v>
      </c>
      <c r="F135" s="37"/>
      <c r="G135" s="37"/>
      <c r="H135" s="37"/>
      <c r="I135" s="37"/>
      <c r="J135" s="38"/>
    </row>
    <row r="136">
      <c r="A136" s="29" t="s">
        <v>25</v>
      </c>
      <c r="B136" s="29">
        <v>33</v>
      </c>
      <c r="C136" s="30" t="s">
        <v>242</v>
      </c>
      <c r="D136" s="29" t="s">
        <v>45</v>
      </c>
      <c r="E136" s="31" t="s">
        <v>243</v>
      </c>
      <c r="F136" s="32" t="s">
        <v>134</v>
      </c>
      <c r="G136" s="33">
        <v>13.5</v>
      </c>
      <c r="H136" s="34">
        <v>0</v>
      </c>
      <c r="I136" s="34">
        <f>ROUND(G136*H136,P4)</f>
        <v>0</v>
      </c>
      <c r="J136" s="29"/>
      <c r="O136" s="35">
        <f>I136*0.21</f>
        <v>0</v>
      </c>
      <c r="P136">
        <v>3</v>
      </c>
    </row>
    <row r="137">
      <c r="A137" s="29" t="s">
        <v>30</v>
      </c>
      <c r="B137" s="36"/>
      <c r="C137" s="37"/>
      <c r="D137" s="37"/>
      <c r="E137" s="40" t="s">
        <v>45</v>
      </c>
      <c r="F137" s="37"/>
      <c r="G137" s="37"/>
      <c r="H137" s="37"/>
      <c r="I137" s="37"/>
      <c r="J137" s="38"/>
    </row>
    <row r="138" ht="43.2">
      <c r="A138" s="29" t="s">
        <v>32</v>
      </c>
      <c r="B138" s="36"/>
      <c r="C138" s="37"/>
      <c r="D138" s="37"/>
      <c r="E138" s="39" t="s">
        <v>244</v>
      </c>
      <c r="F138" s="37"/>
      <c r="G138" s="37"/>
      <c r="H138" s="37"/>
      <c r="I138" s="37"/>
      <c r="J138" s="38"/>
    </row>
    <row r="139" ht="187.2">
      <c r="A139" s="29" t="s">
        <v>34</v>
      </c>
      <c r="B139" s="36"/>
      <c r="C139" s="37"/>
      <c r="D139" s="37"/>
      <c r="E139" s="31" t="s">
        <v>241</v>
      </c>
      <c r="F139" s="37"/>
      <c r="G139" s="37"/>
      <c r="H139" s="37"/>
      <c r="I139" s="37"/>
      <c r="J139" s="38"/>
    </row>
    <row r="140">
      <c r="A140" s="29" t="s">
        <v>25</v>
      </c>
      <c r="B140" s="29">
        <v>34</v>
      </c>
      <c r="C140" s="30" t="s">
        <v>245</v>
      </c>
      <c r="D140" s="29" t="s">
        <v>45</v>
      </c>
      <c r="E140" s="31" t="s">
        <v>246</v>
      </c>
      <c r="F140" s="32" t="s">
        <v>134</v>
      </c>
      <c r="G140" s="33">
        <v>13.699999999999999</v>
      </c>
      <c r="H140" s="34">
        <v>0</v>
      </c>
      <c r="I140" s="34">
        <f>ROUND(G140*H140,P4)</f>
        <v>0</v>
      </c>
      <c r="J140" s="29"/>
      <c r="O140" s="35">
        <f>I140*0.21</f>
        <v>0</v>
      </c>
      <c r="P140">
        <v>3</v>
      </c>
    </row>
    <row r="141">
      <c r="A141" s="29" t="s">
        <v>30</v>
      </c>
      <c r="B141" s="36"/>
      <c r="C141" s="37"/>
      <c r="D141" s="37"/>
      <c r="E141" s="40" t="s">
        <v>45</v>
      </c>
      <c r="F141" s="37"/>
      <c r="G141" s="37"/>
      <c r="H141" s="37"/>
      <c r="I141" s="37"/>
      <c r="J141" s="38"/>
    </row>
    <row r="142" ht="28.8">
      <c r="A142" s="29" t="s">
        <v>32</v>
      </c>
      <c r="B142" s="36"/>
      <c r="C142" s="37"/>
      <c r="D142" s="37"/>
      <c r="E142" s="39" t="s">
        <v>247</v>
      </c>
      <c r="F142" s="37"/>
      <c r="G142" s="37"/>
      <c r="H142" s="37"/>
      <c r="I142" s="37"/>
      <c r="J142" s="38"/>
    </row>
    <row r="143" ht="187.2">
      <c r="A143" s="29" t="s">
        <v>34</v>
      </c>
      <c r="B143" s="36"/>
      <c r="C143" s="37"/>
      <c r="D143" s="37"/>
      <c r="E143" s="31" t="s">
        <v>248</v>
      </c>
      <c r="F143" s="37"/>
      <c r="G143" s="37"/>
      <c r="H143" s="37"/>
      <c r="I143" s="37"/>
      <c r="J143" s="38"/>
    </row>
    <row r="144">
      <c r="A144" s="29" t="s">
        <v>25</v>
      </c>
      <c r="B144" s="29">
        <v>35</v>
      </c>
      <c r="C144" s="30" t="s">
        <v>249</v>
      </c>
      <c r="D144" s="29" t="s">
        <v>45</v>
      </c>
      <c r="E144" s="31" t="s">
        <v>250</v>
      </c>
      <c r="F144" s="32" t="s">
        <v>134</v>
      </c>
      <c r="G144" s="33">
        <v>246</v>
      </c>
      <c r="H144" s="34">
        <v>0</v>
      </c>
      <c r="I144" s="34">
        <f>ROUND(G144*H144,P4)</f>
        <v>0</v>
      </c>
      <c r="J144" s="29"/>
      <c r="O144" s="35">
        <f>I144*0.21</f>
        <v>0</v>
      </c>
      <c r="P144">
        <v>3</v>
      </c>
    </row>
    <row r="145">
      <c r="A145" s="29" t="s">
        <v>30</v>
      </c>
      <c r="B145" s="36"/>
      <c r="C145" s="37"/>
      <c r="D145" s="37"/>
      <c r="E145" s="40" t="s">
        <v>45</v>
      </c>
      <c r="F145" s="37"/>
      <c r="G145" s="37"/>
      <c r="H145" s="37"/>
      <c r="I145" s="37"/>
      <c r="J145" s="38"/>
    </row>
    <row r="146" ht="144">
      <c r="A146" s="29" t="s">
        <v>32</v>
      </c>
      <c r="B146" s="36"/>
      <c r="C146" s="37"/>
      <c r="D146" s="37"/>
      <c r="E146" s="39" t="s">
        <v>251</v>
      </c>
      <c r="F146" s="37"/>
      <c r="G146" s="37"/>
      <c r="H146" s="37"/>
      <c r="I146" s="37"/>
      <c r="J146" s="38"/>
    </row>
    <row r="147" ht="115.2">
      <c r="A147" s="29" t="s">
        <v>34</v>
      </c>
      <c r="B147" s="36"/>
      <c r="C147" s="37"/>
      <c r="D147" s="37"/>
      <c r="E147" s="31" t="s">
        <v>252</v>
      </c>
      <c r="F147" s="37"/>
      <c r="G147" s="37"/>
      <c r="H147" s="37"/>
      <c r="I147" s="37"/>
      <c r="J147" s="38"/>
    </row>
    <row r="148">
      <c r="A148" s="23" t="s">
        <v>22</v>
      </c>
      <c r="B148" s="24"/>
      <c r="C148" s="25" t="s">
        <v>253</v>
      </c>
      <c r="D148" s="26"/>
      <c r="E148" s="23" t="s">
        <v>254</v>
      </c>
      <c r="F148" s="26"/>
      <c r="G148" s="26"/>
      <c r="H148" s="26"/>
      <c r="I148" s="27">
        <f>SUMIFS(I149:I168,A149:A168,"P")</f>
        <v>0</v>
      </c>
      <c r="J148" s="28"/>
    </row>
    <row r="149">
      <c r="A149" s="29" t="s">
        <v>25</v>
      </c>
      <c r="B149" s="29">
        <v>36</v>
      </c>
      <c r="C149" s="30" t="s">
        <v>255</v>
      </c>
      <c r="D149" s="29" t="s">
        <v>45</v>
      </c>
      <c r="E149" s="31" t="s">
        <v>256</v>
      </c>
      <c r="F149" s="32" t="s">
        <v>129</v>
      </c>
      <c r="G149" s="33">
        <v>17.100000000000001</v>
      </c>
      <c r="H149" s="34">
        <v>0</v>
      </c>
      <c r="I149" s="34">
        <f>ROUND(G149*H149,P4)</f>
        <v>0</v>
      </c>
      <c r="J149" s="29"/>
      <c r="O149" s="35">
        <f>I149*0.21</f>
        <v>0</v>
      </c>
      <c r="P149">
        <v>3</v>
      </c>
    </row>
    <row r="150">
      <c r="A150" s="29" t="s">
        <v>30</v>
      </c>
      <c r="B150" s="36"/>
      <c r="C150" s="37"/>
      <c r="D150" s="37"/>
      <c r="E150" s="40" t="s">
        <v>45</v>
      </c>
      <c r="F150" s="37"/>
      <c r="G150" s="37"/>
      <c r="H150" s="37"/>
      <c r="I150" s="37"/>
      <c r="J150" s="38"/>
    </row>
    <row r="151" ht="28.8">
      <c r="A151" s="29" t="s">
        <v>32</v>
      </c>
      <c r="B151" s="36"/>
      <c r="C151" s="37"/>
      <c r="D151" s="37"/>
      <c r="E151" s="39" t="s">
        <v>257</v>
      </c>
      <c r="F151" s="37"/>
      <c r="G151" s="37"/>
      <c r="H151" s="37"/>
      <c r="I151" s="37"/>
      <c r="J151" s="38"/>
    </row>
    <row r="152" ht="316.8">
      <c r="A152" s="29" t="s">
        <v>34</v>
      </c>
      <c r="B152" s="36"/>
      <c r="C152" s="37"/>
      <c r="D152" s="37"/>
      <c r="E152" s="31" t="s">
        <v>258</v>
      </c>
      <c r="F152" s="37"/>
      <c r="G152" s="37"/>
      <c r="H152" s="37"/>
      <c r="I152" s="37"/>
      <c r="J152" s="38"/>
    </row>
    <row r="153">
      <c r="A153" s="29" t="s">
        <v>25</v>
      </c>
      <c r="B153" s="29">
        <v>37</v>
      </c>
      <c r="C153" s="30" t="s">
        <v>259</v>
      </c>
      <c r="D153" s="29" t="s">
        <v>45</v>
      </c>
      <c r="E153" s="31" t="s">
        <v>260</v>
      </c>
      <c r="F153" s="32" t="s">
        <v>70</v>
      </c>
      <c r="G153" s="33">
        <v>2</v>
      </c>
      <c r="H153" s="34">
        <v>0</v>
      </c>
      <c r="I153" s="34">
        <f>ROUND(G153*H153,P4)</f>
        <v>0</v>
      </c>
      <c r="J153" s="29"/>
      <c r="O153" s="35">
        <f>I153*0.21</f>
        <v>0</v>
      </c>
      <c r="P153">
        <v>3</v>
      </c>
    </row>
    <row r="154">
      <c r="A154" s="29" t="s">
        <v>30</v>
      </c>
      <c r="B154" s="36"/>
      <c r="C154" s="37"/>
      <c r="D154" s="37"/>
      <c r="E154" s="40" t="s">
        <v>45</v>
      </c>
      <c r="F154" s="37"/>
      <c r="G154" s="37"/>
      <c r="H154" s="37"/>
      <c r="I154" s="37"/>
      <c r="J154" s="38"/>
    </row>
    <row r="155" ht="43.2">
      <c r="A155" s="29" t="s">
        <v>32</v>
      </c>
      <c r="B155" s="36"/>
      <c r="C155" s="37"/>
      <c r="D155" s="37"/>
      <c r="E155" s="39" t="s">
        <v>261</v>
      </c>
      <c r="F155" s="37"/>
      <c r="G155" s="37"/>
      <c r="H155" s="37"/>
      <c r="I155" s="37"/>
      <c r="J155" s="38"/>
    </row>
    <row r="156" ht="86.4">
      <c r="A156" s="29" t="s">
        <v>34</v>
      </c>
      <c r="B156" s="36"/>
      <c r="C156" s="37"/>
      <c r="D156" s="37"/>
      <c r="E156" s="31" t="s">
        <v>262</v>
      </c>
      <c r="F156" s="37"/>
      <c r="G156" s="37"/>
      <c r="H156" s="37"/>
      <c r="I156" s="37"/>
      <c r="J156" s="38"/>
    </row>
    <row r="157">
      <c r="A157" s="29" t="s">
        <v>25</v>
      </c>
      <c r="B157" s="29">
        <v>38</v>
      </c>
      <c r="C157" s="30" t="s">
        <v>263</v>
      </c>
      <c r="D157" s="29" t="s">
        <v>45</v>
      </c>
      <c r="E157" s="31" t="s">
        <v>264</v>
      </c>
      <c r="F157" s="32" t="s">
        <v>70</v>
      </c>
      <c r="G157" s="33">
        <v>9</v>
      </c>
      <c r="H157" s="34">
        <v>0</v>
      </c>
      <c r="I157" s="34">
        <f>ROUND(G157*H157,P4)</f>
        <v>0</v>
      </c>
      <c r="J157" s="29"/>
      <c r="O157" s="35">
        <f>I157*0.21</f>
        <v>0</v>
      </c>
      <c r="P157">
        <v>3</v>
      </c>
    </row>
    <row r="158">
      <c r="A158" s="29" t="s">
        <v>30</v>
      </c>
      <c r="B158" s="36"/>
      <c r="C158" s="37"/>
      <c r="D158" s="37"/>
      <c r="E158" s="40" t="s">
        <v>45</v>
      </c>
      <c r="F158" s="37"/>
      <c r="G158" s="37"/>
      <c r="H158" s="37"/>
      <c r="I158" s="37"/>
      <c r="J158" s="38"/>
    </row>
    <row r="159" ht="28.8">
      <c r="A159" s="29" t="s">
        <v>32</v>
      </c>
      <c r="B159" s="36"/>
      <c r="C159" s="37"/>
      <c r="D159" s="37"/>
      <c r="E159" s="39" t="s">
        <v>265</v>
      </c>
      <c r="F159" s="37"/>
      <c r="G159" s="37"/>
      <c r="H159" s="37"/>
      <c r="I159" s="37"/>
      <c r="J159" s="38"/>
    </row>
    <row r="160" ht="43.2">
      <c r="A160" s="29" t="s">
        <v>34</v>
      </c>
      <c r="B160" s="36"/>
      <c r="C160" s="37"/>
      <c r="D160" s="37"/>
      <c r="E160" s="31" t="s">
        <v>266</v>
      </c>
      <c r="F160" s="37"/>
      <c r="G160" s="37"/>
      <c r="H160" s="37"/>
      <c r="I160" s="37"/>
      <c r="J160" s="38"/>
    </row>
    <row r="161">
      <c r="A161" s="29" t="s">
        <v>25</v>
      </c>
      <c r="B161" s="29">
        <v>39</v>
      </c>
      <c r="C161" s="30" t="s">
        <v>267</v>
      </c>
      <c r="D161" s="29" t="s">
        <v>45</v>
      </c>
      <c r="E161" s="31" t="s">
        <v>268</v>
      </c>
      <c r="F161" s="32" t="s">
        <v>70</v>
      </c>
      <c r="G161" s="33">
        <v>7</v>
      </c>
      <c r="H161" s="34">
        <v>0</v>
      </c>
      <c r="I161" s="34">
        <f>ROUND(G161*H161,P4)</f>
        <v>0</v>
      </c>
      <c r="J161" s="29"/>
      <c r="O161" s="35">
        <f>I161*0.21</f>
        <v>0</v>
      </c>
      <c r="P161">
        <v>3</v>
      </c>
    </row>
    <row r="162">
      <c r="A162" s="29" t="s">
        <v>30</v>
      </c>
      <c r="B162" s="36"/>
      <c r="C162" s="37"/>
      <c r="D162" s="37"/>
      <c r="E162" s="40" t="s">
        <v>45</v>
      </c>
      <c r="F162" s="37"/>
      <c r="G162" s="37"/>
      <c r="H162" s="37"/>
      <c r="I162" s="37"/>
      <c r="J162" s="38"/>
    </row>
    <row r="163" ht="28.8">
      <c r="A163" s="29" t="s">
        <v>32</v>
      </c>
      <c r="B163" s="36"/>
      <c r="C163" s="37"/>
      <c r="D163" s="37"/>
      <c r="E163" s="39" t="s">
        <v>269</v>
      </c>
      <c r="F163" s="37"/>
      <c r="G163" s="37"/>
      <c r="H163" s="37"/>
      <c r="I163" s="37"/>
      <c r="J163" s="38"/>
    </row>
    <row r="164" ht="43.2">
      <c r="A164" s="29" t="s">
        <v>34</v>
      </c>
      <c r="B164" s="36"/>
      <c r="C164" s="37"/>
      <c r="D164" s="37"/>
      <c r="E164" s="31" t="s">
        <v>266</v>
      </c>
      <c r="F164" s="37"/>
      <c r="G164" s="37"/>
      <c r="H164" s="37"/>
      <c r="I164" s="37"/>
      <c r="J164" s="38"/>
    </row>
    <row r="165">
      <c r="A165" s="29" t="s">
        <v>25</v>
      </c>
      <c r="B165" s="29">
        <v>40</v>
      </c>
      <c r="C165" s="30" t="s">
        <v>270</v>
      </c>
      <c r="D165" s="29" t="s">
        <v>45</v>
      </c>
      <c r="E165" s="31" t="s">
        <v>271</v>
      </c>
      <c r="F165" s="32" t="s">
        <v>70</v>
      </c>
      <c r="G165" s="33">
        <v>18</v>
      </c>
      <c r="H165" s="34">
        <v>0</v>
      </c>
      <c r="I165" s="34">
        <f>ROUND(G165*H165,P4)</f>
        <v>0</v>
      </c>
      <c r="J165" s="29"/>
      <c r="O165" s="35">
        <f>I165*0.21</f>
        <v>0</v>
      </c>
      <c r="P165">
        <v>3</v>
      </c>
    </row>
    <row r="166">
      <c r="A166" s="29" t="s">
        <v>30</v>
      </c>
      <c r="B166" s="36"/>
      <c r="C166" s="37"/>
      <c r="D166" s="37"/>
      <c r="E166" s="40" t="s">
        <v>45</v>
      </c>
      <c r="F166" s="37"/>
      <c r="G166" s="37"/>
      <c r="H166" s="37"/>
      <c r="I166" s="37"/>
      <c r="J166" s="38"/>
    </row>
    <row r="167" ht="28.8">
      <c r="A167" s="29" t="s">
        <v>32</v>
      </c>
      <c r="B167" s="36"/>
      <c r="C167" s="37"/>
      <c r="D167" s="37"/>
      <c r="E167" s="39" t="s">
        <v>272</v>
      </c>
      <c r="F167" s="37"/>
      <c r="G167" s="37"/>
      <c r="H167" s="37"/>
      <c r="I167" s="37"/>
      <c r="J167" s="38"/>
    </row>
    <row r="168" ht="43.2">
      <c r="A168" s="29" t="s">
        <v>34</v>
      </c>
      <c r="B168" s="36"/>
      <c r="C168" s="37"/>
      <c r="D168" s="37"/>
      <c r="E168" s="31" t="s">
        <v>266</v>
      </c>
      <c r="F168" s="37"/>
      <c r="G168" s="37"/>
      <c r="H168" s="37"/>
      <c r="I168" s="37"/>
      <c r="J168" s="38"/>
    </row>
    <row r="169">
      <c r="A169" s="23" t="s">
        <v>22</v>
      </c>
      <c r="B169" s="24"/>
      <c r="C169" s="25" t="s">
        <v>273</v>
      </c>
      <c r="D169" s="26"/>
      <c r="E169" s="23" t="s">
        <v>274</v>
      </c>
      <c r="F169" s="26"/>
      <c r="G169" s="26"/>
      <c r="H169" s="26"/>
      <c r="I169" s="27">
        <f>SUMIFS(I170:I237,A170:A237,"P")</f>
        <v>0</v>
      </c>
      <c r="J169" s="28"/>
    </row>
    <row r="170">
      <c r="A170" s="29" t="s">
        <v>25</v>
      </c>
      <c r="B170" s="29">
        <v>8</v>
      </c>
      <c r="C170" s="30" t="s">
        <v>275</v>
      </c>
      <c r="D170" s="29" t="s">
        <v>45</v>
      </c>
      <c r="E170" s="31" t="s">
        <v>276</v>
      </c>
      <c r="F170" s="32" t="s">
        <v>129</v>
      </c>
      <c r="G170" s="33">
        <v>72</v>
      </c>
      <c r="H170" s="34">
        <v>0</v>
      </c>
      <c r="I170" s="34">
        <f>ROUND(G170*H170,P4)</f>
        <v>0</v>
      </c>
      <c r="J170" s="29"/>
      <c r="O170" s="35">
        <f>I170*0.21</f>
        <v>0</v>
      </c>
      <c r="P170">
        <v>3</v>
      </c>
    </row>
    <row r="171">
      <c r="A171" s="29" t="s">
        <v>30</v>
      </c>
      <c r="B171" s="36"/>
      <c r="C171" s="37"/>
      <c r="D171" s="37"/>
      <c r="E171" s="40" t="s">
        <v>45</v>
      </c>
      <c r="F171" s="37"/>
      <c r="G171" s="37"/>
      <c r="H171" s="37"/>
      <c r="I171" s="37"/>
      <c r="J171" s="38"/>
    </row>
    <row r="172" ht="28.8">
      <c r="A172" s="29" t="s">
        <v>32</v>
      </c>
      <c r="B172" s="36"/>
      <c r="C172" s="37"/>
      <c r="D172" s="37"/>
      <c r="E172" s="39" t="s">
        <v>277</v>
      </c>
      <c r="F172" s="37"/>
      <c r="G172" s="37"/>
      <c r="H172" s="37"/>
      <c r="I172" s="37"/>
      <c r="J172" s="38"/>
    </row>
    <row r="173" ht="28.8">
      <c r="A173" s="29" t="s">
        <v>34</v>
      </c>
      <c r="B173" s="36"/>
      <c r="C173" s="37"/>
      <c r="D173" s="37"/>
      <c r="E173" s="31" t="s">
        <v>278</v>
      </c>
      <c r="F173" s="37"/>
      <c r="G173" s="37"/>
      <c r="H173" s="37"/>
      <c r="I173" s="37"/>
      <c r="J173" s="38"/>
    </row>
    <row r="174" ht="28.8">
      <c r="A174" s="29" t="s">
        <v>25</v>
      </c>
      <c r="B174" s="29">
        <v>41</v>
      </c>
      <c r="C174" s="30" t="s">
        <v>279</v>
      </c>
      <c r="D174" s="29" t="s">
        <v>45</v>
      </c>
      <c r="E174" s="31" t="s">
        <v>280</v>
      </c>
      <c r="F174" s="32" t="s">
        <v>129</v>
      </c>
      <c r="G174" s="33">
        <v>28</v>
      </c>
      <c r="H174" s="34">
        <v>0</v>
      </c>
      <c r="I174" s="34">
        <f>ROUND(G174*H174,P4)</f>
        <v>0</v>
      </c>
      <c r="J174" s="29"/>
      <c r="O174" s="35">
        <f>I174*0.21</f>
        <v>0</v>
      </c>
      <c r="P174">
        <v>3</v>
      </c>
    </row>
    <row r="175">
      <c r="A175" s="29" t="s">
        <v>30</v>
      </c>
      <c r="B175" s="36"/>
      <c r="C175" s="37"/>
      <c r="D175" s="37"/>
      <c r="E175" s="40" t="s">
        <v>45</v>
      </c>
      <c r="F175" s="37"/>
      <c r="G175" s="37"/>
      <c r="H175" s="37"/>
      <c r="I175" s="37"/>
      <c r="J175" s="38"/>
    </row>
    <row r="176" ht="28.8">
      <c r="A176" s="29" t="s">
        <v>32</v>
      </c>
      <c r="B176" s="36"/>
      <c r="C176" s="37"/>
      <c r="D176" s="37"/>
      <c r="E176" s="39" t="s">
        <v>281</v>
      </c>
      <c r="F176" s="37"/>
      <c r="G176" s="37"/>
      <c r="H176" s="37"/>
      <c r="I176" s="37"/>
      <c r="J176" s="38"/>
    </row>
    <row r="177" ht="144">
      <c r="A177" s="29" t="s">
        <v>34</v>
      </c>
      <c r="B177" s="36"/>
      <c r="C177" s="37"/>
      <c r="D177" s="37"/>
      <c r="E177" s="31" t="s">
        <v>282</v>
      </c>
      <c r="F177" s="37"/>
      <c r="G177" s="37"/>
      <c r="H177" s="37"/>
      <c r="I177" s="37"/>
      <c r="J177" s="38"/>
    </row>
    <row r="178" ht="28.8">
      <c r="A178" s="29" t="s">
        <v>25</v>
      </c>
      <c r="B178" s="29">
        <v>42</v>
      </c>
      <c r="C178" s="30" t="s">
        <v>283</v>
      </c>
      <c r="D178" s="29" t="s">
        <v>45</v>
      </c>
      <c r="E178" s="31" t="s">
        <v>284</v>
      </c>
      <c r="F178" s="32" t="s">
        <v>129</v>
      </c>
      <c r="G178" s="33">
        <v>24.199999999999999</v>
      </c>
      <c r="H178" s="34">
        <v>0</v>
      </c>
      <c r="I178" s="34">
        <f>ROUND(G178*H178,P4)</f>
        <v>0</v>
      </c>
      <c r="J178" s="29"/>
      <c r="O178" s="35">
        <f>I178*0.21</f>
        <v>0</v>
      </c>
      <c r="P178">
        <v>3</v>
      </c>
    </row>
    <row r="179">
      <c r="A179" s="29" t="s">
        <v>30</v>
      </c>
      <c r="B179" s="36"/>
      <c r="C179" s="37"/>
      <c r="D179" s="37"/>
      <c r="E179" s="40" t="s">
        <v>45</v>
      </c>
      <c r="F179" s="37"/>
      <c r="G179" s="37"/>
      <c r="H179" s="37"/>
      <c r="I179" s="37"/>
      <c r="J179" s="38"/>
    </row>
    <row r="180" ht="28.8">
      <c r="A180" s="29" t="s">
        <v>32</v>
      </c>
      <c r="B180" s="36"/>
      <c r="C180" s="37"/>
      <c r="D180" s="37"/>
      <c r="E180" s="39" t="s">
        <v>285</v>
      </c>
      <c r="F180" s="37"/>
      <c r="G180" s="37"/>
      <c r="H180" s="37"/>
      <c r="I180" s="37"/>
      <c r="J180" s="38"/>
    </row>
    <row r="181" ht="43.2">
      <c r="A181" s="29" t="s">
        <v>34</v>
      </c>
      <c r="B181" s="36"/>
      <c r="C181" s="37"/>
      <c r="D181" s="37"/>
      <c r="E181" s="31" t="s">
        <v>286</v>
      </c>
      <c r="F181" s="37"/>
      <c r="G181" s="37"/>
      <c r="H181" s="37"/>
      <c r="I181" s="37"/>
      <c r="J181" s="38"/>
    </row>
    <row r="182" ht="28.8">
      <c r="A182" s="29" t="s">
        <v>25</v>
      </c>
      <c r="B182" s="29">
        <v>43</v>
      </c>
      <c r="C182" s="30" t="s">
        <v>287</v>
      </c>
      <c r="D182" s="29" t="s">
        <v>45</v>
      </c>
      <c r="E182" s="31" t="s">
        <v>288</v>
      </c>
      <c r="F182" s="32" t="s">
        <v>70</v>
      </c>
      <c r="G182" s="33">
        <v>2</v>
      </c>
      <c r="H182" s="34">
        <v>0</v>
      </c>
      <c r="I182" s="34">
        <f>ROUND(G182*H182,P4)</f>
        <v>0</v>
      </c>
      <c r="J182" s="29"/>
      <c r="O182" s="35">
        <f>I182*0.21</f>
        <v>0</v>
      </c>
      <c r="P182">
        <v>3</v>
      </c>
    </row>
    <row r="183">
      <c r="A183" s="29" t="s">
        <v>30</v>
      </c>
      <c r="B183" s="36"/>
      <c r="C183" s="37"/>
      <c r="D183" s="37"/>
      <c r="E183" s="40" t="s">
        <v>45</v>
      </c>
      <c r="F183" s="37"/>
      <c r="G183" s="37"/>
      <c r="H183" s="37"/>
      <c r="I183" s="37"/>
      <c r="J183" s="38"/>
    </row>
    <row r="184" ht="28.8">
      <c r="A184" s="29" t="s">
        <v>32</v>
      </c>
      <c r="B184" s="36"/>
      <c r="C184" s="37"/>
      <c r="D184" s="37"/>
      <c r="E184" s="39" t="s">
        <v>289</v>
      </c>
      <c r="F184" s="37"/>
      <c r="G184" s="37"/>
      <c r="H184" s="37"/>
      <c r="I184" s="37"/>
      <c r="J184" s="38"/>
    </row>
    <row r="185" ht="28.8">
      <c r="A185" s="29" t="s">
        <v>34</v>
      </c>
      <c r="B185" s="36"/>
      <c r="C185" s="37"/>
      <c r="D185" s="37"/>
      <c r="E185" s="31" t="s">
        <v>290</v>
      </c>
      <c r="F185" s="37"/>
      <c r="G185" s="37"/>
      <c r="H185" s="37"/>
      <c r="I185" s="37"/>
      <c r="J185" s="38"/>
    </row>
    <row r="186">
      <c r="A186" s="29" t="s">
        <v>25</v>
      </c>
      <c r="B186" s="29">
        <v>44</v>
      </c>
      <c r="C186" s="30" t="s">
        <v>291</v>
      </c>
      <c r="D186" s="29" t="s">
        <v>45</v>
      </c>
      <c r="E186" s="31" t="s">
        <v>292</v>
      </c>
      <c r="F186" s="32" t="s">
        <v>70</v>
      </c>
      <c r="G186" s="33">
        <v>2</v>
      </c>
      <c r="H186" s="34">
        <v>0</v>
      </c>
      <c r="I186" s="34">
        <f>ROUND(G186*H186,P4)</f>
        <v>0</v>
      </c>
      <c r="J186" s="29"/>
      <c r="O186" s="35">
        <f>I186*0.21</f>
        <v>0</v>
      </c>
      <c r="P186">
        <v>3</v>
      </c>
    </row>
    <row r="187">
      <c r="A187" s="29" t="s">
        <v>30</v>
      </c>
      <c r="B187" s="36"/>
      <c r="C187" s="37"/>
      <c r="D187" s="37"/>
      <c r="E187" s="40" t="s">
        <v>45</v>
      </c>
      <c r="F187" s="37"/>
      <c r="G187" s="37"/>
      <c r="H187" s="37"/>
      <c r="I187" s="37"/>
      <c r="J187" s="38"/>
    </row>
    <row r="188" ht="72">
      <c r="A188" s="29" t="s">
        <v>32</v>
      </c>
      <c r="B188" s="36"/>
      <c r="C188" s="37"/>
      <c r="D188" s="37"/>
      <c r="E188" s="39" t="s">
        <v>293</v>
      </c>
      <c r="F188" s="37"/>
      <c r="G188" s="37"/>
      <c r="H188" s="37"/>
      <c r="I188" s="37"/>
      <c r="J188" s="38"/>
    </row>
    <row r="189" ht="28.8">
      <c r="A189" s="29" t="s">
        <v>34</v>
      </c>
      <c r="B189" s="36"/>
      <c r="C189" s="37"/>
      <c r="D189" s="37"/>
      <c r="E189" s="31" t="s">
        <v>290</v>
      </c>
      <c r="F189" s="37"/>
      <c r="G189" s="37"/>
      <c r="H189" s="37"/>
      <c r="I189" s="37"/>
      <c r="J189" s="38"/>
    </row>
    <row r="190">
      <c r="A190" s="29" t="s">
        <v>25</v>
      </c>
      <c r="B190" s="29">
        <v>45</v>
      </c>
      <c r="C190" s="30" t="s">
        <v>294</v>
      </c>
      <c r="D190" s="29" t="s">
        <v>45</v>
      </c>
      <c r="E190" s="31" t="s">
        <v>295</v>
      </c>
      <c r="F190" s="32" t="s">
        <v>70</v>
      </c>
      <c r="G190" s="33">
        <v>10</v>
      </c>
      <c r="H190" s="34">
        <v>0</v>
      </c>
      <c r="I190" s="34">
        <f>ROUND(G190*H190,P4)</f>
        <v>0</v>
      </c>
      <c r="J190" s="29"/>
      <c r="O190" s="35">
        <f>I190*0.21</f>
        <v>0</v>
      </c>
      <c r="P190">
        <v>3</v>
      </c>
    </row>
    <row r="191">
      <c r="A191" s="29" t="s">
        <v>30</v>
      </c>
      <c r="B191" s="36"/>
      <c r="C191" s="37"/>
      <c r="D191" s="37"/>
      <c r="E191" s="40" t="s">
        <v>45</v>
      </c>
      <c r="F191" s="37"/>
      <c r="G191" s="37"/>
      <c r="H191" s="37"/>
      <c r="I191" s="37"/>
      <c r="J191" s="38"/>
    </row>
    <row r="192" ht="43.2">
      <c r="A192" s="29" t="s">
        <v>32</v>
      </c>
      <c r="B192" s="36"/>
      <c r="C192" s="37"/>
      <c r="D192" s="37"/>
      <c r="E192" s="39" t="s">
        <v>296</v>
      </c>
      <c r="F192" s="37"/>
      <c r="G192" s="37"/>
      <c r="H192" s="37"/>
      <c r="I192" s="37"/>
      <c r="J192" s="38"/>
    </row>
    <row r="193" ht="43.2">
      <c r="A193" s="29" t="s">
        <v>34</v>
      </c>
      <c r="B193" s="36"/>
      <c r="C193" s="37"/>
      <c r="D193" s="37"/>
      <c r="E193" s="31" t="s">
        <v>297</v>
      </c>
      <c r="F193" s="37"/>
      <c r="G193" s="37"/>
      <c r="H193" s="37"/>
      <c r="I193" s="37"/>
      <c r="J193" s="38"/>
    </row>
    <row r="194" ht="28.8">
      <c r="A194" s="29" t="s">
        <v>25</v>
      </c>
      <c r="B194" s="29">
        <v>46</v>
      </c>
      <c r="C194" s="30" t="s">
        <v>298</v>
      </c>
      <c r="D194" s="29" t="s">
        <v>45</v>
      </c>
      <c r="E194" s="31" t="s">
        <v>299</v>
      </c>
      <c r="F194" s="32" t="s">
        <v>134</v>
      </c>
      <c r="G194" s="33">
        <v>207.13</v>
      </c>
      <c r="H194" s="34">
        <v>0</v>
      </c>
      <c r="I194" s="34">
        <f>ROUND(G194*H194,P4)</f>
        <v>0</v>
      </c>
      <c r="J194" s="29"/>
      <c r="O194" s="35">
        <f>I194*0.21</f>
        <v>0</v>
      </c>
      <c r="P194">
        <v>3</v>
      </c>
    </row>
    <row r="195">
      <c r="A195" s="29" t="s">
        <v>30</v>
      </c>
      <c r="B195" s="36"/>
      <c r="C195" s="37"/>
      <c r="D195" s="37"/>
      <c r="E195" s="31" t="s">
        <v>300</v>
      </c>
      <c r="F195" s="37"/>
      <c r="G195" s="37"/>
      <c r="H195" s="37"/>
      <c r="I195" s="37"/>
      <c r="J195" s="38"/>
    </row>
    <row r="196" ht="129.6">
      <c r="A196" s="29" t="s">
        <v>32</v>
      </c>
      <c r="B196" s="36"/>
      <c r="C196" s="37"/>
      <c r="D196" s="37"/>
      <c r="E196" s="39" t="s">
        <v>301</v>
      </c>
      <c r="F196" s="37"/>
      <c r="G196" s="37"/>
      <c r="H196" s="37"/>
      <c r="I196" s="37"/>
      <c r="J196" s="38"/>
    </row>
    <row r="197" ht="100.8">
      <c r="A197" s="29" t="s">
        <v>34</v>
      </c>
      <c r="B197" s="36"/>
      <c r="C197" s="37"/>
      <c r="D197" s="37"/>
      <c r="E197" s="31" t="s">
        <v>302</v>
      </c>
      <c r="F197" s="37"/>
      <c r="G197" s="37"/>
      <c r="H197" s="37"/>
      <c r="I197" s="37"/>
      <c r="J197" s="38"/>
    </row>
    <row r="198" ht="28.8">
      <c r="A198" s="29" t="s">
        <v>25</v>
      </c>
      <c r="B198" s="29">
        <v>47</v>
      </c>
      <c r="C198" s="30" t="s">
        <v>303</v>
      </c>
      <c r="D198" s="29" t="s">
        <v>45</v>
      </c>
      <c r="E198" s="31" t="s">
        <v>304</v>
      </c>
      <c r="F198" s="32" t="s">
        <v>134</v>
      </c>
      <c r="G198" s="33">
        <v>207.13</v>
      </c>
      <c r="H198" s="34">
        <v>0</v>
      </c>
      <c r="I198" s="34">
        <f>ROUND(G198*H198,P4)</f>
        <v>0</v>
      </c>
      <c r="J198" s="29"/>
      <c r="O198" s="35">
        <f>I198*0.21</f>
        <v>0</v>
      </c>
      <c r="P198">
        <v>3</v>
      </c>
    </row>
    <row r="199">
      <c r="A199" s="29" t="s">
        <v>30</v>
      </c>
      <c r="B199" s="36"/>
      <c r="C199" s="37"/>
      <c r="D199" s="37"/>
      <c r="E199" s="40" t="s">
        <v>45</v>
      </c>
      <c r="F199" s="37"/>
      <c r="G199" s="37"/>
      <c r="H199" s="37"/>
      <c r="I199" s="37"/>
      <c r="J199" s="38"/>
    </row>
    <row r="200" ht="259.2">
      <c r="A200" s="29" t="s">
        <v>32</v>
      </c>
      <c r="B200" s="36"/>
      <c r="C200" s="37"/>
      <c r="D200" s="37"/>
      <c r="E200" s="39" t="s">
        <v>305</v>
      </c>
      <c r="F200" s="37"/>
      <c r="G200" s="37"/>
      <c r="H200" s="37"/>
      <c r="I200" s="37"/>
      <c r="J200" s="38"/>
    </row>
    <row r="201" ht="43.2">
      <c r="A201" s="29" t="s">
        <v>34</v>
      </c>
      <c r="B201" s="36"/>
      <c r="C201" s="37"/>
      <c r="D201" s="37"/>
      <c r="E201" s="31" t="s">
        <v>306</v>
      </c>
      <c r="F201" s="37"/>
      <c r="G201" s="37"/>
      <c r="H201" s="37"/>
      <c r="I201" s="37"/>
      <c r="J201" s="38"/>
    </row>
    <row r="202">
      <c r="A202" s="29" t="s">
        <v>25</v>
      </c>
      <c r="B202" s="29">
        <v>48</v>
      </c>
      <c r="C202" s="30" t="s">
        <v>307</v>
      </c>
      <c r="D202" s="29" t="s">
        <v>45</v>
      </c>
      <c r="E202" s="31" t="s">
        <v>308</v>
      </c>
      <c r="F202" s="32" t="s">
        <v>129</v>
      </c>
      <c r="G202" s="33">
        <v>152</v>
      </c>
      <c r="H202" s="34">
        <v>0</v>
      </c>
      <c r="I202" s="34">
        <f>ROUND(G202*H202,P4)</f>
        <v>0</v>
      </c>
      <c r="J202" s="29"/>
      <c r="O202" s="35">
        <f>I202*0.21</f>
        <v>0</v>
      </c>
      <c r="P202">
        <v>3</v>
      </c>
    </row>
    <row r="203">
      <c r="A203" s="29" t="s">
        <v>30</v>
      </c>
      <c r="B203" s="36"/>
      <c r="C203" s="37"/>
      <c r="D203" s="37"/>
      <c r="E203" s="40" t="s">
        <v>45</v>
      </c>
      <c r="F203" s="37"/>
      <c r="G203" s="37"/>
      <c r="H203" s="37"/>
      <c r="I203" s="37"/>
      <c r="J203" s="38"/>
    </row>
    <row r="204" ht="43.2">
      <c r="A204" s="29" t="s">
        <v>32</v>
      </c>
      <c r="B204" s="36"/>
      <c r="C204" s="37"/>
      <c r="D204" s="37"/>
      <c r="E204" s="39" t="s">
        <v>309</v>
      </c>
      <c r="F204" s="37"/>
      <c r="G204" s="37"/>
      <c r="H204" s="37"/>
      <c r="I204" s="37"/>
      <c r="J204" s="38"/>
    </row>
    <row r="205" ht="57.6">
      <c r="A205" s="29" t="s">
        <v>34</v>
      </c>
      <c r="B205" s="36"/>
      <c r="C205" s="37"/>
      <c r="D205" s="37"/>
      <c r="E205" s="31" t="s">
        <v>310</v>
      </c>
      <c r="F205" s="37"/>
      <c r="G205" s="37"/>
      <c r="H205" s="37"/>
      <c r="I205" s="37"/>
      <c r="J205" s="38"/>
    </row>
    <row r="206">
      <c r="A206" s="29" t="s">
        <v>25</v>
      </c>
      <c r="B206" s="29">
        <v>49</v>
      </c>
      <c r="C206" s="30" t="s">
        <v>311</v>
      </c>
      <c r="D206" s="29" t="s">
        <v>45</v>
      </c>
      <c r="E206" s="31" t="s">
        <v>312</v>
      </c>
      <c r="F206" s="32" t="s">
        <v>129</v>
      </c>
      <c r="G206" s="33">
        <v>558</v>
      </c>
      <c r="H206" s="34">
        <v>0</v>
      </c>
      <c r="I206" s="34">
        <f>ROUND(G206*H206,P4)</f>
        <v>0</v>
      </c>
      <c r="J206" s="29"/>
      <c r="O206" s="35">
        <f>I206*0.21</f>
        <v>0</v>
      </c>
      <c r="P206">
        <v>3</v>
      </c>
    </row>
    <row r="207">
      <c r="A207" s="29" t="s">
        <v>30</v>
      </c>
      <c r="B207" s="36"/>
      <c r="C207" s="37"/>
      <c r="D207" s="37"/>
      <c r="E207" s="40" t="s">
        <v>45</v>
      </c>
      <c r="F207" s="37"/>
      <c r="G207" s="37"/>
      <c r="H207" s="37"/>
      <c r="I207" s="37"/>
      <c r="J207" s="38"/>
    </row>
    <row r="208" ht="43.2">
      <c r="A208" s="29" t="s">
        <v>32</v>
      </c>
      <c r="B208" s="36"/>
      <c r="C208" s="37"/>
      <c r="D208" s="37"/>
      <c r="E208" s="39" t="s">
        <v>313</v>
      </c>
      <c r="F208" s="37"/>
      <c r="G208" s="37"/>
      <c r="H208" s="37"/>
      <c r="I208" s="37"/>
      <c r="J208" s="38"/>
    </row>
    <row r="209" ht="57.6">
      <c r="A209" s="29" t="s">
        <v>34</v>
      </c>
      <c r="B209" s="36"/>
      <c r="C209" s="37"/>
      <c r="D209" s="37"/>
      <c r="E209" s="31" t="s">
        <v>310</v>
      </c>
      <c r="F209" s="37"/>
      <c r="G209" s="37"/>
      <c r="H209" s="37"/>
      <c r="I209" s="37"/>
      <c r="J209" s="38"/>
    </row>
    <row r="210">
      <c r="A210" s="29" t="s">
        <v>25</v>
      </c>
      <c r="B210" s="29">
        <v>50</v>
      </c>
      <c r="C210" s="30" t="s">
        <v>314</v>
      </c>
      <c r="D210" s="29" t="s">
        <v>45</v>
      </c>
      <c r="E210" s="31" t="s">
        <v>315</v>
      </c>
      <c r="F210" s="32" t="s">
        <v>129</v>
      </c>
      <c r="G210" s="33">
        <v>72</v>
      </c>
      <c r="H210" s="34">
        <v>0</v>
      </c>
      <c r="I210" s="34">
        <f>ROUND(G210*H210,P4)</f>
        <v>0</v>
      </c>
      <c r="J210" s="29"/>
      <c r="O210" s="35">
        <f>I210*0.21</f>
        <v>0</v>
      </c>
      <c r="P210">
        <v>3</v>
      </c>
    </row>
    <row r="211">
      <c r="A211" s="29" t="s">
        <v>30</v>
      </c>
      <c r="B211" s="36"/>
      <c r="C211" s="37"/>
      <c r="D211" s="37"/>
      <c r="E211" s="40" t="s">
        <v>45</v>
      </c>
      <c r="F211" s="37"/>
      <c r="G211" s="37"/>
      <c r="H211" s="37"/>
      <c r="I211" s="37"/>
      <c r="J211" s="38"/>
    </row>
    <row r="212" ht="28.8">
      <c r="A212" s="29" t="s">
        <v>32</v>
      </c>
      <c r="B212" s="36"/>
      <c r="C212" s="37"/>
      <c r="D212" s="37"/>
      <c r="E212" s="39" t="s">
        <v>277</v>
      </c>
      <c r="F212" s="37"/>
      <c r="G212" s="37"/>
      <c r="H212" s="37"/>
      <c r="I212" s="37"/>
      <c r="J212" s="38"/>
    </row>
    <row r="213" ht="28.8">
      <c r="A213" s="29" t="s">
        <v>34</v>
      </c>
      <c r="B213" s="36"/>
      <c r="C213" s="37"/>
      <c r="D213" s="37"/>
      <c r="E213" s="31" t="s">
        <v>316</v>
      </c>
      <c r="F213" s="37"/>
      <c r="G213" s="37"/>
      <c r="H213" s="37"/>
      <c r="I213" s="37"/>
      <c r="J213" s="38"/>
    </row>
    <row r="214">
      <c r="A214" s="29" t="s">
        <v>25</v>
      </c>
      <c r="B214" s="29">
        <v>51</v>
      </c>
      <c r="C214" s="30" t="s">
        <v>317</v>
      </c>
      <c r="D214" s="29" t="s">
        <v>45</v>
      </c>
      <c r="E214" s="31" t="s">
        <v>318</v>
      </c>
      <c r="F214" s="32" t="s">
        <v>129</v>
      </c>
      <c r="G214" s="33">
        <v>72</v>
      </c>
      <c r="H214" s="34">
        <v>0</v>
      </c>
      <c r="I214" s="34">
        <f>ROUND(G214*H214,P4)</f>
        <v>0</v>
      </c>
      <c r="J214" s="29"/>
      <c r="O214" s="35">
        <f>I214*0.21</f>
        <v>0</v>
      </c>
      <c r="P214">
        <v>3</v>
      </c>
    </row>
    <row r="215">
      <c r="A215" s="29" t="s">
        <v>30</v>
      </c>
      <c r="B215" s="36"/>
      <c r="C215" s="37"/>
      <c r="D215" s="37"/>
      <c r="E215" s="40" t="s">
        <v>45</v>
      </c>
      <c r="F215" s="37"/>
      <c r="G215" s="37"/>
      <c r="H215" s="37"/>
      <c r="I215" s="37"/>
      <c r="J215" s="38"/>
    </row>
    <row r="216" ht="28.8">
      <c r="A216" s="29" t="s">
        <v>32</v>
      </c>
      <c r="B216" s="36"/>
      <c r="C216" s="37"/>
      <c r="D216" s="37"/>
      <c r="E216" s="39" t="s">
        <v>277</v>
      </c>
      <c r="F216" s="37"/>
      <c r="G216" s="37"/>
      <c r="H216" s="37"/>
      <c r="I216" s="37"/>
      <c r="J216" s="38"/>
    </row>
    <row r="217" ht="28.8">
      <c r="A217" s="29" t="s">
        <v>34</v>
      </c>
      <c r="B217" s="36"/>
      <c r="C217" s="37"/>
      <c r="D217" s="37"/>
      <c r="E217" s="31" t="s">
        <v>316</v>
      </c>
      <c r="F217" s="37"/>
      <c r="G217" s="37"/>
      <c r="H217" s="37"/>
      <c r="I217" s="37"/>
      <c r="J217" s="38"/>
    </row>
    <row r="218">
      <c r="A218" s="29" t="s">
        <v>25</v>
      </c>
      <c r="B218" s="29">
        <v>52</v>
      </c>
      <c r="C218" s="30" t="s">
        <v>319</v>
      </c>
      <c r="D218" s="29" t="s">
        <v>45</v>
      </c>
      <c r="E218" s="31" t="s">
        <v>320</v>
      </c>
      <c r="F218" s="32" t="s">
        <v>129</v>
      </c>
      <c r="G218" s="33">
        <v>72</v>
      </c>
      <c r="H218" s="34">
        <v>0</v>
      </c>
      <c r="I218" s="34">
        <f>ROUND(G218*H218,P4)</f>
        <v>0</v>
      </c>
      <c r="J218" s="29"/>
      <c r="O218" s="35">
        <f>I218*0.21</f>
        <v>0</v>
      </c>
      <c r="P218">
        <v>3</v>
      </c>
    </row>
    <row r="219">
      <c r="A219" s="29" t="s">
        <v>30</v>
      </c>
      <c r="B219" s="36"/>
      <c r="C219" s="37"/>
      <c r="D219" s="37"/>
      <c r="E219" s="40" t="s">
        <v>45</v>
      </c>
      <c r="F219" s="37"/>
      <c r="G219" s="37"/>
      <c r="H219" s="37"/>
      <c r="I219" s="37"/>
      <c r="J219" s="38"/>
    </row>
    <row r="220" ht="28.8">
      <c r="A220" s="29" t="s">
        <v>32</v>
      </c>
      <c r="B220" s="36"/>
      <c r="C220" s="37"/>
      <c r="D220" s="37"/>
      <c r="E220" s="39" t="s">
        <v>277</v>
      </c>
      <c r="F220" s="37"/>
      <c r="G220" s="37"/>
      <c r="H220" s="37"/>
      <c r="I220" s="37"/>
      <c r="J220" s="38"/>
    </row>
    <row r="221" ht="28.8">
      <c r="A221" s="29" t="s">
        <v>34</v>
      </c>
      <c r="B221" s="36"/>
      <c r="C221" s="37"/>
      <c r="D221" s="37"/>
      <c r="E221" s="31" t="s">
        <v>316</v>
      </c>
      <c r="F221" s="37"/>
      <c r="G221" s="37"/>
      <c r="H221" s="37"/>
      <c r="I221" s="37"/>
      <c r="J221" s="38"/>
    </row>
    <row r="222">
      <c r="A222" s="29" t="s">
        <v>25</v>
      </c>
      <c r="B222" s="29">
        <v>53</v>
      </c>
      <c r="C222" s="30" t="s">
        <v>321</v>
      </c>
      <c r="D222" s="29" t="s">
        <v>45</v>
      </c>
      <c r="E222" s="31" t="s">
        <v>322</v>
      </c>
      <c r="F222" s="32" t="s">
        <v>129</v>
      </c>
      <c r="G222" s="33">
        <v>72</v>
      </c>
      <c r="H222" s="34">
        <v>0</v>
      </c>
      <c r="I222" s="34">
        <f>ROUND(G222*H222,P4)</f>
        <v>0</v>
      </c>
      <c r="J222" s="29"/>
      <c r="O222" s="35">
        <f>I222*0.21</f>
        <v>0</v>
      </c>
      <c r="P222">
        <v>3</v>
      </c>
    </row>
    <row r="223">
      <c r="A223" s="29" t="s">
        <v>30</v>
      </c>
      <c r="B223" s="36"/>
      <c r="C223" s="37"/>
      <c r="D223" s="37"/>
      <c r="E223" s="40" t="s">
        <v>45</v>
      </c>
      <c r="F223" s="37"/>
      <c r="G223" s="37"/>
      <c r="H223" s="37"/>
      <c r="I223" s="37"/>
      <c r="J223" s="38"/>
    </row>
    <row r="224" ht="28.8">
      <c r="A224" s="29" t="s">
        <v>32</v>
      </c>
      <c r="B224" s="36"/>
      <c r="C224" s="37"/>
      <c r="D224" s="37"/>
      <c r="E224" s="39" t="s">
        <v>277</v>
      </c>
      <c r="F224" s="37"/>
      <c r="G224" s="37"/>
      <c r="H224" s="37"/>
      <c r="I224" s="37"/>
      <c r="J224" s="38"/>
    </row>
    <row r="225" ht="43.2">
      <c r="A225" s="29" t="s">
        <v>34</v>
      </c>
      <c r="B225" s="36"/>
      <c r="C225" s="37"/>
      <c r="D225" s="37"/>
      <c r="E225" s="31" t="s">
        <v>323</v>
      </c>
      <c r="F225" s="37"/>
      <c r="G225" s="37"/>
      <c r="H225" s="37"/>
      <c r="I225" s="37"/>
      <c r="J225" s="38"/>
    </row>
    <row r="226" ht="28.8">
      <c r="A226" s="29" t="s">
        <v>25</v>
      </c>
      <c r="B226" s="29">
        <v>54</v>
      </c>
      <c r="C226" s="30" t="s">
        <v>324</v>
      </c>
      <c r="D226" s="29" t="s">
        <v>45</v>
      </c>
      <c r="E226" s="31" t="s">
        <v>325</v>
      </c>
      <c r="F226" s="32" t="s">
        <v>129</v>
      </c>
      <c r="G226" s="33">
        <v>80</v>
      </c>
      <c r="H226" s="34">
        <v>0</v>
      </c>
      <c r="I226" s="34">
        <f>ROUND(G226*H226,P4)</f>
        <v>0</v>
      </c>
      <c r="J226" s="29"/>
      <c r="O226" s="35">
        <f>I226*0.21</f>
        <v>0</v>
      </c>
      <c r="P226">
        <v>3</v>
      </c>
    </row>
    <row r="227">
      <c r="A227" s="29" t="s">
        <v>30</v>
      </c>
      <c r="B227" s="36"/>
      <c r="C227" s="37"/>
      <c r="D227" s="37"/>
      <c r="E227" s="40" t="s">
        <v>45</v>
      </c>
      <c r="F227" s="37"/>
      <c r="G227" s="37"/>
      <c r="H227" s="37"/>
      <c r="I227" s="37"/>
      <c r="J227" s="38"/>
    </row>
    <row r="228" ht="100.8">
      <c r="A228" s="29" t="s">
        <v>32</v>
      </c>
      <c r="B228" s="36"/>
      <c r="C228" s="37"/>
      <c r="D228" s="37"/>
      <c r="E228" s="39" t="s">
        <v>326</v>
      </c>
      <c r="F228" s="37"/>
      <c r="G228" s="37"/>
      <c r="H228" s="37"/>
      <c r="I228" s="37"/>
      <c r="J228" s="38"/>
    </row>
    <row r="229" ht="115.2">
      <c r="A229" s="29" t="s">
        <v>34</v>
      </c>
      <c r="B229" s="36"/>
      <c r="C229" s="37"/>
      <c r="D229" s="37"/>
      <c r="E229" s="31" t="s">
        <v>327</v>
      </c>
      <c r="F229" s="37"/>
      <c r="G229" s="37"/>
      <c r="H229" s="37"/>
      <c r="I229" s="37"/>
      <c r="J229" s="38"/>
    </row>
    <row r="230">
      <c r="A230" s="29" t="s">
        <v>25</v>
      </c>
      <c r="B230" s="29">
        <v>55</v>
      </c>
      <c r="C230" s="30" t="s">
        <v>328</v>
      </c>
      <c r="D230" s="29" t="s">
        <v>45</v>
      </c>
      <c r="E230" s="31" t="s">
        <v>329</v>
      </c>
      <c r="F230" s="32" t="s">
        <v>129</v>
      </c>
      <c r="G230" s="33">
        <v>70</v>
      </c>
      <c r="H230" s="34">
        <v>0</v>
      </c>
      <c r="I230" s="34">
        <f>ROUND(G230*H230,P4)</f>
        <v>0</v>
      </c>
      <c r="J230" s="29"/>
      <c r="O230" s="35">
        <f>I230*0.21</f>
        <v>0</v>
      </c>
      <c r="P230">
        <v>3</v>
      </c>
    </row>
    <row r="231">
      <c r="A231" s="29" t="s">
        <v>30</v>
      </c>
      <c r="B231" s="36"/>
      <c r="C231" s="37"/>
      <c r="D231" s="37"/>
      <c r="E231" s="40" t="s">
        <v>45</v>
      </c>
      <c r="F231" s="37"/>
      <c r="G231" s="37"/>
      <c r="H231" s="37"/>
      <c r="I231" s="37"/>
      <c r="J231" s="38"/>
    </row>
    <row r="232" ht="43.2">
      <c r="A232" s="29" t="s">
        <v>32</v>
      </c>
      <c r="B232" s="36"/>
      <c r="C232" s="37"/>
      <c r="D232" s="37"/>
      <c r="E232" s="39" t="s">
        <v>330</v>
      </c>
      <c r="F232" s="37"/>
      <c r="G232" s="37"/>
      <c r="H232" s="37"/>
      <c r="I232" s="37"/>
      <c r="J232" s="38"/>
    </row>
    <row r="233" ht="86.4">
      <c r="A233" s="29" t="s">
        <v>34</v>
      </c>
      <c r="B233" s="36"/>
      <c r="C233" s="37"/>
      <c r="D233" s="37"/>
      <c r="E233" s="31" t="s">
        <v>331</v>
      </c>
      <c r="F233" s="37"/>
      <c r="G233" s="37"/>
      <c r="H233" s="37"/>
      <c r="I233" s="37"/>
      <c r="J233" s="38"/>
    </row>
    <row r="234">
      <c r="A234" s="29" t="s">
        <v>25</v>
      </c>
      <c r="B234" s="29">
        <v>56</v>
      </c>
      <c r="C234" s="30" t="s">
        <v>332</v>
      </c>
      <c r="D234" s="29" t="s">
        <v>45</v>
      </c>
      <c r="E234" s="31" t="s">
        <v>333</v>
      </c>
      <c r="F234" s="32" t="s">
        <v>70</v>
      </c>
      <c r="G234" s="33">
        <v>1</v>
      </c>
      <c r="H234" s="34">
        <v>0</v>
      </c>
      <c r="I234" s="34">
        <f>ROUND(G234*H234,P4)</f>
        <v>0</v>
      </c>
      <c r="J234" s="29"/>
      <c r="O234" s="35">
        <f>I234*0.21</f>
        <v>0</v>
      </c>
      <c r="P234">
        <v>3</v>
      </c>
    </row>
    <row r="235">
      <c r="A235" s="29" t="s">
        <v>30</v>
      </c>
      <c r="B235" s="36"/>
      <c r="C235" s="37"/>
      <c r="D235" s="37"/>
      <c r="E235" s="40" t="s">
        <v>45</v>
      </c>
      <c r="F235" s="37"/>
      <c r="G235" s="37"/>
      <c r="H235" s="37"/>
      <c r="I235" s="37"/>
      <c r="J235" s="38"/>
    </row>
    <row r="236" ht="28.8">
      <c r="A236" s="29" t="s">
        <v>32</v>
      </c>
      <c r="B236" s="36"/>
      <c r="C236" s="37"/>
      <c r="D236" s="37"/>
      <c r="E236" s="39" t="s">
        <v>334</v>
      </c>
      <c r="F236" s="37"/>
      <c r="G236" s="37"/>
      <c r="H236" s="37"/>
      <c r="I236" s="37"/>
      <c r="J236" s="38"/>
    </row>
    <row r="237" ht="144">
      <c r="A237" s="29" t="s">
        <v>34</v>
      </c>
      <c r="B237" s="41"/>
      <c r="C237" s="42"/>
      <c r="D237" s="42"/>
      <c r="E237" s="31" t="s">
        <v>335</v>
      </c>
      <c r="F237" s="42"/>
      <c r="G237" s="42"/>
      <c r="H237" s="42"/>
      <c r="I237" s="42"/>
      <c r="J23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336</v>
      </c>
      <c r="I3" s="16">
        <f>SUMIFS(I8:I196,A8:A196,"SD")</f>
        <v>0</v>
      </c>
      <c r="J3" s="9"/>
      <c r="O3">
        <v>0</v>
      </c>
      <c r="P3">
        <v>2</v>
      </c>
    </row>
    <row r="4">
      <c r="A4" s="10" t="s">
        <v>8</v>
      </c>
      <c r="B4" s="11" t="s">
        <v>9</v>
      </c>
      <c r="C4" s="12" t="s">
        <v>336</v>
      </c>
      <c r="D4" s="13"/>
      <c r="E4" s="14" t="s">
        <v>337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338</v>
      </c>
      <c r="D8" s="26"/>
      <c r="E8" s="23" t="s">
        <v>339</v>
      </c>
      <c r="F8" s="26"/>
      <c r="G8" s="26"/>
      <c r="H8" s="26"/>
      <c r="I8" s="27">
        <f>SUMIFS(I9:I24,A9:A24,"P")</f>
        <v>0</v>
      </c>
      <c r="J8" s="28"/>
    </row>
    <row r="9">
      <c r="A9" s="29" t="s">
        <v>25</v>
      </c>
      <c r="B9" s="29">
        <v>1</v>
      </c>
      <c r="C9" s="30" t="s">
        <v>340</v>
      </c>
      <c r="D9" s="29" t="s">
        <v>341</v>
      </c>
      <c r="E9" s="31" t="s">
        <v>342</v>
      </c>
      <c r="F9" s="32" t="s">
        <v>146</v>
      </c>
      <c r="G9" s="33">
        <v>130.84</v>
      </c>
      <c r="H9" s="34">
        <v>0</v>
      </c>
      <c r="I9" s="34">
        <f>ROUND(G9*H9,P4)</f>
        <v>0</v>
      </c>
      <c r="J9" s="29"/>
      <c r="O9" s="35">
        <f>I9*0.21</f>
        <v>0</v>
      </c>
      <c r="P9">
        <v>3</v>
      </c>
    </row>
    <row r="10">
      <c r="A10" s="29" t="s">
        <v>30</v>
      </c>
      <c r="B10" s="36"/>
      <c r="C10" s="37"/>
      <c r="D10" s="37"/>
      <c r="E10" s="40" t="s">
        <v>45</v>
      </c>
      <c r="F10" s="37"/>
      <c r="G10" s="37"/>
      <c r="H10" s="37"/>
      <c r="I10" s="37"/>
      <c r="J10" s="38"/>
    </row>
    <row r="11" ht="28.8">
      <c r="A11" s="29" t="s">
        <v>32</v>
      </c>
      <c r="B11" s="36"/>
      <c r="C11" s="37"/>
      <c r="D11" s="37"/>
      <c r="E11" s="39" t="s">
        <v>343</v>
      </c>
      <c r="F11" s="37"/>
      <c r="G11" s="37"/>
      <c r="H11" s="37"/>
      <c r="I11" s="37"/>
      <c r="J11" s="38"/>
    </row>
    <row r="12" ht="28.8">
      <c r="A12" s="29" t="s">
        <v>34</v>
      </c>
      <c r="B12" s="36"/>
      <c r="C12" s="37"/>
      <c r="D12" s="37"/>
      <c r="E12" s="31" t="s">
        <v>117</v>
      </c>
      <c r="F12" s="37"/>
      <c r="G12" s="37"/>
      <c r="H12" s="37"/>
      <c r="I12" s="37"/>
      <c r="J12" s="38"/>
    </row>
    <row r="13">
      <c r="A13" s="29" t="s">
        <v>25</v>
      </c>
      <c r="B13" s="29">
        <v>2</v>
      </c>
      <c r="C13" s="30" t="s">
        <v>340</v>
      </c>
      <c r="D13" s="29" t="s">
        <v>344</v>
      </c>
      <c r="E13" s="31" t="s">
        <v>345</v>
      </c>
      <c r="F13" s="32" t="s">
        <v>146</v>
      </c>
      <c r="G13" s="33">
        <v>17.100000000000001</v>
      </c>
      <c r="H13" s="34">
        <v>0</v>
      </c>
      <c r="I13" s="34">
        <f>ROUND(G13*H13,P4)</f>
        <v>0</v>
      </c>
      <c r="J13" s="29"/>
      <c r="O13" s="35">
        <f>I13*0.21</f>
        <v>0</v>
      </c>
      <c r="P13">
        <v>3</v>
      </c>
    </row>
    <row r="14">
      <c r="A14" s="29" t="s">
        <v>30</v>
      </c>
      <c r="B14" s="36"/>
      <c r="C14" s="37"/>
      <c r="D14" s="37"/>
      <c r="E14" s="40" t="s">
        <v>45</v>
      </c>
      <c r="F14" s="37"/>
      <c r="G14" s="37"/>
      <c r="H14" s="37"/>
      <c r="I14" s="37"/>
      <c r="J14" s="38"/>
    </row>
    <row r="15" ht="28.8">
      <c r="A15" s="29" t="s">
        <v>32</v>
      </c>
      <c r="B15" s="36"/>
      <c r="C15" s="37"/>
      <c r="D15" s="37"/>
      <c r="E15" s="39" t="s">
        <v>346</v>
      </c>
      <c r="F15" s="37"/>
      <c r="G15" s="37"/>
      <c r="H15" s="37"/>
      <c r="I15" s="37"/>
      <c r="J15" s="38"/>
    </row>
    <row r="16" ht="28.8">
      <c r="A16" s="29" t="s">
        <v>34</v>
      </c>
      <c r="B16" s="36"/>
      <c r="C16" s="37"/>
      <c r="D16" s="37"/>
      <c r="E16" s="31" t="s">
        <v>117</v>
      </c>
      <c r="F16" s="37"/>
      <c r="G16" s="37"/>
      <c r="H16" s="37"/>
      <c r="I16" s="37"/>
      <c r="J16" s="38"/>
    </row>
    <row r="17">
      <c r="A17" s="29" t="s">
        <v>25</v>
      </c>
      <c r="B17" s="29">
        <v>3</v>
      </c>
      <c r="C17" s="30" t="s">
        <v>347</v>
      </c>
      <c r="D17" s="29" t="s">
        <v>348</v>
      </c>
      <c r="E17" s="31" t="s">
        <v>349</v>
      </c>
      <c r="F17" s="32" t="s">
        <v>114</v>
      </c>
      <c r="G17" s="33">
        <v>10.44</v>
      </c>
      <c r="H17" s="34">
        <v>0</v>
      </c>
      <c r="I17" s="34">
        <f>ROUND(G17*H17,P4)</f>
        <v>0</v>
      </c>
      <c r="J17" s="29"/>
      <c r="O17" s="35">
        <f>I17*0.21</f>
        <v>0</v>
      </c>
      <c r="P17">
        <v>3</v>
      </c>
    </row>
    <row r="18">
      <c r="A18" s="29" t="s">
        <v>30</v>
      </c>
      <c r="B18" s="36"/>
      <c r="C18" s="37"/>
      <c r="D18" s="37"/>
      <c r="E18" s="40" t="s">
        <v>45</v>
      </c>
      <c r="F18" s="37"/>
      <c r="G18" s="37"/>
      <c r="H18" s="37"/>
      <c r="I18" s="37"/>
      <c r="J18" s="38"/>
    </row>
    <row r="19" ht="57.6">
      <c r="A19" s="29" t="s">
        <v>32</v>
      </c>
      <c r="B19" s="36"/>
      <c r="C19" s="37"/>
      <c r="D19" s="37"/>
      <c r="E19" s="39" t="s">
        <v>350</v>
      </c>
      <c r="F19" s="37"/>
      <c r="G19" s="37"/>
      <c r="H19" s="37"/>
      <c r="I19" s="37"/>
      <c r="J19" s="38"/>
    </row>
    <row r="20" ht="28.8">
      <c r="A20" s="29" t="s">
        <v>34</v>
      </c>
      <c r="B20" s="36"/>
      <c r="C20" s="37"/>
      <c r="D20" s="37"/>
      <c r="E20" s="31" t="s">
        <v>117</v>
      </c>
      <c r="F20" s="37"/>
      <c r="G20" s="37"/>
      <c r="H20" s="37"/>
      <c r="I20" s="37"/>
      <c r="J20" s="38"/>
    </row>
    <row r="21">
      <c r="A21" s="29" t="s">
        <v>25</v>
      </c>
      <c r="B21" s="29">
        <v>4</v>
      </c>
      <c r="C21" s="30" t="s">
        <v>347</v>
      </c>
      <c r="D21" s="29" t="s">
        <v>351</v>
      </c>
      <c r="E21" s="31" t="s">
        <v>352</v>
      </c>
      <c r="F21" s="32" t="s">
        <v>114</v>
      </c>
      <c r="G21" s="33">
        <v>55.624000000000002</v>
      </c>
      <c r="H21" s="34">
        <v>0</v>
      </c>
      <c r="I21" s="34">
        <f>ROUND(G21*H21,P4)</f>
        <v>0</v>
      </c>
      <c r="J21" s="29"/>
      <c r="O21" s="35">
        <f>I21*0.21</f>
        <v>0</v>
      </c>
      <c r="P21">
        <v>3</v>
      </c>
    </row>
    <row r="22">
      <c r="A22" s="29" t="s">
        <v>30</v>
      </c>
      <c r="B22" s="36"/>
      <c r="C22" s="37"/>
      <c r="D22" s="37"/>
      <c r="E22" s="40" t="s">
        <v>45</v>
      </c>
      <c r="F22" s="37"/>
      <c r="G22" s="37"/>
      <c r="H22" s="37"/>
      <c r="I22" s="37"/>
      <c r="J22" s="38"/>
    </row>
    <row r="23" ht="172.8">
      <c r="A23" s="29" t="s">
        <v>32</v>
      </c>
      <c r="B23" s="36"/>
      <c r="C23" s="37"/>
      <c r="D23" s="37"/>
      <c r="E23" s="39" t="s">
        <v>353</v>
      </c>
      <c r="F23" s="37"/>
      <c r="G23" s="37"/>
      <c r="H23" s="37"/>
      <c r="I23" s="37"/>
      <c r="J23" s="38"/>
    </row>
    <row r="24" ht="28.8">
      <c r="A24" s="29" t="s">
        <v>34</v>
      </c>
      <c r="B24" s="36"/>
      <c r="C24" s="37"/>
      <c r="D24" s="37"/>
      <c r="E24" s="31" t="s">
        <v>117</v>
      </c>
      <c r="F24" s="37"/>
      <c r="G24" s="37"/>
      <c r="H24" s="37"/>
      <c r="I24" s="37"/>
      <c r="J24" s="38"/>
    </row>
    <row r="25">
      <c r="A25" s="23" t="s">
        <v>22</v>
      </c>
      <c r="B25" s="24"/>
      <c r="C25" s="25" t="s">
        <v>125</v>
      </c>
      <c r="D25" s="26"/>
      <c r="E25" s="23" t="s">
        <v>126</v>
      </c>
      <c r="F25" s="26"/>
      <c r="G25" s="26"/>
      <c r="H25" s="26"/>
      <c r="I25" s="27">
        <f>SUMIFS(I26:I101,A26:A101,"P")</f>
        <v>0</v>
      </c>
      <c r="J25" s="28"/>
    </row>
    <row r="26" ht="28.8">
      <c r="A26" s="29" t="s">
        <v>25</v>
      </c>
      <c r="B26" s="29">
        <v>5</v>
      </c>
      <c r="C26" s="30" t="s">
        <v>354</v>
      </c>
      <c r="D26" s="29" t="s">
        <v>45</v>
      </c>
      <c r="E26" s="31" t="s">
        <v>355</v>
      </c>
      <c r="F26" s="32" t="s">
        <v>146</v>
      </c>
      <c r="G26" s="33">
        <v>1.1499999999999999</v>
      </c>
      <c r="H26" s="34">
        <v>0</v>
      </c>
      <c r="I26" s="34">
        <f>ROUND(G26*H26,P4)</f>
        <v>0</v>
      </c>
      <c r="J26" s="29"/>
      <c r="O26" s="35">
        <f>I26*0.21</f>
        <v>0</v>
      </c>
      <c r="P26">
        <v>3</v>
      </c>
    </row>
    <row r="27">
      <c r="A27" s="29" t="s">
        <v>30</v>
      </c>
      <c r="B27" s="36"/>
      <c r="C27" s="37"/>
      <c r="D27" s="37"/>
      <c r="E27" s="40" t="s">
        <v>45</v>
      </c>
      <c r="F27" s="37"/>
      <c r="G27" s="37"/>
      <c r="H27" s="37"/>
      <c r="I27" s="37"/>
      <c r="J27" s="38"/>
    </row>
    <row r="28" ht="43.2">
      <c r="A28" s="29" t="s">
        <v>32</v>
      </c>
      <c r="B28" s="36"/>
      <c r="C28" s="37"/>
      <c r="D28" s="37"/>
      <c r="E28" s="39" t="s">
        <v>356</v>
      </c>
      <c r="F28" s="37"/>
      <c r="G28" s="37"/>
      <c r="H28" s="37"/>
      <c r="I28" s="37"/>
      <c r="J28" s="38"/>
    </row>
    <row r="29" ht="72">
      <c r="A29" s="29" t="s">
        <v>34</v>
      </c>
      <c r="B29" s="36"/>
      <c r="C29" s="37"/>
      <c r="D29" s="37"/>
      <c r="E29" s="31" t="s">
        <v>131</v>
      </c>
      <c r="F29" s="37"/>
      <c r="G29" s="37"/>
      <c r="H29" s="37"/>
      <c r="I29" s="37"/>
      <c r="J29" s="38"/>
    </row>
    <row r="30" ht="28.8">
      <c r="A30" s="29" t="s">
        <v>25</v>
      </c>
      <c r="B30" s="29">
        <v>6</v>
      </c>
      <c r="C30" s="30" t="s">
        <v>357</v>
      </c>
      <c r="D30" s="29" t="s">
        <v>45</v>
      </c>
      <c r="E30" s="31" t="s">
        <v>358</v>
      </c>
      <c r="F30" s="32" t="s">
        <v>146</v>
      </c>
      <c r="G30" s="33">
        <v>7.5999999999999996</v>
      </c>
      <c r="H30" s="34">
        <v>0</v>
      </c>
      <c r="I30" s="34">
        <f>ROUND(G30*H30,P4)</f>
        <v>0</v>
      </c>
      <c r="J30" s="29"/>
      <c r="O30" s="35">
        <f>I30*0.21</f>
        <v>0</v>
      </c>
      <c r="P30">
        <v>3</v>
      </c>
    </row>
    <row r="31">
      <c r="A31" s="29" t="s">
        <v>30</v>
      </c>
      <c r="B31" s="36"/>
      <c r="C31" s="37"/>
      <c r="D31" s="37"/>
      <c r="E31" s="40" t="s">
        <v>45</v>
      </c>
      <c r="F31" s="37"/>
      <c r="G31" s="37"/>
      <c r="H31" s="37"/>
      <c r="I31" s="37"/>
      <c r="J31" s="38"/>
    </row>
    <row r="32" ht="72">
      <c r="A32" s="29" t="s">
        <v>32</v>
      </c>
      <c r="B32" s="36"/>
      <c r="C32" s="37"/>
      <c r="D32" s="37"/>
      <c r="E32" s="39" t="s">
        <v>359</v>
      </c>
      <c r="F32" s="37"/>
      <c r="G32" s="37"/>
      <c r="H32" s="37"/>
      <c r="I32" s="37"/>
      <c r="J32" s="38"/>
    </row>
    <row r="33" ht="72">
      <c r="A33" s="29" t="s">
        <v>34</v>
      </c>
      <c r="B33" s="36"/>
      <c r="C33" s="37"/>
      <c r="D33" s="37"/>
      <c r="E33" s="31" t="s">
        <v>131</v>
      </c>
      <c r="F33" s="37"/>
      <c r="G33" s="37"/>
      <c r="H33" s="37"/>
      <c r="I33" s="37"/>
      <c r="J33" s="38"/>
    </row>
    <row r="34" ht="28.8">
      <c r="A34" s="29" t="s">
        <v>25</v>
      </c>
      <c r="B34" s="29">
        <v>7</v>
      </c>
      <c r="C34" s="30" t="s">
        <v>360</v>
      </c>
      <c r="D34" s="29" t="s">
        <v>45</v>
      </c>
      <c r="E34" s="31" t="s">
        <v>361</v>
      </c>
      <c r="F34" s="32" t="s">
        <v>146</v>
      </c>
      <c r="G34" s="33">
        <v>9.3000000000000007</v>
      </c>
      <c r="H34" s="34">
        <v>0</v>
      </c>
      <c r="I34" s="34">
        <f>ROUND(G34*H34,P4)</f>
        <v>0</v>
      </c>
      <c r="J34" s="29"/>
      <c r="O34" s="35">
        <f>I34*0.21</f>
        <v>0</v>
      </c>
      <c r="P34">
        <v>3</v>
      </c>
    </row>
    <row r="35">
      <c r="A35" s="29" t="s">
        <v>30</v>
      </c>
      <c r="B35" s="36"/>
      <c r="C35" s="37"/>
      <c r="D35" s="37"/>
      <c r="E35" s="40" t="s">
        <v>45</v>
      </c>
      <c r="F35" s="37"/>
      <c r="G35" s="37"/>
      <c r="H35" s="37"/>
      <c r="I35" s="37"/>
      <c r="J35" s="38"/>
    </row>
    <row r="36" ht="28.8">
      <c r="A36" s="29" t="s">
        <v>32</v>
      </c>
      <c r="B36" s="36"/>
      <c r="C36" s="37"/>
      <c r="D36" s="37"/>
      <c r="E36" s="39" t="s">
        <v>362</v>
      </c>
      <c r="F36" s="37"/>
      <c r="G36" s="37"/>
      <c r="H36" s="37"/>
      <c r="I36" s="37"/>
      <c r="J36" s="38"/>
    </row>
    <row r="37" ht="100.8">
      <c r="A37" s="29" t="s">
        <v>34</v>
      </c>
      <c r="B37" s="36"/>
      <c r="C37" s="37"/>
      <c r="D37" s="37"/>
      <c r="E37" s="31" t="s">
        <v>363</v>
      </c>
      <c r="F37" s="37"/>
      <c r="G37" s="37"/>
      <c r="H37" s="37"/>
      <c r="I37" s="37"/>
      <c r="J37" s="38"/>
    </row>
    <row r="38" ht="28.8">
      <c r="A38" s="29" t="s">
        <v>25</v>
      </c>
      <c r="B38" s="29">
        <v>8</v>
      </c>
      <c r="C38" s="30" t="s">
        <v>364</v>
      </c>
      <c r="D38" s="29" t="s">
        <v>45</v>
      </c>
      <c r="E38" s="31" t="s">
        <v>365</v>
      </c>
      <c r="F38" s="32" t="s">
        <v>134</v>
      </c>
      <c r="G38" s="33">
        <v>5.7000000000000002</v>
      </c>
      <c r="H38" s="34">
        <v>0</v>
      </c>
      <c r="I38" s="34">
        <f>ROUND(G38*H38,P4)</f>
        <v>0</v>
      </c>
      <c r="J38" s="29"/>
      <c r="O38" s="35">
        <f>I38*0.21</f>
        <v>0</v>
      </c>
      <c r="P38">
        <v>3</v>
      </c>
    </row>
    <row r="39">
      <c r="A39" s="29" t="s">
        <v>30</v>
      </c>
      <c r="B39" s="36"/>
      <c r="C39" s="37"/>
      <c r="D39" s="37"/>
      <c r="E39" s="40" t="s">
        <v>45</v>
      </c>
      <c r="F39" s="37"/>
      <c r="G39" s="37"/>
      <c r="H39" s="37"/>
      <c r="I39" s="37"/>
      <c r="J39" s="38"/>
    </row>
    <row r="40" ht="43.2">
      <c r="A40" s="29" t="s">
        <v>32</v>
      </c>
      <c r="B40" s="36"/>
      <c r="C40" s="37"/>
      <c r="D40" s="37"/>
      <c r="E40" s="39" t="s">
        <v>366</v>
      </c>
      <c r="F40" s="37"/>
      <c r="G40" s="37"/>
      <c r="H40" s="37"/>
      <c r="I40" s="37"/>
      <c r="J40" s="38"/>
    </row>
    <row r="41" ht="86.4">
      <c r="A41" s="29" t="s">
        <v>34</v>
      </c>
      <c r="B41" s="36"/>
      <c r="C41" s="37"/>
      <c r="D41" s="37"/>
      <c r="E41" s="31" t="s">
        <v>367</v>
      </c>
      <c r="F41" s="37"/>
      <c r="G41" s="37"/>
      <c r="H41" s="37"/>
      <c r="I41" s="37"/>
      <c r="J41" s="38"/>
    </row>
    <row r="42">
      <c r="A42" s="29" t="s">
        <v>25</v>
      </c>
      <c r="B42" s="29">
        <v>9</v>
      </c>
      <c r="C42" s="30" t="s">
        <v>368</v>
      </c>
      <c r="D42" s="29" t="s">
        <v>45</v>
      </c>
      <c r="E42" s="31" t="s">
        <v>369</v>
      </c>
      <c r="F42" s="32" t="s">
        <v>129</v>
      </c>
      <c r="G42" s="33">
        <v>21</v>
      </c>
      <c r="H42" s="34">
        <v>0</v>
      </c>
      <c r="I42" s="34">
        <f>ROUND(G42*H42,P4)</f>
        <v>0</v>
      </c>
      <c r="J42" s="29"/>
      <c r="O42" s="35">
        <f>I42*0.21</f>
        <v>0</v>
      </c>
      <c r="P42">
        <v>3</v>
      </c>
    </row>
    <row r="43">
      <c r="A43" s="29" t="s">
        <v>30</v>
      </c>
      <c r="B43" s="36"/>
      <c r="C43" s="37"/>
      <c r="D43" s="37"/>
      <c r="E43" s="40" t="s">
        <v>45</v>
      </c>
      <c r="F43" s="37"/>
      <c r="G43" s="37"/>
      <c r="H43" s="37"/>
      <c r="I43" s="37"/>
      <c r="J43" s="38"/>
    </row>
    <row r="44" ht="28.8">
      <c r="A44" s="29" t="s">
        <v>32</v>
      </c>
      <c r="B44" s="36"/>
      <c r="C44" s="37"/>
      <c r="D44" s="37"/>
      <c r="E44" s="39" t="s">
        <v>370</v>
      </c>
      <c r="F44" s="37"/>
      <c r="G44" s="37"/>
      <c r="H44" s="37"/>
      <c r="I44" s="37"/>
      <c r="J44" s="38"/>
    </row>
    <row r="45" ht="72">
      <c r="A45" s="29" t="s">
        <v>34</v>
      </c>
      <c r="B45" s="36"/>
      <c r="C45" s="37"/>
      <c r="D45" s="37"/>
      <c r="E45" s="31" t="s">
        <v>131</v>
      </c>
      <c r="F45" s="37"/>
      <c r="G45" s="37"/>
      <c r="H45" s="37"/>
      <c r="I45" s="37"/>
      <c r="J45" s="38"/>
    </row>
    <row r="46" ht="28.8">
      <c r="A46" s="29" t="s">
        <v>25</v>
      </c>
      <c r="B46" s="29">
        <v>10</v>
      </c>
      <c r="C46" s="30" t="s">
        <v>127</v>
      </c>
      <c r="D46" s="29" t="s">
        <v>45</v>
      </c>
      <c r="E46" s="31" t="s">
        <v>371</v>
      </c>
      <c r="F46" s="32" t="s">
        <v>129</v>
      </c>
      <c r="G46" s="33">
        <v>50</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372</v>
      </c>
      <c r="F48" s="37"/>
      <c r="G48" s="37"/>
      <c r="H48" s="37"/>
      <c r="I48" s="37"/>
      <c r="J48" s="38"/>
    </row>
    <row r="49" ht="72">
      <c r="A49" s="29" t="s">
        <v>34</v>
      </c>
      <c r="B49" s="36"/>
      <c r="C49" s="37"/>
      <c r="D49" s="37"/>
      <c r="E49" s="31" t="s">
        <v>131</v>
      </c>
      <c r="F49" s="37"/>
      <c r="G49" s="37"/>
      <c r="H49" s="37"/>
      <c r="I49" s="37"/>
      <c r="J49" s="38"/>
    </row>
    <row r="50" ht="28.8">
      <c r="A50" s="29" t="s">
        <v>25</v>
      </c>
      <c r="B50" s="29">
        <v>11</v>
      </c>
      <c r="C50" s="30" t="s">
        <v>138</v>
      </c>
      <c r="D50" s="29" t="s">
        <v>45</v>
      </c>
      <c r="E50" s="31" t="s">
        <v>373</v>
      </c>
      <c r="F50" s="32" t="s">
        <v>134</v>
      </c>
      <c r="G50" s="33">
        <v>80</v>
      </c>
      <c r="H50" s="34">
        <v>0</v>
      </c>
      <c r="I50" s="34">
        <f>ROUND(G50*H50,P4)</f>
        <v>0</v>
      </c>
      <c r="J50" s="29"/>
      <c r="O50" s="35">
        <f>I50*0.21</f>
        <v>0</v>
      </c>
      <c r="P50">
        <v>3</v>
      </c>
    </row>
    <row r="51">
      <c r="A51" s="29" t="s">
        <v>30</v>
      </c>
      <c r="B51" s="36"/>
      <c r="C51" s="37"/>
      <c r="D51" s="37"/>
      <c r="E51" s="40" t="s">
        <v>45</v>
      </c>
      <c r="F51" s="37"/>
      <c r="G51" s="37"/>
      <c r="H51" s="37"/>
      <c r="I51" s="37"/>
      <c r="J51" s="38"/>
    </row>
    <row r="52" ht="28.8">
      <c r="A52" s="29" t="s">
        <v>32</v>
      </c>
      <c r="B52" s="36"/>
      <c r="C52" s="37"/>
      <c r="D52" s="37"/>
      <c r="E52" s="39" t="s">
        <v>374</v>
      </c>
      <c r="F52" s="37"/>
      <c r="G52" s="37"/>
      <c r="H52" s="37"/>
      <c r="I52" s="37"/>
      <c r="J52" s="38"/>
    </row>
    <row r="53" ht="72">
      <c r="A53" s="29" t="s">
        <v>34</v>
      </c>
      <c r="B53" s="36"/>
      <c r="C53" s="37"/>
      <c r="D53" s="37"/>
      <c r="E53" s="31" t="s">
        <v>131</v>
      </c>
      <c r="F53" s="37"/>
      <c r="G53" s="37"/>
      <c r="H53" s="37"/>
      <c r="I53" s="37"/>
      <c r="J53" s="38"/>
    </row>
    <row r="54">
      <c r="A54" s="29" t="s">
        <v>25</v>
      </c>
      <c r="B54" s="29">
        <v>12</v>
      </c>
      <c r="C54" s="30" t="s">
        <v>144</v>
      </c>
      <c r="D54" s="29" t="s">
        <v>45</v>
      </c>
      <c r="E54" s="31" t="s">
        <v>145</v>
      </c>
      <c r="F54" s="32" t="s">
        <v>146</v>
      </c>
      <c r="G54" s="33">
        <v>17.100000000000001</v>
      </c>
      <c r="H54" s="34">
        <v>0</v>
      </c>
      <c r="I54" s="34">
        <f>ROUND(G54*H54,P4)</f>
        <v>0</v>
      </c>
      <c r="J54" s="29"/>
      <c r="O54" s="35">
        <f>I54*0.21</f>
        <v>0</v>
      </c>
      <c r="P54">
        <v>3</v>
      </c>
    </row>
    <row r="55">
      <c r="A55" s="29" t="s">
        <v>30</v>
      </c>
      <c r="B55" s="36"/>
      <c r="C55" s="37"/>
      <c r="D55" s="37"/>
      <c r="E55" s="40" t="s">
        <v>45</v>
      </c>
      <c r="F55" s="37"/>
      <c r="G55" s="37"/>
      <c r="H55" s="37"/>
      <c r="I55" s="37"/>
      <c r="J55" s="38"/>
    </row>
    <row r="56" ht="57.6">
      <c r="A56" s="29" t="s">
        <v>32</v>
      </c>
      <c r="B56" s="36"/>
      <c r="C56" s="37"/>
      <c r="D56" s="37"/>
      <c r="E56" s="39" t="s">
        <v>375</v>
      </c>
      <c r="F56" s="37"/>
      <c r="G56" s="37"/>
      <c r="H56" s="37"/>
      <c r="I56" s="37"/>
      <c r="J56" s="38"/>
    </row>
    <row r="57" ht="43.2">
      <c r="A57" s="29" t="s">
        <v>34</v>
      </c>
      <c r="B57" s="36"/>
      <c r="C57" s="37"/>
      <c r="D57" s="37"/>
      <c r="E57" s="31" t="s">
        <v>148</v>
      </c>
      <c r="F57" s="37"/>
      <c r="G57" s="37"/>
      <c r="H57" s="37"/>
      <c r="I57" s="37"/>
      <c r="J57" s="38"/>
    </row>
    <row r="58">
      <c r="A58" s="29" t="s">
        <v>25</v>
      </c>
      <c r="B58" s="29">
        <v>13</v>
      </c>
      <c r="C58" s="30" t="s">
        <v>376</v>
      </c>
      <c r="D58" s="29" t="s">
        <v>45</v>
      </c>
      <c r="E58" s="31" t="s">
        <v>377</v>
      </c>
      <c r="F58" s="32" t="s">
        <v>146</v>
      </c>
      <c r="G58" s="33">
        <v>80.400000000000006</v>
      </c>
      <c r="H58" s="34">
        <v>0</v>
      </c>
      <c r="I58" s="34">
        <f>ROUND(G58*H58,P4)</f>
        <v>0</v>
      </c>
      <c r="J58" s="29"/>
      <c r="O58" s="35">
        <f>I58*0.21</f>
        <v>0</v>
      </c>
      <c r="P58">
        <v>3</v>
      </c>
    </row>
    <row r="59">
      <c r="A59" s="29" t="s">
        <v>30</v>
      </c>
      <c r="B59" s="36"/>
      <c r="C59" s="37"/>
      <c r="D59" s="37"/>
      <c r="E59" s="40" t="s">
        <v>45</v>
      </c>
      <c r="F59" s="37"/>
      <c r="G59" s="37"/>
      <c r="H59" s="37"/>
      <c r="I59" s="37"/>
      <c r="J59" s="38"/>
    </row>
    <row r="60" ht="43.2">
      <c r="A60" s="29" t="s">
        <v>32</v>
      </c>
      <c r="B60" s="36"/>
      <c r="C60" s="37"/>
      <c r="D60" s="37"/>
      <c r="E60" s="39" t="s">
        <v>378</v>
      </c>
      <c r="F60" s="37"/>
      <c r="G60" s="37"/>
      <c r="H60" s="37"/>
      <c r="I60" s="37"/>
      <c r="J60" s="38"/>
    </row>
    <row r="61" ht="43.2">
      <c r="A61" s="29" t="s">
        <v>34</v>
      </c>
      <c r="B61" s="36"/>
      <c r="C61" s="37"/>
      <c r="D61" s="37"/>
      <c r="E61" s="31" t="s">
        <v>148</v>
      </c>
      <c r="F61" s="37"/>
      <c r="G61" s="37"/>
      <c r="H61" s="37"/>
      <c r="I61" s="37"/>
      <c r="J61" s="38"/>
    </row>
    <row r="62">
      <c r="A62" s="29" t="s">
        <v>25</v>
      </c>
      <c r="B62" s="29">
        <v>14</v>
      </c>
      <c r="C62" s="30" t="s">
        <v>151</v>
      </c>
      <c r="D62" s="29" t="s">
        <v>45</v>
      </c>
      <c r="E62" s="31" t="s">
        <v>152</v>
      </c>
      <c r="F62" s="32" t="s">
        <v>146</v>
      </c>
      <c r="G62" s="33">
        <v>130.84</v>
      </c>
      <c r="H62" s="34">
        <v>0</v>
      </c>
      <c r="I62" s="34">
        <f>ROUND(G62*H62,P4)</f>
        <v>0</v>
      </c>
      <c r="J62" s="29"/>
      <c r="O62" s="35">
        <f>I62*0.21</f>
        <v>0</v>
      </c>
      <c r="P62">
        <v>3</v>
      </c>
    </row>
    <row r="63">
      <c r="A63" s="29" t="s">
        <v>30</v>
      </c>
      <c r="B63" s="36"/>
      <c r="C63" s="37"/>
      <c r="D63" s="37"/>
      <c r="E63" s="40" t="s">
        <v>45</v>
      </c>
      <c r="F63" s="37"/>
      <c r="G63" s="37"/>
      <c r="H63" s="37"/>
      <c r="I63" s="37"/>
      <c r="J63" s="38"/>
    </row>
    <row r="64" ht="72">
      <c r="A64" s="29" t="s">
        <v>32</v>
      </c>
      <c r="B64" s="36"/>
      <c r="C64" s="37"/>
      <c r="D64" s="37"/>
      <c r="E64" s="39" t="s">
        <v>379</v>
      </c>
      <c r="F64" s="37"/>
      <c r="G64" s="37"/>
      <c r="H64" s="37"/>
      <c r="I64" s="37"/>
      <c r="J64" s="38"/>
    </row>
    <row r="65" ht="409.5">
      <c r="A65" s="29" t="s">
        <v>34</v>
      </c>
      <c r="B65" s="36"/>
      <c r="C65" s="37"/>
      <c r="D65" s="37"/>
      <c r="E65" s="31" t="s">
        <v>154</v>
      </c>
      <c r="F65" s="37"/>
      <c r="G65" s="37"/>
      <c r="H65" s="37"/>
      <c r="I65" s="37"/>
      <c r="J65" s="38"/>
    </row>
    <row r="66">
      <c r="A66" s="29" t="s">
        <v>25</v>
      </c>
      <c r="B66" s="29">
        <v>15</v>
      </c>
      <c r="C66" s="30" t="s">
        <v>155</v>
      </c>
      <c r="D66" s="29" t="s">
        <v>45</v>
      </c>
      <c r="E66" s="31" t="s">
        <v>156</v>
      </c>
      <c r="F66" s="32" t="s">
        <v>146</v>
      </c>
      <c r="G66" s="33">
        <v>1.875</v>
      </c>
      <c r="H66" s="34">
        <v>0</v>
      </c>
      <c r="I66" s="34">
        <f>ROUND(G66*H66,P4)</f>
        <v>0</v>
      </c>
      <c r="J66" s="29"/>
      <c r="O66" s="35">
        <f>I66*0.21</f>
        <v>0</v>
      </c>
      <c r="P66">
        <v>3</v>
      </c>
    </row>
    <row r="67">
      <c r="A67" s="29" t="s">
        <v>30</v>
      </c>
      <c r="B67" s="36"/>
      <c r="C67" s="37"/>
      <c r="D67" s="37"/>
      <c r="E67" s="40" t="s">
        <v>45</v>
      </c>
      <c r="F67" s="37"/>
      <c r="G67" s="37"/>
      <c r="H67" s="37"/>
      <c r="I67" s="37"/>
      <c r="J67" s="38"/>
    </row>
    <row r="68" ht="43.2">
      <c r="A68" s="29" t="s">
        <v>32</v>
      </c>
      <c r="B68" s="36"/>
      <c r="C68" s="37"/>
      <c r="D68" s="37"/>
      <c r="E68" s="39" t="s">
        <v>380</v>
      </c>
      <c r="F68" s="37"/>
      <c r="G68" s="37"/>
      <c r="H68" s="37"/>
      <c r="I68" s="37"/>
      <c r="J68" s="38"/>
    </row>
    <row r="69" ht="409.5">
      <c r="A69" s="29" t="s">
        <v>34</v>
      </c>
      <c r="B69" s="36"/>
      <c r="C69" s="37"/>
      <c r="D69" s="37"/>
      <c r="E69" s="31" t="s">
        <v>158</v>
      </c>
      <c r="F69" s="37"/>
      <c r="G69" s="37"/>
      <c r="H69" s="37"/>
      <c r="I69" s="37"/>
      <c r="J69" s="38"/>
    </row>
    <row r="70">
      <c r="A70" s="29" t="s">
        <v>25</v>
      </c>
      <c r="B70" s="29">
        <v>16</v>
      </c>
      <c r="C70" s="30" t="s">
        <v>381</v>
      </c>
      <c r="D70" s="29" t="s">
        <v>382</v>
      </c>
      <c r="E70" s="31" t="s">
        <v>160</v>
      </c>
      <c r="F70" s="32" t="s">
        <v>146</v>
      </c>
      <c r="G70" s="33">
        <v>152.09999999999999</v>
      </c>
      <c r="H70" s="34">
        <v>0</v>
      </c>
      <c r="I70" s="34">
        <f>ROUND(G70*H70,P4)</f>
        <v>0</v>
      </c>
      <c r="J70" s="29"/>
      <c r="O70" s="35">
        <f>I70*0.21</f>
        <v>0</v>
      </c>
      <c r="P70">
        <v>3</v>
      </c>
    </row>
    <row r="71">
      <c r="A71" s="29" t="s">
        <v>30</v>
      </c>
      <c r="B71" s="36"/>
      <c r="C71" s="37"/>
      <c r="D71" s="37"/>
      <c r="E71" s="40" t="s">
        <v>45</v>
      </c>
      <c r="F71" s="37"/>
      <c r="G71" s="37"/>
      <c r="H71" s="37"/>
      <c r="I71" s="37"/>
      <c r="J71" s="38"/>
    </row>
    <row r="72" ht="43.2">
      <c r="A72" s="29" t="s">
        <v>32</v>
      </c>
      <c r="B72" s="36"/>
      <c r="C72" s="37"/>
      <c r="D72" s="37"/>
      <c r="E72" s="39" t="s">
        <v>383</v>
      </c>
      <c r="F72" s="37"/>
      <c r="G72" s="37"/>
      <c r="H72" s="37"/>
      <c r="I72" s="37"/>
      <c r="J72" s="38"/>
    </row>
    <row r="73" ht="331.2">
      <c r="A73" s="29" t="s">
        <v>34</v>
      </c>
      <c r="B73" s="36"/>
      <c r="C73" s="37"/>
      <c r="D73" s="37"/>
      <c r="E73" s="31" t="s">
        <v>162</v>
      </c>
      <c r="F73" s="37"/>
      <c r="G73" s="37"/>
      <c r="H73" s="37"/>
      <c r="I73" s="37"/>
      <c r="J73" s="38"/>
    </row>
    <row r="74">
      <c r="A74" s="29" t="s">
        <v>25</v>
      </c>
      <c r="B74" s="29">
        <v>17</v>
      </c>
      <c r="C74" s="30" t="s">
        <v>163</v>
      </c>
      <c r="D74" s="29" t="s">
        <v>45</v>
      </c>
      <c r="E74" s="31" t="s">
        <v>164</v>
      </c>
      <c r="F74" s="32" t="s">
        <v>146</v>
      </c>
      <c r="G74" s="33">
        <v>1.875</v>
      </c>
      <c r="H74" s="34">
        <v>0</v>
      </c>
      <c r="I74" s="34">
        <f>ROUND(G74*H74,P4)</f>
        <v>0</v>
      </c>
      <c r="J74" s="29"/>
      <c r="O74" s="35">
        <f>I74*0.21</f>
        <v>0</v>
      </c>
      <c r="P74">
        <v>3</v>
      </c>
    </row>
    <row r="75">
      <c r="A75" s="29" t="s">
        <v>30</v>
      </c>
      <c r="B75" s="36"/>
      <c r="C75" s="37"/>
      <c r="D75" s="37"/>
      <c r="E75" s="40" t="s">
        <v>45</v>
      </c>
      <c r="F75" s="37"/>
      <c r="G75" s="37"/>
      <c r="H75" s="37"/>
      <c r="I75" s="37"/>
      <c r="J75" s="38"/>
    </row>
    <row r="76" ht="28.8">
      <c r="A76" s="29" t="s">
        <v>32</v>
      </c>
      <c r="B76" s="36"/>
      <c r="C76" s="37"/>
      <c r="D76" s="37"/>
      <c r="E76" s="39" t="s">
        <v>384</v>
      </c>
      <c r="F76" s="37"/>
      <c r="G76" s="37"/>
      <c r="H76" s="37"/>
      <c r="I76" s="37"/>
      <c r="J76" s="38"/>
    </row>
    <row r="77" ht="273.6">
      <c r="A77" s="29" t="s">
        <v>34</v>
      </c>
      <c r="B77" s="36"/>
      <c r="C77" s="37"/>
      <c r="D77" s="37"/>
      <c r="E77" s="31" t="s">
        <v>166</v>
      </c>
      <c r="F77" s="37"/>
      <c r="G77" s="37"/>
      <c r="H77" s="37"/>
      <c r="I77" s="37"/>
      <c r="J77" s="38"/>
    </row>
    <row r="78">
      <c r="A78" s="29" t="s">
        <v>25</v>
      </c>
      <c r="B78" s="29">
        <v>18</v>
      </c>
      <c r="C78" s="30" t="s">
        <v>385</v>
      </c>
      <c r="D78" s="29" t="s">
        <v>45</v>
      </c>
      <c r="E78" s="31" t="s">
        <v>386</v>
      </c>
      <c r="F78" s="32" t="s">
        <v>134</v>
      </c>
      <c r="G78" s="33">
        <v>624.45000000000005</v>
      </c>
      <c r="H78" s="34">
        <v>0</v>
      </c>
      <c r="I78" s="34">
        <f>ROUND(G78*H78,P4)</f>
        <v>0</v>
      </c>
      <c r="J78" s="29"/>
      <c r="O78" s="35">
        <f>I78*0.21</f>
        <v>0</v>
      </c>
      <c r="P78">
        <v>3</v>
      </c>
    </row>
    <row r="79">
      <c r="A79" s="29" t="s">
        <v>30</v>
      </c>
      <c r="B79" s="36"/>
      <c r="C79" s="37"/>
      <c r="D79" s="37"/>
      <c r="E79" s="40" t="s">
        <v>45</v>
      </c>
      <c r="F79" s="37"/>
      <c r="G79" s="37"/>
      <c r="H79" s="37"/>
      <c r="I79" s="37"/>
      <c r="J79" s="38"/>
    </row>
    <row r="80" ht="57.6">
      <c r="A80" s="29" t="s">
        <v>32</v>
      </c>
      <c r="B80" s="36"/>
      <c r="C80" s="37"/>
      <c r="D80" s="37"/>
      <c r="E80" s="39" t="s">
        <v>387</v>
      </c>
      <c r="F80" s="37"/>
      <c r="G80" s="37"/>
      <c r="H80" s="37"/>
      <c r="I80" s="37"/>
      <c r="J80" s="38"/>
    </row>
    <row r="81" ht="28.8">
      <c r="A81" s="29" t="s">
        <v>34</v>
      </c>
      <c r="B81" s="36"/>
      <c r="C81" s="37"/>
      <c r="D81" s="37"/>
      <c r="E81" s="31" t="s">
        <v>388</v>
      </c>
      <c r="F81" s="37"/>
      <c r="G81" s="37"/>
      <c r="H81" s="37"/>
      <c r="I81" s="37"/>
      <c r="J81" s="38"/>
    </row>
    <row r="82">
      <c r="A82" s="29" t="s">
        <v>25</v>
      </c>
      <c r="B82" s="29">
        <v>19</v>
      </c>
      <c r="C82" s="30" t="s">
        <v>167</v>
      </c>
      <c r="D82" s="29" t="s">
        <v>45</v>
      </c>
      <c r="E82" s="31" t="s">
        <v>168</v>
      </c>
      <c r="F82" s="32" t="s">
        <v>146</v>
      </c>
      <c r="G82" s="33">
        <v>24.120000000000001</v>
      </c>
      <c r="H82" s="34">
        <v>0</v>
      </c>
      <c r="I82" s="34">
        <f>ROUND(G82*H82,P4)</f>
        <v>0</v>
      </c>
      <c r="J82" s="29"/>
      <c r="O82" s="35">
        <f>I82*0.21</f>
        <v>0</v>
      </c>
      <c r="P82">
        <v>3</v>
      </c>
    </row>
    <row r="83">
      <c r="A83" s="29" t="s">
        <v>30</v>
      </c>
      <c r="B83" s="36"/>
      <c r="C83" s="37"/>
      <c r="D83" s="37"/>
      <c r="E83" s="40" t="s">
        <v>45</v>
      </c>
      <c r="F83" s="37"/>
      <c r="G83" s="37"/>
      <c r="H83" s="37"/>
      <c r="I83" s="37"/>
      <c r="J83" s="38"/>
    </row>
    <row r="84" ht="28.8">
      <c r="A84" s="29" t="s">
        <v>32</v>
      </c>
      <c r="B84" s="36"/>
      <c r="C84" s="37"/>
      <c r="D84" s="37"/>
      <c r="E84" s="39" t="s">
        <v>389</v>
      </c>
      <c r="F84" s="37"/>
      <c r="G84" s="37"/>
      <c r="H84" s="37"/>
      <c r="I84" s="37"/>
      <c r="J84" s="38"/>
    </row>
    <row r="85" ht="43.2">
      <c r="A85" s="29" t="s">
        <v>34</v>
      </c>
      <c r="B85" s="36"/>
      <c r="C85" s="37"/>
      <c r="D85" s="37"/>
      <c r="E85" s="31" t="s">
        <v>170</v>
      </c>
      <c r="F85" s="37"/>
      <c r="G85" s="37"/>
      <c r="H85" s="37"/>
      <c r="I85" s="37"/>
      <c r="J85" s="38"/>
    </row>
    <row r="86">
      <c r="A86" s="29" t="s">
        <v>25</v>
      </c>
      <c r="B86" s="29">
        <v>20</v>
      </c>
      <c r="C86" s="30" t="s">
        <v>171</v>
      </c>
      <c r="D86" s="29" t="s">
        <v>45</v>
      </c>
      <c r="E86" s="31" t="s">
        <v>172</v>
      </c>
      <c r="F86" s="32" t="s">
        <v>146</v>
      </c>
      <c r="G86" s="33">
        <v>56.280000000000001</v>
      </c>
      <c r="H86" s="34">
        <v>0</v>
      </c>
      <c r="I86" s="34">
        <f>ROUND(G86*H86,P4)</f>
        <v>0</v>
      </c>
      <c r="J86" s="29"/>
      <c r="O86" s="35">
        <f>I86*0.21</f>
        <v>0</v>
      </c>
      <c r="P86">
        <v>3</v>
      </c>
    </row>
    <row r="87">
      <c r="A87" s="29" t="s">
        <v>30</v>
      </c>
      <c r="B87" s="36"/>
      <c r="C87" s="37"/>
      <c r="D87" s="37"/>
      <c r="E87" s="40" t="s">
        <v>45</v>
      </c>
      <c r="F87" s="37"/>
      <c r="G87" s="37"/>
      <c r="H87" s="37"/>
      <c r="I87" s="37"/>
      <c r="J87" s="38"/>
    </row>
    <row r="88" ht="28.8">
      <c r="A88" s="29" t="s">
        <v>32</v>
      </c>
      <c r="B88" s="36"/>
      <c r="C88" s="37"/>
      <c r="D88" s="37"/>
      <c r="E88" s="39" t="s">
        <v>390</v>
      </c>
      <c r="F88" s="37"/>
      <c r="G88" s="37"/>
      <c r="H88" s="37"/>
      <c r="I88" s="37"/>
      <c r="J88" s="38"/>
    </row>
    <row r="89" ht="43.2">
      <c r="A89" s="29" t="s">
        <v>34</v>
      </c>
      <c r="B89" s="36"/>
      <c r="C89" s="37"/>
      <c r="D89" s="37"/>
      <c r="E89" s="31" t="s">
        <v>174</v>
      </c>
      <c r="F89" s="37"/>
      <c r="G89" s="37"/>
      <c r="H89" s="37"/>
      <c r="I89" s="37"/>
      <c r="J89" s="38"/>
    </row>
    <row r="90">
      <c r="A90" s="29" t="s">
        <v>25</v>
      </c>
      <c r="B90" s="29">
        <v>21</v>
      </c>
      <c r="C90" s="30" t="s">
        <v>391</v>
      </c>
      <c r="D90" s="29" t="s">
        <v>45</v>
      </c>
      <c r="E90" s="31" t="s">
        <v>392</v>
      </c>
      <c r="F90" s="32" t="s">
        <v>134</v>
      </c>
      <c r="G90" s="33">
        <v>536</v>
      </c>
      <c r="H90" s="34">
        <v>0</v>
      </c>
      <c r="I90" s="34">
        <f>ROUND(G90*H90,P4)</f>
        <v>0</v>
      </c>
      <c r="J90" s="29"/>
      <c r="O90" s="35">
        <f>I90*0.21</f>
        <v>0</v>
      </c>
      <c r="P90">
        <v>3</v>
      </c>
    </row>
    <row r="91">
      <c r="A91" s="29" t="s">
        <v>30</v>
      </c>
      <c r="B91" s="36"/>
      <c r="C91" s="37"/>
      <c r="D91" s="37"/>
      <c r="E91" s="40" t="s">
        <v>45</v>
      </c>
      <c r="F91" s="37"/>
      <c r="G91" s="37"/>
      <c r="H91" s="37"/>
      <c r="I91" s="37"/>
      <c r="J91" s="38"/>
    </row>
    <row r="92" ht="28.8">
      <c r="A92" s="29" t="s">
        <v>32</v>
      </c>
      <c r="B92" s="36"/>
      <c r="C92" s="37"/>
      <c r="D92" s="37"/>
      <c r="E92" s="39" t="s">
        <v>393</v>
      </c>
      <c r="F92" s="37"/>
      <c r="G92" s="37"/>
      <c r="H92" s="37"/>
      <c r="I92" s="37"/>
      <c r="J92" s="38"/>
    </row>
    <row r="93" ht="28.8">
      <c r="A93" s="29" t="s">
        <v>34</v>
      </c>
      <c r="B93" s="36"/>
      <c r="C93" s="37"/>
      <c r="D93" s="37"/>
      <c r="E93" s="31" t="s">
        <v>394</v>
      </c>
      <c r="F93" s="37"/>
      <c r="G93" s="37"/>
      <c r="H93" s="37"/>
      <c r="I93" s="37"/>
      <c r="J93" s="38"/>
    </row>
    <row r="94">
      <c r="A94" s="29" t="s">
        <v>25</v>
      </c>
      <c r="B94" s="29">
        <v>22</v>
      </c>
      <c r="C94" s="30" t="s">
        <v>179</v>
      </c>
      <c r="D94" s="29" t="s">
        <v>45</v>
      </c>
      <c r="E94" s="31" t="s">
        <v>180</v>
      </c>
      <c r="F94" s="32" t="s">
        <v>134</v>
      </c>
      <c r="G94" s="33">
        <v>536</v>
      </c>
      <c r="H94" s="34">
        <v>0</v>
      </c>
      <c r="I94" s="34">
        <f>ROUND(G94*H94,P4)</f>
        <v>0</v>
      </c>
      <c r="J94" s="29"/>
      <c r="O94" s="35">
        <f>I94*0.21</f>
        <v>0</v>
      </c>
      <c r="P94">
        <v>3</v>
      </c>
    </row>
    <row r="95">
      <c r="A95" s="29" t="s">
        <v>30</v>
      </c>
      <c r="B95" s="36"/>
      <c r="C95" s="37"/>
      <c r="D95" s="37"/>
      <c r="E95" s="40" t="s">
        <v>45</v>
      </c>
      <c r="F95" s="37"/>
      <c r="G95" s="37"/>
      <c r="H95" s="37"/>
      <c r="I95" s="37"/>
      <c r="J95" s="38"/>
    </row>
    <row r="96" ht="28.8">
      <c r="A96" s="29" t="s">
        <v>32</v>
      </c>
      <c r="B96" s="36"/>
      <c r="C96" s="37"/>
      <c r="D96" s="37"/>
      <c r="E96" s="39" t="s">
        <v>393</v>
      </c>
      <c r="F96" s="37"/>
      <c r="G96" s="37"/>
      <c r="H96" s="37"/>
      <c r="I96" s="37"/>
      <c r="J96" s="38"/>
    </row>
    <row r="97" ht="43.2">
      <c r="A97" s="29" t="s">
        <v>34</v>
      </c>
      <c r="B97" s="36"/>
      <c r="C97" s="37"/>
      <c r="D97" s="37"/>
      <c r="E97" s="31" t="s">
        <v>181</v>
      </c>
      <c r="F97" s="37"/>
      <c r="G97" s="37"/>
      <c r="H97" s="37"/>
      <c r="I97" s="37"/>
      <c r="J97" s="38"/>
    </row>
    <row r="98">
      <c r="A98" s="29" t="s">
        <v>25</v>
      </c>
      <c r="B98" s="29">
        <v>23</v>
      </c>
      <c r="C98" s="30" t="s">
        <v>182</v>
      </c>
      <c r="D98" s="29" t="s">
        <v>45</v>
      </c>
      <c r="E98" s="31" t="s">
        <v>183</v>
      </c>
      <c r="F98" s="32" t="s">
        <v>146</v>
      </c>
      <c r="G98" s="33">
        <v>53.600000000000001</v>
      </c>
      <c r="H98" s="34">
        <v>0</v>
      </c>
      <c r="I98" s="34">
        <f>ROUND(G98*H98,P4)</f>
        <v>0</v>
      </c>
      <c r="J98" s="29"/>
      <c r="O98" s="35">
        <f>I98*0.21</f>
        <v>0</v>
      </c>
      <c r="P98">
        <v>3</v>
      </c>
    </row>
    <row r="99">
      <c r="A99" s="29" t="s">
        <v>30</v>
      </c>
      <c r="B99" s="36"/>
      <c r="C99" s="37"/>
      <c r="D99" s="37"/>
      <c r="E99" s="40" t="s">
        <v>45</v>
      </c>
      <c r="F99" s="37"/>
      <c r="G99" s="37"/>
      <c r="H99" s="37"/>
      <c r="I99" s="37"/>
      <c r="J99" s="38"/>
    </row>
    <row r="100" ht="28.8">
      <c r="A100" s="29" t="s">
        <v>32</v>
      </c>
      <c r="B100" s="36"/>
      <c r="C100" s="37"/>
      <c r="D100" s="37"/>
      <c r="E100" s="39" t="s">
        <v>395</v>
      </c>
      <c r="F100" s="37"/>
      <c r="G100" s="37"/>
      <c r="H100" s="37"/>
      <c r="I100" s="37"/>
      <c r="J100" s="38"/>
    </row>
    <row r="101" ht="43.2">
      <c r="A101" s="29" t="s">
        <v>34</v>
      </c>
      <c r="B101" s="36"/>
      <c r="C101" s="37"/>
      <c r="D101" s="37"/>
      <c r="E101" s="31" t="s">
        <v>185</v>
      </c>
      <c r="F101" s="37"/>
      <c r="G101" s="37"/>
      <c r="H101" s="37"/>
      <c r="I101" s="37"/>
      <c r="J101" s="38"/>
    </row>
    <row r="102">
      <c r="A102" s="23" t="s">
        <v>22</v>
      </c>
      <c r="B102" s="24"/>
      <c r="C102" s="25" t="s">
        <v>196</v>
      </c>
      <c r="D102" s="26"/>
      <c r="E102" s="23" t="s">
        <v>197</v>
      </c>
      <c r="F102" s="26"/>
      <c r="G102" s="26"/>
      <c r="H102" s="26"/>
      <c r="I102" s="27">
        <f>SUMIFS(I103:I138,A103:A138,"P")</f>
        <v>0</v>
      </c>
      <c r="J102" s="28"/>
    </row>
    <row r="103">
      <c r="A103" s="29" t="s">
        <v>25</v>
      </c>
      <c r="B103" s="29">
        <v>24</v>
      </c>
      <c r="C103" s="30" t="s">
        <v>396</v>
      </c>
      <c r="D103" s="29" t="s">
        <v>45</v>
      </c>
      <c r="E103" s="31" t="s">
        <v>397</v>
      </c>
      <c r="F103" s="32" t="s">
        <v>134</v>
      </c>
      <c r="G103" s="33">
        <v>121</v>
      </c>
      <c r="H103" s="34">
        <v>0</v>
      </c>
      <c r="I103" s="34">
        <f>ROUND(G103*H103,P4)</f>
        <v>0</v>
      </c>
      <c r="J103" s="29"/>
      <c r="O103" s="35">
        <f>I103*0.21</f>
        <v>0</v>
      </c>
      <c r="P103">
        <v>3</v>
      </c>
    </row>
    <row r="104">
      <c r="A104" s="29" t="s">
        <v>30</v>
      </c>
      <c r="B104" s="36"/>
      <c r="C104" s="37"/>
      <c r="D104" s="37"/>
      <c r="E104" s="40" t="s">
        <v>45</v>
      </c>
      <c r="F104" s="37"/>
      <c r="G104" s="37"/>
      <c r="H104" s="37"/>
      <c r="I104" s="37"/>
      <c r="J104" s="38"/>
    </row>
    <row r="105" ht="43.2">
      <c r="A105" s="29" t="s">
        <v>32</v>
      </c>
      <c r="B105" s="36"/>
      <c r="C105" s="37"/>
      <c r="D105" s="37"/>
      <c r="E105" s="39" t="s">
        <v>398</v>
      </c>
      <c r="F105" s="37"/>
      <c r="G105" s="37"/>
      <c r="H105" s="37"/>
      <c r="I105" s="37"/>
      <c r="J105" s="38"/>
    </row>
    <row r="106" ht="57.6">
      <c r="A106" s="29" t="s">
        <v>34</v>
      </c>
      <c r="B106" s="36"/>
      <c r="C106" s="37"/>
      <c r="D106" s="37"/>
      <c r="E106" s="31" t="s">
        <v>201</v>
      </c>
      <c r="F106" s="37"/>
      <c r="G106" s="37"/>
      <c r="H106" s="37"/>
      <c r="I106" s="37"/>
      <c r="J106" s="38"/>
    </row>
    <row r="107">
      <c r="A107" s="29" t="s">
        <v>25</v>
      </c>
      <c r="B107" s="29">
        <v>25</v>
      </c>
      <c r="C107" s="30" t="s">
        <v>198</v>
      </c>
      <c r="D107" s="29" t="s">
        <v>45</v>
      </c>
      <c r="E107" s="31" t="s">
        <v>199</v>
      </c>
      <c r="F107" s="32" t="s">
        <v>134</v>
      </c>
      <c r="G107" s="33">
        <v>118.09999999999999</v>
      </c>
      <c r="H107" s="34">
        <v>0</v>
      </c>
      <c r="I107" s="34">
        <f>ROUND(G107*H107,P4)</f>
        <v>0</v>
      </c>
      <c r="J107" s="29"/>
      <c r="O107" s="35">
        <f>I107*0.21</f>
        <v>0</v>
      </c>
      <c r="P107">
        <v>3</v>
      </c>
    </row>
    <row r="108">
      <c r="A108" s="29" t="s">
        <v>30</v>
      </c>
      <c r="B108" s="36"/>
      <c r="C108" s="37"/>
      <c r="D108" s="37"/>
      <c r="E108" s="40" t="s">
        <v>45</v>
      </c>
      <c r="F108" s="37"/>
      <c r="G108" s="37"/>
      <c r="H108" s="37"/>
      <c r="I108" s="37"/>
      <c r="J108" s="38"/>
    </row>
    <row r="109" ht="57.6">
      <c r="A109" s="29" t="s">
        <v>32</v>
      </c>
      <c r="B109" s="36"/>
      <c r="C109" s="37"/>
      <c r="D109" s="37"/>
      <c r="E109" s="39" t="s">
        <v>399</v>
      </c>
      <c r="F109" s="37"/>
      <c r="G109" s="37"/>
      <c r="H109" s="37"/>
      <c r="I109" s="37"/>
      <c r="J109" s="38"/>
    </row>
    <row r="110" ht="57.6">
      <c r="A110" s="29" t="s">
        <v>34</v>
      </c>
      <c r="B110" s="36"/>
      <c r="C110" s="37"/>
      <c r="D110" s="37"/>
      <c r="E110" s="31" t="s">
        <v>201</v>
      </c>
      <c r="F110" s="37"/>
      <c r="G110" s="37"/>
      <c r="H110" s="37"/>
      <c r="I110" s="37"/>
      <c r="J110" s="38"/>
    </row>
    <row r="111">
      <c r="A111" s="29" t="s">
        <v>25</v>
      </c>
      <c r="B111" s="29">
        <v>26</v>
      </c>
      <c r="C111" s="30" t="s">
        <v>400</v>
      </c>
      <c r="D111" s="29" t="s">
        <v>45</v>
      </c>
      <c r="E111" s="31" t="s">
        <v>401</v>
      </c>
      <c r="F111" s="32" t="s">
        <v>134</v>
      </c>
      <c r="G111" s="33">
        <v>255.75</v>
      </c>
      <c r="H111" s="34">
        <v>0</v>
      </c>
      <c r="I111" s="34">
        <f>ROUND(G111*H111,P4)</f>
        <v>0</v>
      </c>
      <c r="J111" s="29"/>
      <c r="O111" s="35">
        <f>I111*0.21</f>
        <v>0</v>
      </c>
      <c r="P111">
        <v>3</v>
      </c>
    </row>
    <row r="112">
      <c r="A112" s="29" t="s">
        <v>30</v>
      </c>
      <c r="B112" s="36"/>
      <c r="C112" s="37"/>
      <c r="D112" s="37"/>
      <c r="E112" s="40" t="s">
        <v>45</v>
      </c>
      <c r="F112" s="37"/>
      <c r="G112" s="37"/>
      <c r="H112" s="37"/>
      <c r="I112" s="37"/>
      <c r="J112" s="38"/>
    </row>
    <row r="113" ht="57.6">
      <c r="A113" s="29" t="s">
        <v>32</v>
      </c>
      <c r="B113" s="36"/>
      <c r="C113" s="37"/>
      <c r="D113" s="37"/>
      <c r="E113" s="39" t="s">
        <v>402</v>
      </c>
      <c r="F113" s="37"/>
      <c r="G113" s="37"/>
      <c r="H113" s="37"/>
      <c r="I113" s="37"/>
      <c r="J113" s="38"/>
    </row>
    <row r="114" ht="57.6">
      <c r="A114" s="29" t="s">
        <v>34</v>
      </c>
      <c r="B114" s="36"/>
      <c r="C114" s="37"/>
      <c r="D114" s="37"/>
      <c r="E114" s="31" t="s">
        <v>201</v>
      </c>
      <c r="F114" s="37"/>
      <c r="G114" s="37"/>
      <c r="H114" s="37"/>
      <c r="I114" s="37"/>
      <c r="J114" s="38"/>
    </row>
    <row r="115">
      <c r="A115" s="29" t="s">
        <v>25</v>
      </c>
      <c r="B115" s="29">
        <v>27</v>
      </c>
      <c r="C115" s="30" t="s">
        <v>403</v>
      </c>
      <c r="D115" s="29" t="s">
        <v>45</v>
      </c>
      <c r="E115" s="31" t="s">
        <v>404</v>
      </c>
      <c r="F115" s="32" t="s">
        <v>134</v>
      </c>
      <c r="G115" s="33">
        <v>112</v>
      </c>
      <c r="H115" s="34">
        <v>0</v>
      </c>
      <c r="I115" s="34">
        <f>ROUND(G115*H115,P4)</f>
        <v>0</v>
      </c>
      <c r="J115" s="29"/>
      <c r="O115" s="35">
        <f>I115*0.21</f>
        <v>0</v>
      </c>
      <c r="P115">
        <v>3</v>
      </c>
    </row>
    <row r="116">
      <c r="A116" s="29" t="s">
        <v>30</v>
      </c>
      <c r="B116" s="36"/>
      <c r="C116" s="37"/>
      <c r="D116" s="37"/>
      <c r="E116" s="40" t="s">
        <v>45</v>
      </c>
      <c r="F116" s="37"/>
      <c r="G116" s="37"/>
      <c r="H116" s="37"/>
      <c r="I116" s="37"/>
      <c r="J116" s="38"/>
    </row>
    <row r="117" ht="43.2">
      <c r="A117" s="29" t="s">
        <v>32</v>
      </c>
      <c r="B117" s="36"/>
      <c r="C117" s="37"/>
      <c r="D117" s="37"/>
      <c r="E117" s="39" t="s">
        <v>405</v>
      </c>
      <c r="F117" s="37"/>
      <c r="G117" s="37"/>
      <c r="H117" s="37"/>
      <c r="I117" s="37"/>
      <c r="J117" s="38"/>
    </row>
    <row r="118" ht="115.2">
      <c r="A118" s="29" t="s">
        <v>34</v>
      </c>
      <c r="B118" s="36"/>
      <c r="C118" s="37"/>
      <c r="D118" s="37"/>
      <c r="E118" s="31" t="s">
        <v>214</v>
      </c>
      <c r="F118" s="37"/>
      <c r="G118" s="37"/>
      <c r="H118" s="37"/>
      <c r="I118" s="37"/>
      <c r="J118" s="38"/>
    </row>
    <row r="119">
      <c r="A119" s="29" t="s">
        <v>25</v>
      </c>
      <c r="B119" s="29">
        <v>28</v>
      </c>
      <c r="C119" s="30" t="s">
        <v>219</v>
      </c>
      <c r="D119" s="29" t="s">
        <v>45</v>
      </c>
      <c r="E119" s="31" t="s">
        <v>220</v>
      </c>
      <c r="F119" s="32" t="s">
        <v>134</v>
      </c>
      <c r="G119" s="33">
        <v>80</v>
      </c>
      <c r="H119" s="34">
        <v>0</v>
      </c>
      <c r="I119" s="34">
        <f>ROUND(G119*H119,P4)</f>
        <v>0</v>
      </c>
      <c r="J119" s="29"/>
      <c r="O119" s="35">
        <f>I119*0.21</f>
        <v>0</v>
      </c>
      <c r="P119">
        <v>3</v>
      </c>
    </row>
    <row r="120">
      <c r="A120" s="29" t="s">
        <v>30</v>
      </c>
      <c r="B120" s="36"/>
      <c r="C120" s="37"/>
      <c r="D120" s="37"/>
      <c r="E120" s="40" t="s">
        <v>45</v>
      </c>
      <c r="F120" s="37"/>
      <c r="G120" s="37"/>
      <c r="H120" s="37"/>
      <c r="I120" s="37"/>
      <c r="J120" s="38"/>
    </row>
    <row r="121" ht="43.2">
      <c r="A121" s="29" t="s">
        <v>32</v>
      </c>
      <c r="B121" s="36"/>
      <c r="C121" s="37"/>
      <c r="D121" s="37"/>
      <c r="E121" s="39" t="s">
        <v>406</v>
      </c>
      <c r="F121" s="37"/>
      <c r="G121" s="37"/>
      <c r="H121" s="37"/>
      <c r="I121" s="37"/>
      <c r="J121" s="38"/>
    </row>
    <row r="122" ht="72">
      <c r="A122" s="29" t="s">
        <v>34</v>
      </c>
      <c r="B122" s="36"/>
      <c r="C122" s="37"/>
      <c r="D122" s="37"/>
      <c r="E122" s="31" t="s">
        <v>221</v>
      </c>
      <c r="F122" s="37"/>
      <c r="G122" s="37"/>
      <c r="H122" s="37"/>
      <c r="I122" s="37"/>
      <c r="J122" s="38"/>
    </row>
    <row r="123">
      <c r="A123" s="29" t="s">
        <v>25</v>
      </c>
      <c r="B123" s="29">
        <v>29</v>
      </c>
      <c r="C123" s="30" t="s">
        <v>226</v>
      </c>
      <c r="D123" s="29" t="s">
        <v>45</v>
      </c>
      <c r="E123" s="31" t="s">
        <v>227</v>
      </c>
      <c r="F123" s="32" t="s">
        <v>134</v>
      </c>
      <c r="G123" s="33">
        <v>80</v>
      </c>
      <c r="H123" s="34">
        <v>0</v>
      </c>
      <c r="I123" s="34">
        <f>ROUND(G123*H123,P4)</f>
        <v>0</v>
      </c>
      <c r="J123" s="29"/>
      <c r="O123" s="35">
        <f>I123*0.21</f>
        <v>0</v>
      </c>
      <c r="P123">
        <v>3</v>
      </c>
    </row>
    <row r="124">
      <c r="A124" s="29" t="s">
        <v>30</v>
      </c>
      <c r="B124" s="36"/>
      <c r="C124" s="37"/>
      <c r="D124" s="37"/>
      <c r="E124" s="40" t="s">
        <v>45</v>
      </c>
      <c r="F124" s="37"/>
      <c r="G124" s="37"/>
      <c r="H124" s="37"/>
      <c r="I124" s="37"/>
      <c r="J124" s="38"/>
    </row>
    <row r="125" ht="43.2">
      <c r="A125" s="29" t="s">
        <v>32</v>
      </c>
      <c r="B125" s="36"/>
      <c r="C125" s="37"/>
      <c r="D125" s="37"/>
      <c r="E125" s="39" t="s">
        <v>406</v>
      </c>
      <c r="F125" s="37"/>
      <c r="G125" s="37"/>
      <c r="H125" s="37"/>
      <c r="I125" s="37"/>
      <c r="J125" s="38"/>
    </row>
    <row r="126" ht="158.4">
      <c r="A126" s="29" t="s">
        <v>34</v>
      </c>
      <c r="B126" s="36"/>
      <c r="C126" s="37"/>
      <c r="D126" s="37"/>
      <c r="E126" s="31" t="s">
        <v>229</v>
      </c>
      <c r="F126" s="37"/>
      <c r="G126" s="37"/>
      <c r="H126" s="37"/>
      <c r="I126" s="37"/>
      <c r="J126" s="38"/>
    </row>
    <row r="127">
      <c r="A127" s="29" t="s">
        <v>25</v>
      </c>
      <c r="B127" s="29">
        <v>30</v>
      </c>
      <c r="C127" s="30" t="s">
        <v>407</v>
      </c>
      <c r="D127" s="29" t="s">
        <v>408</v>
      </c>
      <c r="E127" s="31" t="s">
        <v>409</v>
      </c>
      <c r="F127" s="32" t="s">
        <v>134</v>
      </c>
      <c r="G127" s="33">
        <v>121</v>
      </c>
      <c r="H127" s="34">
        <v>0</v>
      </c>
      <c r="I127" s="34">
        <f>ROUND(G127*H127,P4)</f>
        <v>0</v>
      </c>
      <c r="J127" s="29"/>
      <c r="O127" s="35">
        <f>I127*0.21</f>
        <v>0</v>
      </c>
      <c r="P127">
        <v>3</v>
      </c>
    </row>
    <row r="128">
      <c r="A128" s="29" t="s">
        <v>30</v>
      </c>
      <c r="B128" s="36"/>
      <c r="C128" s="37"/>
      <c r="D128" s="37"/>
      <c r="E128" s="40" t="s">
        <v>45</v>
      </c>
      <c r="F128" s="37"/>
      <c r="G128" s="37"/>
      <c r="H128" s="37"/>
      <c r="I128" s="37"/>
      <c r="J128" s="38"/>
    </row>
    <row r="129" ht="43.2">
      <c r="A129" s="29" t="s">
        <v>32</v>
      </c>
      <c r="B129" s="36"/>
      <c r="C129" s="37"/>
      <c r="D129" s="37"/>
      <c r="E129" s="39" t="s">
        <v>410</v>
      </c>
      <c r="F129" s="37"/>
      <c r="G129" s="37"/>
      <c r="H129" s="37"/>
      <c r="I129" s="37"/>
      <c r="J129" s="38"/>
    </row>
    <row r="130" ht="187.2">
      <c r="A130" s="29" t="s">
        <v>34</v>
      </c>
      <c r="B130" s="36"/>
      <c r="C130" s="37"/>
      <c r="D130" s="37"/>
      <c r="E130" s="31" t="s">
        <v>241</v>
      </c>
      <c r="F130" s="37"/>
      <c r="G130" s="37"/>
      <c r="H130" s="37"/>
      <c r="I130" s="37"/>
      <c r="J130" s="38"/>
    </row>
    <row r="131">
      <c r="A131" s="29" t="s">
        <v>25</v>
      </c>
      <c r="B131" s="29">
        <v>31</v>
      </c>
      <c r="C131" s="30" t="s">
        <v>411</v>
      </c>
      <c r="D131" s="29" t="s">
        <v>412</v>
      </c>
      <c r="E131" s="31" t="s">
        <v>246</v>
      </c>
      <c r="F131" s="32" t="s">
        <v>134</v>
      </c>
      <c r="G131" s="33">
        <v>104.59999999999999</v>
      </c>
      <c r="H131" s="34">
        <v>0</v>
      </c>
      <c r="I131" s="34">
        <f>ROUND(G131*H131,P4)</f>
        <v>0</v>
      </c>
      <c r="J131" s="29"/>
      <c r="O131" s="35">
        <f>I131*0.21</f>
        <v>0</v>
      </c>
      <c r="P131">
        <v>3</v>
      </c>
    </row>
    <row r="132">
      <c r="A132" s="29" t="s">
        <v>30</v>
      </c>
      <c r="B132" s="36"/>
      <c r="C132" s="37"/>
      <c r="D132" s="37"/>
      <c r="E132" s="40" t="s">
        <v>45</v>
      </c>
      <c r="F132" s="37"/>
      <c r="G132" s="37"/>
      <c r="H132" s="37"/>
      <c r="I132" s="37"/>
      <c r="J132" s="38"/>
    </row>
    <row r="133" ht="57.6">
      <c r="A133" s="29" t="s">
        <v>32</v>
      </c>
      <c r="B133" s="36"/>
      <c r="C133" s="37"/>
      <c r="D133" s="37"/>
      <c r="E133" s="39" t="s">
        <v>413</v>
      </c>
      <c r="F133" s="37"/>
      <c r="G133" s="37"/>
      <c r="H133" s="37"/>
      <c r="I133" s="37"/>
      <c r="J133" s="38"/>
    </row>
    <row r="134" ht="187.2">
      <c r="A134" s="29" t="s">
        <v>34</v>
      </c>
      <c r="B134" s="36"/>
      <c r="C134" s="37"/>
      <c r="D134" s="37"/>
      <c r="E134" s="31" t="s">
        <v>248</v>
      </c>
      <c r="F134" s="37"/>
      <c r="G134" s="37"/>
      <c r="H134" s="37"/>
      <c r="I134" s="37"/>
      <c r="J134" s="38"/>
    </row>
    <row r="135" ht="28.8">
      <c r="A135" s="29" t="s">
        <v>25</v>
      </c>
      <c r="B135" s="29">
        <v>32</v>
      </c>
      <c r="C135" s="30" t="s">
        <v>414</v>
      </c>
      <c r="D135" s="29" t="s">
        <v>415</v>
      </c>
      <c r="E135" s="31" t="s">
        <v>416</v>
      </c>
      <c r="F135" s="32" t="s">
        <v>134</v>
      </c>
      <c r="G135" s="33">
        <v>13.5</v>
      </c>
      <c r="H135" s="34">
        <v>0</v>
      </c>
      <c r="I135" s="34">
        <f>ROUND(G135*H135,P4)</f>
        <v>0</v>
      </c>
      <c r="J135" s="29"/>
      <c r="O135" s="35">
        <f>I135*0.21</f>
        <v>0</v>
      </c>
      <c r="P135">
        <v>3</v>
      </c>
    </row>
    <row r="136">
      <c r="A136" s="29" t="s">
        <v>30</v>
      </c>
      <c r="B136" s="36"/>
      <c r="C136" s="37"/>
      <c r="D136" s="37"/>
      <c r="E136" s="40" t="s">
        <v>45</v>
      </c>
      <c r="F136" s="37"/>
      <c r="G136" s="37"/>
      <c r="H136" s="37"/>
      <c r="I136" s="37"/>
      <c r="J136" s="38"/>
    </row>
    <row r="137" ht="43.2">
      <c r="A137" s="29" t="s">
        <v>32</v>
      </c>
      <c r="B137" s="36"/>
      <c r="C137" s="37"/>
      <c r="D137" s="37"/>
      <c r="E137" s="39" t="s">
        <v>417</v>
      </c>
      <c r="F137" s="37"/>
      <c r="G137" s="37"/>
      <c r="H137" s="37"/>
      <c r="I137" s="37"/>
      <c r="J137" s="38"/>
    </row>
    <row r="138" ht="187.2">
      <c r="A138" s="29" t="s">
        <v>34</v>
      </c>
      <c r="B138" s="36"/>
      <c r="C138" s="37"/>
      <c r="D138" s="37"/>
      <c r="E138" s="31" t="s">
        <v>241</v>
      </c>
      <c r="F138" s="37"/>
      <c r="G138" s="37"/>
      <c r="H138" s="37"/>
      <c r="I138" s="37"/>
      <c r="J138" s="38"/>
    </row>
    <row r="139">
      <c r="A139" s="23" t="s">
        <v>22</v>
      </c>
      <c r="B139" s="24"/>
      <c r="C139" s="25" t="s">
        <v>253</v>
      </c>
      <c r="D139" s="26"/>
      <c r="E139" s="23" t="s">
        <v>254</v>
      </c>
      <c r="F139" s="26"/>
      <c r="G139" s="26"/>
      <c r="H139" s="26"/>
      <c r="I139" s="27">
        <f>SUMIFS(I140:I159,A140:A159,"P")</f>
        <v>0</v>
      </c>
      <c r="J139" s="28"/>
    </row>
    <row r="140">
      <c r="A140" s="29" t="s">
        <v>25</v>
      </c>
      <c r="B140" s="29">
        <v>33</v>
      </c>
      <c r="C140" s="30" t="s">
        <v>255</v>
      </c>
      <c r="D140" s="29" t="s">
        <v>45</v>
      </c>
      <c r="E140" s="31" t="s">
        <v>256</v>
      </c>
      <c r="F140" s="32" t="s">
        <v>129</v>
      </c>
      <c r="G140" s="33">
        <v>7.5</v>
      </c>
      <c r="H140" s="34">
        <v>0</v>
      </c>
      <c r="I140" s="34">
        <f>ROUND(G140*H140,P4)</f>
        <v>0</v>
      </c>
      <c r="J140" s="29"/>
      <c r="O140" s="35">
        <f>I140*0.21</f>
        <v>0</v>
      </c>
      <c r="P140">
        <v>3</v>
      </c>
    </row>
    <row r="141">
      <c r="A141" s="29" t="s">
        <v>30</v>
      </c>
      <c r="B141" s="36"/>
      <c r="C141" s="37"/>
      <c r="D141" s="37"/>
      <c r="E141" s="40" t="s">
        <v>45</v>
      </c>
      <c r="F141" s="37"/>
      <c r="G141" s="37"/>
      <c r="H141" s="37"/>
      <c r="I141" s="37"/>
      <c r="J141" s="38"/>
    </row>
    <row r="142" ht="28.8">
      <c r="A142" s="29" t="s">
        <v>32</v>
      </c>
      <c r="B142" s="36"/>
      <c r="C142" s="37"/>
      <c r="D142" s="37"/>
      <c r="E142" s="39" t="s">
        <v>418</v>
      </c>
      <c r="F142" s="37"/>
      <c r="G142" s="37"/>
      <c r="H142" s="37"/>
      <c r="I142" s="37"/>
      <c r="J142" s="38"/>
    </row>
    <row r="143" ht="316.8">
      <c r="A143" s="29" t="s">
        <v>34</v>
      </c>
      <c r="B143" s="36"/>
      <c r="C143" s="37"/>
      <c r="D143" s="37"/>
      <c r="E143" s="31" t="s">
        <v>258</v>
      </c>
      <c r="F143" s="37"/>
      <c r="G143" s="37"/>
      <c r="H143" s="37"/>
      <c r="I143" s="37"/>
      <c r="J143" s="38"/>
    </row>
    <row r="144">
      <c r="A144" s="29" t="s">
        <v>25</v>
      </c>
      <c r="B144" s="29">
        <v>34</v>
      </c>
      <c r="C144" s="30" t="s">
        <v>419</v>
      </c>
      <c r="D144" s="29" t="s">
        <v>45</v>
      </c>
      <c r="E144" s="31" t="s">
        <v>420</v>
      </c>
      <c r="F144" s="32" t="s">
        <v>70</v>
      </c>
      <c r="G144" s="33">
        <v>1</v>
      </c>
      <c r="H144" s="34">
        <v>0</v>
      </c>
      <c r="I144" s="34">
        <f>ROUND(G144*H144,P4)</f>
        <v>0</v>
      </c>
      <c r="J144" s="29"/>
      <c r="O144" s="35">
        <f>I144*0.21</f>
        <v>0</v>
      </c>
      <c r="P144">
        <v>3</v>
      </c>
    </row>
    <row r="145">
      <c r="A145" s="29" t="s">
        <v>30</v>
      </c>
      <c r="B145" s="36"/>
      <c r="C145" s="37"/>
      <c r="D145" s="37"/>
      <c r="E145" s="40" t="s">
        <v>45</v>
      </c>
      <c r="F145" s="37"/>
      <c r="G145" s="37"/>
      <c r="H145" s="37"/>
      <c r="I145" s="37"/>
      <c r="J145" s="38"/>
    </row>
    <row r="146" ht="28.8">
      <c r="A146" s="29" t="s">
        <v>32</v>
      </c>
      <c r="B146" s="36"/>
      <c r="C146" s="37"/>
      <c r="D146" s="37"/>
      <c r="E146" s="39" t="s">
        <v>421</v>
      </c>
      <c r="F146" s="37"/>
      <c r="G146" s="37"/>
      <c r="H146" s="37"/>
      <c r="I146" s="37"/>
      <c r="J146" s="38"/>
    </row>
    <row r="147" ht="28.8">
      <c r="A147" s="29" t="s">
        <v>34</v>
      </c>
      <c r="B147" s="36"/>
      <c r="C147" s="37"/>
      <c r="D147" s="37"/>
      <c r="E147" s="31" t="s">
        <v>422</v>
      </c>
      <c r="F147" s="37"/>
      <c r="G147" s="37"/>
      <c r="H147" s="37"/>
      <c r="I147" s="37"/>
      <c r="J147" s="38"/>
    </row>
    <row r="148">
      <c r="A148" s="29" t="s">
        <v>25</v>
      </c>
      <c r="B148" s="29">
        <v>35</v>
      </c>
      <c r="C148" s="30" t="s">
        <v>259</v>
      </c>
      <c r="D148" s="29" t="s">
        <v>45</v>
      </c>
      <c r="E148" s="31" t="s">
        <v>260</v>
      </c>
      <c r="F148" s="32" t="s">
        <v>70</v>
      </c>
      <c r="G148" s="33">
        <v>4</v>
      </c>
      <c r="H148" s="34">
        <v>0</v>
      </c>
      <c r="I148" s="34">
        <f>ROUND(G148*H148,P4)</f>
        <v>0</v>
      </c>
      <c r="J148" s="29"/>
      <c r="O148" s="35">
        <f>I148*0.21</f>
        <v>0</v>
      </c>
      <c r="P148">
        <v>3</v>
      </c>
    </row>
    <row r="149">
      <c r="A149" s="29" t="s">
        <v>30</v>
      </c>
      <c r="B149" s="36"/>
      <c r="C149" s="37"/>
      <c r="D149" s="37"/>
      <c r="E149" s="40" t="s">
        <v>45</v>
      </c>
      <c r="F149" s="37"/>
      <c r="G149" s="37"/>
      <c r="H149" s="37"/>
      <c r="I149" s="37"/>
      <c r="J149" s="38"/>
    </row>
    <row r="150" ht="72">
      <c r="A150" s="29" t="s">
        <v>32</v>
      </c>
      <c r="B150" s="36"/>
      <c r="C150" s="37"/>
      <c r="D150" s="37"/>
      <c r="E150" s="39" t="s">
        <v>423</v>
      </c>
      <c r="F150" s="37"/>
      <c r="G150" s="37"/>
      <c r="H150" s="37"/>
      <c r="I150" s="37"/>
      <c r="J150" s="38"/>
    </row>
    <row r="151" ht="86.4">
      <c r="A151" s="29" t="s">
        <v>34</v>
      </c>
      <c r="B151" s="36"/>
      <c r="C151" s="37"/>
      <c r="D151" s="37"/>
      <c r="E151" s="31" t="s">
        <v>262</v>
      </c>
      <c r="F151" s="37"/>
      <c r="G151" s="37"/>
      <c r="H151" s="37"/>
      <c r="I151" s="37"/>
      <c r="J151" s="38"/>
    </row>
    <row r="152">
      <c r="A152" s="29" t="s">
        <v>25</v>
      </c>
      <c r="B152" s="29">
        <v>36</v>
      </c>
      <c r="C152" s="30" t="s">
        <v>259</v>
      </c>
      <c r="D152" s="29" t="s">
        <v>424</v>
      </c>
      <c r="E152" s="31" t="s">
        <v>425</v>
      </c>
      <c r="F152" s="32" t="s">
        <v>70</v>
      </c>
      <c r="G152" s="33">
        <v>2</v>
      </c>
      <c r="H152" s="34">
        <v>0</v>
      </c>
      <c r="I152" s="34">
        <f>ROUND(G152*H152,P4)</f>
        <v>0</v>
      </c>
      <c r="J152" s="29"/>
      <c r="O152" s="35">
        <f>I152*0.21</f>
        <v>0</v>
      </c>
      <c r="P152">
        <v>3</v>
      </c>
    </row>
    <row r="153">
      <c r="A153" s="29" t="s">
        <v>30</v>
      </c>
      <c r="B153" s="36"/>
      <c r="C153" s="37"/>
      <c r="D153" s="37"/>
      <c r="E153" s="40" t="s">
        <v>45</v>
      </c>
      <c r="F153" s="37"/>
      <c r="G153" s="37"/>
      <c r="H153" s="37"/>
      <c r="I153" s="37"/>
      <c r="J153" s="38"/>
    </row>
    <row r="154" ht="43.2">
      <c r="A154" s="29" t="s">
        <v>32</v>
      </c>
      <c r="B154" s="36"/>
      <c r="C154" s="37"/>
      <c r="D154" s="37"/>
      <c r="E154" s="39" t="s">
        <v>261</v>
      </c>
      <c r="F154" s="37"/>
      <c r="G154" s="37"/>
      <c r="H154" s="37"/>
      <c r="I154" s="37"/>
      <c r="J154" s="38"/>
    </row>
    <row r="155" ht="86.4">
      <c r="A155" s="29" t="s">
        <v>34</v>
      </c>
      <c r="B155" s="36"/>
      <c r="C155" s="37"/>
      <c r="D155" s="37"/>
      <c r="E155" s="31" t="s">
        <v>262</v>
      </c>
      <c r="F155" s="37"/>
      <c r="G155" s="37"/>
      <c r="H155" s="37"/>
      <c r="I155" s="37"/>
      <c r="J155" s="38"/>
    </row>
    <row r="156">
      <c r="A156" s="29" t="s">
        <v>25</v>
      </c>
      <c r="B156" s="29">
        <v>37</v>
      </c>
      <c r="C156" s="30" t="s">
        <v>270</v>
      </c>
      <c r="D156" s="29" t="s">
        <v>45</v>
      </c>
      <c r="E156" s="31" t="s">
        <v>271</v>
      </c>
      <c r="F156" s="32" t="s">
        <v>70</v>
      </c>
      <c r="G156" s="33">
        <v>4</v>
      </c>
      <c r="H156" s="34">
        <v>0</v>
      </c>
      <c r="I156" s="34">
        <f>ROUND(G156*H156,P4)</f>
        <v>0</v>
      </c>
      <c r="J156" s="29"/>
      <c r="O156" s="35">
        <f>I156*0.21</f>
        <v>0</v>
      </c>
      <c r="P156">
        <v>3</v>
      </c>
    </row>
    <row r="157">
      <c r="A157" s="29" t="s">
        <v>30</v>
      </c>
      <c r="B157" s="36"/>
      <c r="C157" s="37"/>
      <c r="D157" s="37"/>
      <c r="E157" s="40" t="s">
        <v>45</v>
      </c>
      <c r="F157" s="37"/>
      <c r="G157" s="37"/>
      <c r="H157" s="37"/>
      <c r="I157" s="37"/>
      <c r="J157" s="38"/>
    </row>
    <row r="158" ht="28.8">
      <c r="A158" s="29" t="s">
        <v>32</v>
      </c>
      <c r="B158" s="36"/>
      <c r="C158" s="37"/>
      <c r="D158" s="37"/>
      <c r="E158" s="39" t="s">
        <v>426</v>
      </c>
      <c r="F158" s="37"/>
      <c r="G158" s="37"/>
      <c r="H158" s="37"/>
      <c r="I158" s="37"/>
      <c r="J158" s="38"/>
    </row>
    <row r="159" ht="43.2">
      <c r="A159" s="29" t="s">
        <v>34</v>
      </c>
      <c r="B159" s="36"/>
      <c r="C159" s="37"/>
      <c r="D159" s="37"/>
      <c r="E159" s="31" t="s">
        <v>266</v>
      </c>
      <c r="F159" s="37"/>
      <c r="G159" s="37"/>
      <c r="H159" s="37"/>
      <c r="I159" s="37"/>
      <c r="J159" s="38"/>
    </row>
    <row r="160">
      <c r="A160" s="23" t="s">
        <v>22</v>
      </c>
      <c r="B160" s="24"/>
      <c r="C160" s="25" t="s">
        <v>273</v>
      </c>
      <c r="D160" s="26"/>
      <c r="E160" s="23" t="s">
        <v>274</v>
      </c>
      <c r="F160" s="26"/>
      <c r="G160" s="26"/>
      <c r="H160" s="26"/>
      <c r="I160" s="27">
        <f>SUMIFS(I161:I196,A161:A196,"P")</f>
        <v>0</v>
      </c>
      <c r="J160" s="28"/>
    </row>
    <row r="161">
      <c r="A161" s="29" t="s">
        <v>25</v>
      </c>
      <c r="B161" s="29">
        <v>38</v>
      </c>
      <c r="C161" s="30" t="s">
        <v>275</v>
      </c>
      <c r="D161" s="29" t="s">
        <v>45</v>
      </c>
      <c r="E161" s="31" t="s">
        <v>276</v>
      </c>
      <c r="F161" s="32" t="s">
        <v>129</v>
      </c>
      <c r="G161" s="33">
        <v>4.7999999999999998</v>
      </c>
      <c r="H161" s="34">
        <v>0</v>
      </c>
      <c r="I161" s="34">
        <f>ROUND(G161*H161,P4)</f>
        <v>0</v>
      </c>
      <c r="J161" s="29"/>
      <c r="O161" s="35">
        <f>I161*0.21</f>
        <v>0</v>
      </c>
      <c r="P161">
        <v>3</v>
      </c>
    </row>
    <row r="162">
      <c r="A162" s="29" t="s">
        <v>30</v>
      </c>
      <c r="B162" s="36"/>
      <c r="C162" s="37"/>
      <c r="D162" s="37"/>
      <c r="E162" s="40" t="s">
        <v>45</v>
      </c>
      <c r="F162" s="37"/>
      <c r="G162" s="37"/>
      <c r="H162" s="37"/>
      <c r="I162" s="37"/>
      <c r="J162" s="38"/>
    </row>
    <row r="163" ht="28.8">
      <c r="A163" s="29" t="s">
        <v>32</v>
      </c>
      <c r="B163" s="36"/>
      <c r="C163" s="37"/>
      <c r="D163" s="37"/>
      <c r="E163" s="39" t="s">
        <v>427</v>
      </c>
      <c r="F163" s="37"/>
      <c r="G163" s="37"/>
      <c r="H163" s="37"/>
      <c r="I163" s="37"/>
      <c r="J163" s="38"/>
    </row>
    <row r="164" ht="28.8">
      <c r="A164" s="29" t="s">
        <v>34</v>
      </c>
      <c r="B164" s="36"/>
      <c r="C164" s="37"/>
      <c r="D164" s="37"/>
      <c r="E164" s="31" t="s">
        <v>278</v>
      </c>
      <c r="F164" s="37"/>
      <c r="G164" s="37"/>
      <c r="H164" s="37"/>
      <c r="I164" s="37"/>
      <c r="J164" s="38"/>
    </row>
    <row r="165">
      <c r="A165" s="29" t="s">
        <v>25</v>
      </c>
      <c r="B165" s="29">
        <v>39</v>
      </c>
      <c r="C165" s="30" t="s">
        <v>428</v>
      </c>
      <c r="D165" s="29" t="s">
        <v>45</v>
      </c>
      <c r="E165" s="31" t="s">
        <v>429</v>
      </c>
      <c r="F165" s="32" t="s">
        <v>146</v>
      </c>
      <c r="G165" s="33">
        <v>0.078</v>
      </c>
      <c r="H165" s="34">
        <v>0</v>
      </c>
      <c r="I165" s="34">
        <f>ROUND(G165*H165,P4)</f>
        <v>0</v>
      </c>
      <c r="J165" s="29"/>
      <c r="O165" s="35">
        <f>I165*0.21</f>
        <v>0</v>
      </c>
      <c r="P165">
        <v>3</v>
      </c>
    </row>
    <row r="166">
      <c r="A166" s="29" t="s">
        <v>30</v>
      </c>
      <c r="B166" s="36"/>
      <c r="C166" s="37"/>
      <c r="D166" s="37"/>
      <c r="E166" s="40" t="s">
        <v>45</v>
      </c>
      <c r="F166" s="37"/>
      <c r="G166" s="37"/>
      <c r="H166" s="37"/>
      <c r="I166" s="37"/>
      <c r="J166" s="38"/>
    </row>
    <row r="167" ht="28.8">
      <c r="A167" s="29" t="s">
        <v>32</v>
      </c>
      <c r="B167" s="36"/>
      <c r="C167" s="37"/>
      <c r="D167" s="37"/>
      <c r="E167" s="39" t="s">
        <v>430</v>
      </c>
      <c r="F167" s="37"/>
      <c r="G167" s="37"/>
      <c r="H167" s="37"/>
      <c r="I167" s="37"/>
      <c r="J167" s="38"/>
    </row>
    <row r="168" ht="57.6">
      <c r="A168" s="29" t="s">
        <v>34</v>
      </c>
      <c r="B168" s="36"/>
      <c r="C168" s="37"/>
      <c r="D168" s="37"/>
      <c r="E168" s="31" t="s">
        <v>431</v>
      </c>
      <c r="F168" s="37"/>
      <c r="G168" s="37"/>
      <c r="H168" s="37"/>
      <c r="I168" s="37"/>
      <c r="J168" s="38"/>
    </row>
    <row r="169">
      <c r="A169" s="29" t="s">
        <v>25</v>
      </c>
      <c r="B169" s="29">
        <v>40</v>
      </c>
      <c r="C169" s="30" t="s">
        <v>307</v>
      </c>
      <c r="D169" s="29" t="s">
        <v>45</v>
      </c>
      <c r="E169" s="31" t="s">
        <v>308</v>
      </c>
      <c r="F169" s="32" t="s">
        <v>129</v>
      </c>
      <c r="G169" s="33">
        <v>115</v>
      </c>
      <c r="H169" s="34">
        <v>0</v>
      </c>
      <c r="I169" s="34">
        <f>ROUND(G169*H169,P4)</f>
        <v>0</v>
      </c>
      <c r="J169" s="29"/>
      <c r="O169" s="35">
        <f>I169*0.21</f>
        <v>0</v>
      </c>
      <c r="P169">
        <v>3</v>
      </c>
    </row>
    <row r="170">
      <c r="A170" s="29" t="s">
        <v>30</v>
      </c>
      <c r="B170" s="36"/>
      <c r="C170" s="37"/>
      <c r="D170" s="37"/>
      <c r="E170" s="40" t="s">
        <v>45</v>
      </c>
      <c r="F170" s="37"/>
      <c r="G170" s="37"/>
      <c r="H170" s="37"/>
      <c r="I170" s="37"/>
      <c r="J170" s="38"/>
    </row>
    <row r="171" ht="43.2">
      <c r="A171" s="29" t="s">
        <v>32</v>
      </c>
      <c r="B171" s="36"/>
      <c r="C171" s="37"/>
      <c r="D171" s="37"/>
      <c r="E171" s="39" t="s">
        <v>432</v>
      </c>
      <c r="F171" s="37"/>
      <c r="G171" s="37"/>
      <c r="H171" s="37"/>
      <c r="I171" s="37"/>
      <c r="J171" s="38"/>
    </row>
    <row r="172" ht="57.6">
      <c r="A172" s="29" t="s">
        <v>34</v>
      </c>
      <c r="B172" s="36"/>
      <c r="C172" s="37"/>
      <c r="D172" s="37"/>
      <c r="E172" s="31" t="s">
        <v>310</v>
      </c>
      <c r="F172" s="37"/>
      <c r="G172" s="37"/>
      <c r="H172" s="37"/>
      <c r="I172" s="37"/>
      <c r="J172" s="38"/>
    </row>
    <row r="173">
      <c r="A173" s="29" t="s">
        <v>25</v>
      </c>
      <c r="B173" s="29">
        <v>41</v>
      </c>
      <c r="C173" s="30" t="s">
        <v>311</v>
      </c>
      <c r="D173" s="29" t="s">
        <v>45</v>
      </c>
      <c r="E173" s="31" t="s">
        <v>312</v>
      </c>
      <c r="F173" s="32" t="s">
        <v>129</v>
      </c>
      <c r="G173" s="33">
        <v>426</v>
      </c>
      <c r="H173" s="34">
        <v>0</v>
      </c>
      <c r="I173" s="34">
        <f>ROUND(G173*H173,P4)</f>
        <v>0</v>
      </c>
      <c r="J173" s="29"/>
      <c r="O173" s="35">
        <f>I173*0.21</f>
        <v>0</v>
      </c>
      <c r="P173">
        <v>3</v>
      </c>
    </row>
    <row r="174">
      <c r="A174" s="29" t="s">
        <v>30</v>
      </c>
      <c r="B174" s="36"/>
      <c r="C174" s="37"/>
      <c r="D174" s="37"/>
      <c r="E174" s="40" t="s">
        <v>45</v>
      </c>
      <c r="F174" s="37"/>
      <c r="G174" s="37"/>
      <c r="H174" s="37"/>
      <c r="I174" s="37"/>
      <c r="J174" s="38"/>
    </row>
    <row r="175" ht="43.2">
      <c r="A175" s="29" t="s">
        <v>32</v>
      </c>
      <c r="B175" s="36"/>
      <c r="C175" s="37"/>
      <c r="D175" s="37"/>
      <c r="E175" s="39" t="s">
        <v>433</v>
      </c>
      <c r="F175" s="37"/>
      <c r="G175" s="37"/>
      <c r="H175" s="37"/>
      <c r="I175" s="37"/>
      <c r="J175" s="38"/>
    </row>
    <row r="176" ht="57.6">
      <c r="A176" s="29" t="s">
        <v>34</v>
      </c>
      <c r="B176" s="36"/>
      <c r="C176" s="37"/>
      <c r="D176" s="37"/>
      <c r="E176" s="31" t="s">
        <v>310</v>
      </c>
      <c r="F176" s="37"/>
      <c r="G176" s="37"/>
      <c r="H176" s="37"/>
      <c r="I176" s="37"/>
      <c r="J176" s="38"/>
    </row>
    <row r="177">
      <c r="A177" s="29" t="s">
        <v>25</v>
      </c>
      <c r="B177" s="29">
        <v>42</v>
      </c>
      <c r="C177" s="30" t="s">
        <v>314</v>
      </c>
      <c r="D177" s="29" t="s">
        <v>45</v>
      </c>
      <c r="E177" s="31" t="s">
        <v>315</v>
      </c>
      <c r="F177" s="32" t="s">
        <v>129</v>
      </c>
      <c r="G177" s="33">
        <v>4.7999999999999998</v>
      </c>
      <c r="H177" s="34">
        <v>0</v>
      </c>
      <c r="I177" s="34">
        <f>ROUND(G177*H177,P4)</f>
        <v>0</v>
      </c>
      <c r="J177" s="29"/>
      <c r="O177" s="35">
        <f>I177*0.21</f>
        <v>0</v>
      </c>
      <c r="P177">
        <v>3</v>
      </c>
    </row>
    <row r="178">
      <c r="A178" s="29" t="s">
        <v>30</v>
      </c>
      <c r="B178" s="36"/>
      <c r="C178" s="37"/>
      <c r="D178" s="37"/>
      <c r="E178" s="40" t="s">
        <v>45</v>
      </c>
      <c r="F178" s="37"/>
      <c r="G178" s="37"/>
      <c r="H178" s="37"/>
      <c r="I178" s="37"/>
      <c r="J178" s="38"/>
    </row>
    <row r="179" ht="28.8">
      <c r="A179" s="29" t="s">
        <v>32</v>
      </c>
      <c r="B179" s="36"/>
      <c r="C179" s="37"/>
      <c r="D179" s="37"/>
      <c r="E179" s="39" t="s">
        <v>427</v>
      </c>
      <c r="F179" s="37"/>
      <c r="G179" s="37"/>
      <c r="H179" s="37"/>
      <c r="I179" s="37"/>
      <c r="J179" s="38"/>
    </row>
    <row r="180" ht="28.8">
      <c r="A180" s="29" t="s">
        <v>34</v>
      </c>
      <c r="B180" s="36"/>
      <c r="C180" s="37"/>
      <c r="D180" s="37"/>
      <c r="E180" s="31" t="s">
        <v>316</v>
      </c>
      <c r="F180" s="37"/>
      <c r="G180" s="37"/>
      <c r="H180" s="37"/>
      <c r="I180" s="37"/>
      <c r="J180" s="38"/>
    </row>
    <row r="181">
      <c r="A181" s="29" t="s">
        <v>25</v>
      </c>
      <c r="B181" s="29">
        <v>43</v>
      </c>
      <c r="C181" s="30" t="s">
        <v>317</v>
      </c>
      <c r="D181" s="29" t="s">
        <v>45</v>
      </c>
      <c r="E181" s="31" t="s">
        <v>318</v>
      </c>
      <c r="F181" s="32" t="s">
        <v>129</v>
      </c>
      <c r="G181" s="33">
        <v>4.7999999999999998</v>
      </c>
      <c r="H181" s="34">
        <v>0</v>
      </c>
      <c r="I181" s="34">
        <f>ROUND(G181*H181,P4)</f>
        <v>0</v>
      </c>
      <c r="J181" s="29"/>
      <c r="O181" s="35">
        <f>I181*0.21</f>
        <v>0</v>
      </c>
      <c r="P181">
        <v>3</v>
      </c>
    </row>
    <row r="182">
      <c r="A182" s="29" t="s">
        <v>30</v>
      </c>
      <c r="B182" s="36"/>
      <c r="C182" s="37"/>
      <c r="D182" s="37"/>
      <c r="E182" s="40" t="s">
        <v>45</v>
      </c>
      <c r="F182" s="37"/>
      <c r="G182" s="37"/>
      <c r="H182" s="37"/>
      <c r="I182" s="37"/>
      <c r="J182" s="38"/>
    </row>
    <row r="183" ht="28.8">
      <c r="A183" s="29" t="s">
        <v>32</v>
      </c>
      <c r="B183" s="36"/>
      <c r="C183" s="37"/>
      <c r="D183" s="37"/>
      <c r="E183" s="39" t="s">
        <v>427</v>
      </c>
      <c r="F183" s="37"/>
      <c r="G183" s="37"/>
      <c r="H183" s="37"/>
      <c r="I183" s="37"/>
      <c r="J183" s="38"/>
    </row>
    <row r="184" ht="28.8">
      <c r="A184" s="29" t="s">
        <v>34</v>
      </c>
      <c r="B184" s="36"/>
      <c r="C184" s="37"/>
      <c r="D184" s="37"/>
      <c r="E184" s="31" t="s">
        <v>316</v>
      </c>
      <c r="F184" s="37"/>
      <c r="G184" s="37"/>
      <c r="H184" s="37"/>
      <c r="I184" s="37"/>
      <c r="J184" s="38"/>
    </row>
    <row r="185">
      <c r="A185" s="29" t="s">
        <v>25</v>
      </c>
      <c r="B185" s="29">
        <v>44</v>
      </c>
      <c r="C185" s="30" t="s">
        <v>319</v>
      </c>
      <c r="D185" s="29" t="s">
        <v>45</v>
      </c>
      <c r="E185" s="31" t="s">
        <v>320</v>
      </c>
      <c r="F185" s="32" t="s">
        <v>129</v>
      </c>
      <c r="G185" s="33">
        <v>4.7999999999999998</v>
      </c>
      <c r="H185" s="34">
        <v>0</v>
      </c>
      <c r="I185" s="34">
        <f>ROUND(G185*H185,P4)</f>
        <v>0</v>
      </c>
      <c r="J185" s="29"/>
      <c r="O185" s="35">
        <f>I185*0.21</f>
        <v>0</v>
      </c>
      <c r="P185">
        <v>3</v>
      </c>
    </row>
    <row r="186">
      <c r="A186" s="29" t="s">
        <v>30</v>
      </c>
      <c r="B186" s="36"/>
      <c r="C186" s="37"/>
      <c r="D186" s="37"/>
      <c r="E186" s="40" t="s">
        <v>45</v>
      </c>
      <c r="F186" s="37"/>
      <c r="G186" s="37"/>
      <c r="H186" s="37"/>
      <c r="I186" s="37"/>
      <c r="J186" s="38"/>
    </row>
    <row r="187" ht="28.8">
      <c r="A187" s="29" t="s">
        <v>32</v>
      </c>
      <c r="B187" s="36"/>
      <c r="C187" s="37"/>
      <c r="D187" s="37"/>
      <c r="E187" s="39" t="s">
        <v>427</v>
      </c>
      <c r="F187" s="37"/>
      <c r="G187" s="37"/>
      <c r="H187" s="37"/>
      <c r="I187" s="37"/>
      <c r="J187" s="38"/>
    </row>
    <row r="188" ht="28.8">
      <c r="A188" s="29" t="s">
        <v>34</v>
      </c>
      <c r="B188" s="36"/>
      <c r="C188" s="37"/>
      <c r="D188" s="37"/>
      <c r="E188" s="31" t="s">
        <v>316</v>
      </c>
      <c r="F188" s="37"/>
      <c r="G188" s="37"/>
      <c r="H188" s="37"/>
      <c r="I188" s="37"/>
      <c r="J188" s="38"/>
    </row>
    <row r="189">
      <c r="A189" s="29" t="s">
        <v>25</v>
      </c>
      <c r="B189" s="29">
        <v>45</v>
      </c>
      <c r="C189" s="30" t="s">
        <v>321</v>
      </c>
      <c r="D189" s="29" t="s">
        <v>45</v>
      </c>
      <c r="E189" s="31" t="s">
        <v>322</v>
      </c>
      <c r="F189" s="32" t="s">
        <v>129</v>
      </c>
      <c r="G189" s="33">
        <v>4.7999999999999998</v>
      </c>
      <c r="H189" s="34">
        <v>0</v>
      </c>
      <c r="I189" s="34">
        <f>ROUND(G189*H189,P4)</f>
        <v>0</v>
      </c>
      <c r="J189" s="29"/>
      <c r="O189" s="35">
        <f>I189*0.21</f>
        <v>0</v>
      </c>
      <c r="P189">
        <v>3</v>
      </c>
    </row>
    <row r="190">
      <c r="A190" s="29" t="s">
        <v>30</v>
      </c>
      <c r="B190" s="36"/>
      <c r="C190" s="37"/>
      <c r="D190" s="37"/>
      <c r="E190" s="40" t="s">
        <v>45</v>
      </c>
      <c r="F190" s="37"/>
      <c r="G190" s="37"/>
      <c r="H190" s="37"/>
      <c r="I190" s="37"/>
      <c r="J190" s="38"/>
    </row>
    <row r="191" ht="28.8">
      <c r="A191" s="29" t="s">
        <v>32</v>
      </c>
      <c r="B191" s="36"/>
      <c r="C191" s="37"/>
      <c r="D191" s="37"/>
      <c r="E191" s="39" t="s">
        <v>427</v>
      </c>
      <c r="F191" s="37"/>
      <c r="G191" s="37"/>
      <c r="H191" s="37"/>
      <c r="I191" s="37"/>
      <c r="J191" s="38"/>
    </row>
    <row r="192" ht="43.2">
      <c r="A192" s="29" t="s">
        <v>34</v>
      </c>
      <c r="B192" s="36"/>
      <c r="C192" s="37"/>
      <c r="D192" s="37"/>
      <c r="E192" s="31" t="s">
        <v>323</v>
      </c>
      <c r="F192" s="37"/>
      <c r="G192" s="37"/>
      <c r="H192" s="37"/>
      <c r="I192" s="37"/>
      <c r="J192" s="38"/>
    </row>
    <row r="193">
      <c r="A193" s="29" t="s">
        <v>25</v>
      </c>
      <c r="B193" s="29">
        <v>46</v>
      </c>
      <c r="C193" s="30" t="s">
        <v>434</v>
      </c>
      <c r="D193" s="29" t="s">
        <v>45</v>
      </c>
      <c r="E193" s="31" t="s">
        <v>435</v>
      </c>
      <c r="F193" s="32" t="s">
        <v>146</v>
      </c>
      <c r="G193" s="33">
        <v>0.69999999999999996</v>
      </c>
      <c r="H193" s="34">
        <v>0</v>
      </c>
      <c r="I193" s="34">
        <f>ROUND(G193*H193,P4)</f>
        <v>0</v>
      </c>
      <c r="J193" s="29"/>
      <c r="O193" s="35">
        <f>I193*0.21</f>
        <v>0</v>
      </c>
      <c r="P193">
        <v>3</v>
      </c>
    </row>
    <row r="194">
      <c r="A194" s="29" t="s">
        <v>30</v>
      </c>
      <c r="B194" s="36"/>
      <c r="C194" s="37"/>
      <c r="D194" s="37"/>
      <c r="E194" s="40" t="s">
        <v>45</v>
      </c>
      <c r="F194" s="37"/>
      <c r="G194" s="37"/>
      <c r="H194" s="37"/>
      <c r="I194" s="37"/>
      <c r="J194" s="38"/>
    </row>
    <row r="195" ht="28.8">
      <c r="A195" s="29" t="s">
        <v>32</v>
      </c>
      <c r="B195" s="36"/>
      <c r="C195" s="37"/>
      <c r="D195" s="37"/>
      <c r="E195" s="39" t="s">
        <v>436</v>
      </c>
      <c r="F195" s="37"/>
      <c r="G195" s="37"/>
      <c r="H195" s="37"/>
      <c r="I195" s="37"/>
      <c r="J195" s="38"/>
    </row>
    <row r="196" ht="144">
      <c r="A196" s="29" t="s">
        <v>34</v>
      </c>
      <c r="B196" s="41"/>
      <c r="C196" s="42"/>
      <c r="D196" s="42"/>
      <c r="E196" s="31" t="s">
        <v>437</v>
      </c>
      <c r="F196" s="42"/>
      <c r="G196" s="42"/>
      <c r="H196" s="42"/>
      <c r="I196" s="42"/>
      <c r="J196"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438</v>
      </c>
      <c r="I3" s="16">
        <f>SUMIFS(I8:I78,A8:A78,"SD")</f>
        <v>0</v>
      </c>
      <c r="J3" s="9"/>
      <c r="O3">
        <v>0</v>
      </c>
      <c r="P3">
        <v>2</v>
      </c>
    </row>
    <row r="4">
      <c r="A4" s="10" t="s">
        <v>8</v>
      </c>
      <c r="B4" s="11" t="s">
        <v>9</v>
      </c>
      <c r="C4" s="12" t="s">
        <v>438</v>
      </c>
      <c r="D4" s="13"/>
      <c r="E4" s="14" t="s">
        <v>439</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125</v>
      </c>
      <c r="D8" s="26"/>
      <c r="E8" s="23" t="s">
        <v>126</v>
      </c>
      <c r="F8" s="26"/>
      <c r="G8" s="26"/>
      <c r="H8" s="26"/>
      <c r="I8" s="27">
        <f>SUMIFS(I9:I44,A9:A44,"P")</f>
        <v>0</v>
      </c>
      <c r="J8" s="28"/>
    </row>
    <row r="9">
      <c r="A9" s="29" t="s">
        <v>25</v>
      </c>
      <c r="B9" s="29">
        <v>1</v>
      </c>
      <c r="C9" s="30" t="s">
        <v>376</v>
      </c>
      <c r="D9" s="29" t="s">
        <v>45</v>
      </c>
      <c r="E9" s="31" t="s">
        <v>377</v>
      </c>
      <c r="F9" s="32" t="s">
        <v>146</v>
      </c>
      <c r="G9" s="33">
        <v>38.024999999999999</v>
      </c>
      <c r="H9" s="34">
        <v>0</v>
      </c>
      <c r="I9" s="34">
        <f>ROUND(G9*H9,P4)</f>
        <v>0</v>
      </c>
      <c r="J9" s="29"/>
      <c r="O9" s="35">
        <f>I9*0.21</f>
        <v>0</v>
      </c>
      <c r="P9">
        <v>3</v>
      </c>
    </row>
    <row r="10">
      <c r="A10" s="29" t="s">
        <v>30</v>
      </c>
      <c r="B10" s="36"/>
      <c r="C10" s="37"/>
      <c r="D10" s="37"/>
      <c r="E10" s="40" t="s">
        <v>45</v>
      </c>
      <c r="F10" s="37"/>
      <c r="G10" s="37"/>
      <c r="H10" s="37"/>
      <c r="I10" s="37"/>
      <c r="J10" s="38"/>
    </row>
    <row r="11" ht="43.2">
      <c r="A11" s="29" t="s">
        <v>32</v>
      </c>
      <c r="B11" s="36"/>
      <c r="C11" s="37"/>
      <c r="D11" s="37"/>
      <c r="E11" s="39" t="s">
        <v>440</v>
      </c>
      <c r="F11" s="37"/>
      <c r="G11" s="37"/>
      <c r="H11" s="37"/>
      <c r="I11" s="37"/>
      <c r="J11" s="38"/>
    </row>
    <row r="12" ht="43.2">
      <c r="A12" s="29" t="s">
        <v>34</v>
      </c>
      <c r="B12" s="36"/>
      <c r="C12" s="37"/>
      <c r="D12" s="37"/>
      <c r="E12" s="31" t="s">
        <v>148</v>
      </c>
      <c r="F12" s="37"/>
      <c r="G12" s="37"/>
      <c r="H12" s="37"/>
      <c r="I12" s="37"/>
      <c r="J12" s="38"/>
    </row>
    <row r="13">
      <c r="A13" s="29" t="s">
        <v>25</v>
      </c>
      <c r="B13" s="29">
        <v>2</v>
      </c>
      <c r="C13" s="30" t="s">
        <v>155</v>
      </c>
      <c r="D13" s="29" t="s">
        <v>45</v>
      </c>
      <c r="E13" s="31" t="s">
        <v>156</v>
      </c>
      <c r="F13" s="32" t="s">
        <v>146</v>
      </c>
      <c r="G13" s="33">
        <v>169</v>
      </c>
      <c r="H13" s="34">
        <v>0</v>
      </c>
      <c r="I13" s="34">
        <f>ROUND(G13*H13,P4)</f>
        <v>0</v>
      </c>
      <c r="J13" s="29"/>
      <c r="O13" s="35">
        <f>I13*0.21</f>
        <v>0</v>
      </c>
      <c r="P13">
        <v>3</v>
      </c>
    </row>
    <row r="14">
      <c r="A14" s="29" t="s">
        <v>30</v>
      </c>
      <c r="B14" s="36"/>
      <c r="C14" s="37"/>
      <c r="D14" s="37"/>
      <c r="E14" s="40" t="s">
        <v>45</v>
      </c>
      <c r="F14" s="37"/>
      <c r="G14" s="37"/>
      <c r="H14" s="37"/>
      <c r="I14" s="37"/>
      <c r="J14" s="38"/>
    </row>
    <row r="15" ht="72">
      <c r="A15" s="29" t="s">
        <v>32</v>
      </c>
      <c r="B15" s="36"/>
      <c r="C15" s="37"/>
      <c r="D15" s="37"/>
      <c r="E15" s="39" t="s">
        <v>441</v>
      </c>
      <c r="F15" s="37"/>
      <c r="G15" s="37"/>
      <c r="H15" s="37"/>
      <c r="I15" s="37"/>
      <c r="J15" s="38"/>
    </row>
    <row r="16" ht="409.5">
      <c r="A16" s="29" t="s">
        <v>34</v>
      </c>
      <c r="B16" s="36"/>
      <c r="C16" s="37"/>
      <c r="D16" s="37"/>
      <c r="E16" s="31" t="s">
        <v>158</v>
      </c>
      <c r="F16" s="37"/>
      <c r="G16" s="37"/>
      <c r="H16" s="37"/>
      <c r="I16" s="37"/>
      <c r="J16" s="38"/>
    </row>
    <row r="17">
      <c r="A17" s="29" t="s">
        <v>25</v>
      </c>
      <c r="B17" s="29">
        <v>3</v>
      </c>
      <c r="C17" s="30" t="s">
        <v>163</v>
      </c>
      <c r="D17" s="29" t="s">
        <v>45</v>
      </c>
      <c r="E17" s="31" t="s">
        <v>164</v>
      </c>
      <c r="F17" s="32" t="s">
        <v>146</v>
      </c>
      <c r="G17" s="33">
        <v>169</v>
      </c>
      <c r="H17" s="34">
        <v>0</v>
      </c>
      <c r="I17" s="34">
        <f>ROUND(G17*H17,P4)</f>
        <v>0</v>
      </c>
      <c r="J17" s="29"/>
      <c r="O17" s="35">
        <f>I17*0.21</f>
        <v>0</v>
      </c>
      <c r="P17">
        <v>3</v>
      </c>
    </row>
    <row r="18">
      <c r="A18" s="29" t="s">
        <v>30</v>
      </c>
      <c r="B18" s="36"/>
      <c r="C18" s="37"/>
      <c r="D18" s="37"/>
      <c r="E18" s="40" t="s">
        <v>45</v>
      </c>
      <c r="F18" s="37"/>
      <c r="G18" s="37"/>
      <c r="H18" s="37"/>
      <c r="I18" s="37"/>
      <c r="J18" s="38"/>
    </row>
    <row r="19" ht="72">
      <c r="A19" s="29" t="s">
        <v>32</v>
      </c>
      <c r="B19" s="36"/>
      <c r="C19" s="37"/>
      <c r="D19" s="37"/>
      <c r="E19" s="39" t="s">
        <v>441</v>
      </c>
      <c r="F19" s="37"/>
      <c r="G19" s="37"/>
      <c r="H19" s="37"/>
      <c r="I19" s="37"/>
      <c r="J19" s="38"/>
    </row>
    <row r="20" ht="273.6">
      <c r="A20" s="29" t="s">
        <v>34</v>
      </c>
      <c r="B20" s="36"/>
      <c r="C20" s="37"/>
      <c r="D20" s="37"/>
      <c r="E20" s="31" t="s">
        <v>166</v>
      </c>
      <c r="F20" s="37"/>
      <c r="G20" s="37"/>
      <c r="H20" s="37"/>
      <c r="I20" s="37"/>
      <c r="J20" s="38"/>
    </row>
    <row r="21">
      <c r="A21" s="29" t="s">
        <v>25</v>
      </c>
      <c r="B21" s="29">
        <v>4</v>
      </c>
      <c r="C21" s="30" t="s">
        <v>442</v>
      </c>
      <c r="D21" s="29" t="s">
        <v>443</v>
      </c>
      <c r="E21" s="31" t="s">
        <v>444</v>
      </c>
      <c r="F21" s="32" t="s">
        <v>146</v>
      </c>
      <c r="G21" s="33">
        <v>101.40000000000001</v>
      </c>
      <c r="H21" s="34">
        <v>0</v>
      </c>
      <c r="I21" s="34">
        <f>ROUND(G21*H21,P4)</f>
        <v>0</v>
      </c>
      <c r="J21" s="29"/>
      <c r="O21" s="35">
        <f>I21*0.21</f>
        <v>0</v>
      </c>
      <c r="P21">
        <v>3</v>
      </c>
    </row>
    <row r="22">
      <c r="A22" s="29" t="s">
        <v>30</v>
      </c>
      <c r="B22" s="36"/>
      <c r="C22" s="37"/>
      <c r="D22" s="37"/>
      <c r="E22" s="40" t="s">
        <v>45</v>
      </c>
      <c r="F22" s="37"/>
      <c r="G22" s="37"/>
      <c r="H22" s="37"/>
      <c r="I22" s="37"/>
      <c r="J22" s="38"/>
    </row>
    <row r="23" ht="72">
      <c r="A23" s="29" t="s">
        <v>32</v>
      </c>
      <c r="B23" s="36"/>
      <c r="C23" s="37"/>
      <c r="D23" s="37"/>
      <c r="E23" s="39" t="s">
        <v>445</v>
      </c>
      <c r="F23" s="37"/>
      <c r="G23" s="37"/>
      <c r="H23" s="37"/>
      <c r="I23" s="37"/>
      <c r="J23" s="38"/>
    </row>
    <row r="24" ht="360">
      <c r="A24" s="29" t="s">
        <v>34</v>
      </c>
      <c r="B24" s="36"/>
      <c r="C24" s="37"/>
      <c r="D24" s="37"/>
      <c r="E24" s="31" t="s">
        <v>446</v>
      </c>
      <c r="F24" s="37"/>
      <c r="G24" s="37"/>
      <c r="H24" s="37"/>
      <c r="I24" s="37"/>
      <c r="J24" s="38"/>
    </row>
    <row r="25">
      <c r="A25" s="29" t="s">
        <v>25</v>
      </c>
      <c r="B25" s="29">
        <v>5</v>
      </c>
      <c r="C25" s="30" t="s">
        <v>167</v>
      </c>
      <c r="D25" s="29" t="s">
        <v>45</v>
      </c>
      <c r="E25" s="31" t="s">
        <v>168</v>
      </c>
      <c r="F25" s="32" t="s">
        <v>146</v>
      </c>
      <c r="G25" s="33">
        <v>11.407999999999999</v>
      </c>
      <c r="H25" s="34">
        <v>0</v>
      </c>
      <c r="I25" s="34">
        <f>ROUND(G25*H25,P4)</f>
        <v>0</v>
      </c>
      <c r="J25" s="29"/>
      <c r="O25" s="35">
        <f>I25*0.21</f>
        <v>0</v>
      </c>
      <c r="P25">
        <v>3</v>
      </c>
    </row>
    <row r="26">
      <c r="A26" s="29" t="s">
        <v>30</v>
      </c>
      <c r="B26" s="36"/>
      <c r="C26" s="37"/>
      <c r="D26" s="37"/>
      <c r="E26" s="40" t="s">
        <v>45</v>
      </c>
      <c r="F26" s="37"/>
      <c r="G26" s="37"/>
      <c r="H26" s="37"/>
      <c r="I26" s="37"/>
      <c r="J26" s="38"/>
    </row>
    <row r="27" ht="28.8">
      <c r="A27" s="29" t="s">
        <v>32</v>
      </c>
      <c r="B27" s="36"/>
      <c r="C27" s="37"/>
      <c r="D27" s="37"/>
      <c r="E27" s="39" t="s">
        <v>447</v>
      </c>
      <c r="F27" s="37"/>
      <c r="G27" s="37"/>
      <c r="H27" s="37"/>
      <c r="I27" s="37"/>
      <c r="J27" s="38"/>
    </row>
    <row r="28" ht="43.2">
      <c r="A28" s="29" t="s">
        <v>34</v>
      </c>
      <c r="B28" s="36"/>
      <c r="C28" s="37"/>
      <c r="D28" s="37"/>
      <c r="E28" s="31" t="s">
        <v>170</v>
      </c>
      <c r="F28" s="37"/>
      <c r="G28" s="37"/>
      <c r="H28" s="37"/>
      <c r="I28" s="37"/>
      <c r="J28" s="38"/>
    </row>
    <row r="29">
      <c r="A29" s="29" t="s">
        <v>25</v>
      </c>
      <c r="B29" s="29">
        <v>6</v>
      </c>
      <c r="C29" s="30" t="s">
        <v>171</v>
      </c>
      <c r="D29" s="29" t="s">
        <v>45</v>
      </c>
      <c r="E29" s="31" t="s">
        <v>172</v>
      </c>
      <c r="F29" s="32" t="s">
        <v>146</v>
      </c>
      <c r="G29" s="33">
        <v>26.617999999999999</v>
      </c>
      <c r="H29" s="34">
        <v>0</v>
      </c>
      <c r="I29" s="34">
        <f>ROUND(G29*H29,P4)</f>
        <v>0</v>
      </c>
      <c r="J29" s="29"/>
      <c r="O29" s="35">
        <f>I29*0.21</f>
        <v>0</v>
      </c>
      <c r="P29">
        <v>3</v>
      </c>
    </row>
    <row r="30">
      <c r="A30" s="29" t="s">
        <v>30</v>
      </c>
      <c r="B30" s="36"/>
      <c r="C30" s="37"/>
      <c r="D30" s="37"/>
      <c r="E30" s="40" t="s">
        <v>45</v>
      </c>
      <c r="F30" s="37"/>
      <c r="G30" s="37"/>
      <c r="H30" s="37"/>
      <c r="I30" s="37"/>
      <c r="J30" s="38"/>
    </row>
    <row r="31" ht="28.8">
      <c r="A31" s="29" t="s">
        <v>32</v>
      </c>
      <c r="B31" s="36"/>
      <c r="C31" s="37"/>
      <c r="D31" s="37"/>
      <c r="E31" s="39" t="s">
        <v>448</v>
      </c>
      <c r="F31" s="37"/>
      <c r="G31" s="37"/>
      <c r="H31" s="37"/>
      <c r="I31" s="37"/>
      <c r="J31" s="38"/>
    </row>
    <row r="32" ht="43.2">
      <c r="A32" s="29" t="s">
        <v>34</v>
      </c>
      <c r="B32" s="36"/>
      <c r="C32" s="37"/>
      <c r="D32" s="37"/>
      <c r="E32" s="31" t="s">
        <v>174</v>
      </c>
      <c r="F32" s="37"/>
      <c r="G32" s="37"/>
      <c r="H32" s="37"/>
      <c r="I32" s="37"/>
      <c r="J32" s="38"/>
    </row>
    <row r="33">
      <c r="A33" s="29" t="s">
        <v>25</v>
      </c>
      <c r="B33" s="29">
        <v>7</v>
      </c>
      <c r="C33" s="30" t="s">
        <v>391</v>
      </c>
      <c r="D33" s="29" t="s">
        <v>45</v>
      </c>
      <c r="E33" s="31" t="s">
        <v>392</v>
      </c>
      <c r="F33" s="32" t="s">
        <v>134</v>
      </c>
      <c r="G33" s="33">
        <v>253.5</v>
      </c>
      <c r="H33" s="34">
        <v>0</v>
      </c>
      <c r="I33" s="34">
        <f>ROUND(G33*H33,P4)</f>
        <v>0</v>
      </c>
      <c r="J33" s="29"/>
      <c r="O33" s="35">
        <f>I33*0.21</f>
        <v>0</v>
      </c>
      <c r="P33">
        <v>3</v>
      </c>
    </row>
    <row r="34">
      <c r="A34" s="29" t="s">
        <v>30</v>
      </c>
      <c r="B34" s="36"/>
      <c r="C34" s="37"/>
      <c r="D34" s="37"/>
      <c r="E34" s="40" t="s">
        <v>45</v>
      </c>
      <c r="F34" s="37"/>
      <c r="G34" s="37"/>
      <c r="H34" s="37"/>
      <c r="I34" s="37"/>
      <c r="J34" s="38"/>
    </row>
    <row r="35" ht="28.8">
      <c r="A35" s="29" t="s">
        <v>32</v>
      </c>
      <c r="B35" s="36"/>
      <c r="C35" s="37"/>
      <c r="D35" s="37"/>
      <c r="E35" s="39" t="s">
        <v>449</v>
      </c>
      <c r="F35" s="37"/>
      <c r="G35" s="37"/>
      <c r="H35" s="37"/>
      <c r="I35" s="37"/>
      <c r="J35" s="38"/>
    </row>
    <row r="36" ht="28.8">
      <c r="A36" s="29" t="s">
        <v>34</v>
      </c>
      <c r="B36" s="36"/>
      <c r="C36" s="37"/>
      <c r="D36" s="37"/>
      <c r="E36" s="31" t="s">
        <v>394</v>
      </c>
      <c r="F36" s="37"/>
      <c r="G36" s="37"/>
      <c r="H36" s="37"/>
      <c r="I36" s="37"/>
      <c r="J36" s="38"/>
    </row>
    <row r="37">
      <c r="A37" s="29" t="s">
        <v>25</v>
      </c>
      <c r="B37" s="29">
        <v>8</v>
      </c>
      <c r="C37" s="30" t="s">
        <v>179</v>
      </c>
      <c r="D37" s="29" t="s">
        <v>45</v>
      </c>
      <c r="E37" s="31" t="s">
        <v>180</v>
      </c>
      <c r="F37" s="32" t="s">
        <v>134</v>
      </c>
      <c r="G37" s="33">
        <v>253.5</v>
      </c>
      <c r="H37" s="34">
        <v>0</v>
      </c>
      <c r="I37" s="34">
        <f>ROUND(G37*H37,P4)</f>
        <v>0</v>
      </c>
      <c r="J37" s="29"/>
      <c r="O37" s="35">
        <f>I37*0.21</f>
        <v>0</v>
      </c>
      <c r="P37">
        <v>3</v>
      </c>
    </row>
    <row r="38">
      <c r="A38" s="29" t="s">
        <v>30</v>
      </c>
      <c r="B38" s="36"/>
      <c r="C38" s="37"/>
      <c r="D38" s="37"/>
      <c r="E38" s="40" t="s">
        <v>45</v>
      </c>
      <c r="F38" s="37"/>
      <c r="G38" s="37"/>
      <c r="H38" s="37"/>
      <c r="I38" s="37"/>
      <c r="J38" s="38"/>
    </row>
    <row r="39" ht="28.8">
      <c r="A39" s="29" t="s">
        <v>32</v>
      </c>
      <c r="B39" s="36"/>
      <c r="C39" s="37"/>
      <c r="D39" s="37"/>
      <c r="E39" s="39" t="s">
        <v>449</v>
      </c>
      <c r="F39" s="37"/>
      <c r="G39" s="37"/>
      <c r="H39" s="37"/>
      <c r="I39" s="37"/>
      <c r="J39" s="38"/>
    </row>
    <row r="40" ht="43.2">
      <c r="A40" s="29" t="s">
        <v>34</v>
      </c>
      <c r="B40" s="36"/>
      <c r="C40" s="37"/>
      <c r="D40" s="37"/>
      <c r="E40" s="31" t="s">
        <v>181</v>
      </c>
      <c r="F40" s="37"/>
      <c r="G40" s="37"/>
      <c r="H40" s="37"/>
      <c r="I40" s="37"/>
      <c r="J40" s="38"/>
    </row>
    <row r="41">
      <c r="A41" s="29" t="s">
        <v>25</v>
      </c>
      <c r="B41" s="29">
        <v>9</v>
      </c>
      <c r="C41" s="30" t="s">
        <v>182</v>
      </c>
      <c r="D41" s="29" t="s">
        <v>45</v>
      </c>
      <c r="E41" s="31" t="s">
        <v>183</v>
      </c>
      <c r="F41" s="32" t="s">
        <v>146</v>
      </c>
      <c r="G41" s="33">
        <v>25.350000000000001</v>
      </c>
      <c r="H41" s="34">
        <v>0</v>
      </c>
      <c r="I41" s="34">
        <f>ROUND(G41*H41,P4)</f>
        <v>0</v>
      </c>
      <c r="J41" s="29"/>
      <c r="O41" s="35">
        <f>I41*0.21</f>
        <v>0</v>
      </c>
      <c r="P41">
        <v>3</v>
      </c>
    </row>
    <row r="42">
      <c r="A42" s="29" t="s">
        <v>30</v>
      </c>
      <c r="B42" s="36"/>
      <c r="C42" s="37"/>
      <c r="D42" s="37"/>
      <c r="E42" s="40" t="s">
        <v>45</v>
      </c>
      <c r="F42" s="37"/>
      <c r="G42" s="37"/>
      <c r="H42" s="37"/>
      <c r="I42" s="37"/>
      <c r="J42" s="38"/>
    </row>
    <row r="43" ht="28.8">
      <c r="A43" s="29" t="s">
        <v>32</v>
      </c>
      <c r="B43" s="36"/>
      <c r="C43" s="37"/>
      <c r="D43" s="37"/>
      <c r="E43" s="39" t="s">
        <v>450</v>
      </c>
      <c r="F43" s="37"/>
      <c r="G43" s="37"/>
      <c r="H43" s="37"/>
      <c r="I43" s="37"/>
      <c r="J43" s="38"/>
    </row>
    <row r="44" ht="43.2">
      <c r="A44" s="29" t="s">
        <v>34</v>
      </c>
      <c r="B44" s="36"/>
      <c r="C44" s="37"/>
      <c r="D44" s="37"/>
      <c r="E44" s="31" t="s">
        <v>185</v>
      </c>
      <c r="F44" s="37"/>
      <c r="G44" s="37"/>
      <c r="H44" s="37"/>
      <c r="I44" s="37"/>
      <c r="J44" s="38"/>
    </row>
    <row r="45">
      <c r="A45" s="23" t="s">
        <v>22</v>
      </c>
      <c r="B45" s="24"/>
      <c r="C45" s="25" t="s">
        <v>186</v>
      </c>
      <c r="D45" s="26"/>
      <c r="E45" s="23" t="s">
        <v>187</v>
      </c>
      <c r="F45" s="26"/>
      <c r="G45" s="26"/>
      <c r="H45" s="26"/>
      <c r="I45" s="27">
        <f>SUMIFS(I46:I53,A46:A53,"P")</f>
        <v>0</v>
      </c>
      <c r="J45" s="28"/>
    </row>
    <row r="46">
      <c r="A46" s="29" t="s">
        <v>25</v>
      </c>
      <c r="B46" s="29">
        <v>10</v>
      </c>
      <c r="C46" s="30" t="s">
        <v>188</v>
      </c>
      <c r="D46" s="29" t="s">
        <v>45</v>
      </c>
      <c r="E46" s="31" t="s">
        <v>189</v>
      </c>
      <c r="F46" s="32" t="s">
        <v>146</v>
      </c>
      <c r="G46" s="33">
        <v>6.4000000000000004</v>
      </c>
      <c r="H46" s="34">
        <v>0</v>
      </c>
      <c r="I46" s="34">
        <f>ROUND(G46*H46,P4)</f>
        <v>0</v>
      </c>
      <c r="J46" s="29"/>
      <c r="O46" s="35">
        <f>I46*0.21</f>
        <v>0</v>
      </c>
      <c r="P46">
        <v>3</v>
      </c>
    </row>
    <row r="47">
      <c r="A47" s="29" t="s">
        <v>30</v>
      </c>
      <c r="B47" s="36"/>
      <c r="C47" s="37"/>
      <c r="D47" s="37"/>
      <c r="E47" s="40" t="s">
        <v>45</v>
      </c>
      <c r="F47" s="37"/>
      <c r="G47" s="37"/>
      <c r="H47" s="37"/>
      <c r="I47" s="37"/>
      <c r="J47" s="38"/>
    </row>
    <row r="48" ht="28.8">
      <c r="A48" s="29" t="s">
        <v>32</v>
      </c>
      <c r="B48" s="36"/>
      <c r="C48" s="37"/>
      <c r="D48" s="37"/>
      <c r="E48" s="39" t="s">
        <v>451</v>
      </c>
      <c r="F48" s="37"/>
      <c r="G48" s="37"/>
      <c r="H48" s="37"/>
      <c r="I48" s="37"/>
      <c r="J48" s="38"/>
    </row>
    <row r="49" ht="28.8">
      <c r="A49" s="29" t="s">
        <v>34</v>
      </c>
      <c r="B49" s="36"/>
      <c r="C49" s="37"/>
      <c r="D49" s="37"/>
      <c r="E49" s="31" t="s">
        <v>191</v>
      </c>
      <c r="F49" s="37"/>
      <c r="G49" s="37"/>
      <c r="H49" s="37"/>
      <c r="I49" s="37"/>
      <c r="J49" s="38"/>
    </row>
    <row r="50">
      <c r="A50" s="29" t="s">
        <v>25</v>
      </c>
      <c r="B50" s="29">
        <v>11</v>
      </c>
      <c r="C50" s="30" t="s">
        <v>192</v>
      </c>
      <c r="D50" s="29" t="s">
        <v>45</v>
      </c>
      <c r="E50" s="31" t="s">
        <v>193</v>
      </c>
      <c r="F50" s="32" t="s">
        <v>146</v>
      </c>
      <c r="G50" s="33">
        <v>6.4000000000000004</v>
      </c>
      <c r="H50" s="34">
        <v>0</v>
      </c>
      <c r="I50" s="34">
        <f>ROUND(G50*H50,P4)</f>
        <v>0</v>
      </c>
      <c r="J50" s="29"/>
      <c r="O50" s="35">
        <f>I50*0.21</f>
        <v>0</v>
      </c>
      <c r="P50">
        <v>3</v>
      </c>
    </row>
    <row r="51">
      <c r="A51" s="29" t="s">
        <v>30</v>
      </c>
      <c r="B51" s="36"/>
      <c r="C51" s="37"/>
      <c r="D51" s="37"/>
      <c r="E51" s="40" t="s">
        <v>45</v>
      </c>
      <c r="F51" s="37"/>
      <c r="G51" s="37"/>
      <c r="H51" s="37"/>
      <c r="I51" s="37"/>
      <c r="J51" s="38"/>
    </row>
    <row r="52" ht="28.8">
      <c r="A52" s="29" t="s">
        <v>32</v>
      </c>
      <c r="B52" s="36"/>
      <c r="C52" s="37"/>
      <c r="D52" s="37"/>
      <c r="E52" s="39" t="s">
        <v>452</v>
      </c>
      <c r="F52" s="37"/>
      <c r="G52" s="37"/>
      <c r="H52" s="37"/>
      <c r="I52" s="37"/>
      <c r="J52" s="38"/>
    </row>
    <row r="53" ht="129.6">
      <c r="A53" s="29" t="s">
        <v>34</v>
      </c>
      <c r="B53" s="36"/>
      <c r="C53" s="37"/>
      <c r="D53" s="37"/>
      <c r="E53" s="31" t="s">
        <v>195</v>
      </c>
      <c r="F53" s="37"/>
      <c r="G53" s="37"/>
      <c r="H53" s="37"/>
      <c r="I53" s="37"/>
      <c r="J53" s="38"/>
    </row>
    <row r="54">
      <c r="A54" s="23" t="s">
        <v>22</v>
      </c>
      <c r="B54" s="24"/>
      <c r="C54" s="25" t="s">
        <v>253</v>
      </c>
      <c r="D54" s="26"/>
      <c r="E54" s="23" t="s">
        <v>254</v>
      </c>
      <c r="F54" s="26"/>
      <c r="G54" s="26"/>
      <c r="H54" s="26"/>
      <c r="I54" s="27">
        <f>SUMIFS(I55:I78,A55:A78,"P")</f>
        <v>0</v>
      </c>
      <c r="J54" s="28"/>
    </row>
    <row r="55">
      <c r="A55" s="29" t="s">
        <v>25</v>
      </c>
      <c r="B55" s="29">
        <v>12</v>
      </c>
      <c r="C55" s="30" t="s">
        <v>453</v>
      </c>
      <c r="D55" s="29" t="s">
        <v>45</v>
      </c>
      <c r="E55" s="31" t="s">
        <v>454</v>
      </c>
      <c r="F55" s="32" t="s">
        <v>129</v>
      </c>
      <c r="G55" s="33">
        <v>144.5</v>
      </c>
      <c r="H55" s="34">
        <v>0</v>
      </c>
      <c r="I55" s="34">
        <f>ROUND(G55*H55,P4)</f>
        <v>0</v>
      </c>
      <c r="J55" s="29"/>
      <c r="O55" s="35">
        <f>I55*0.21</f>
        <v>0</v>
      </c>
      <c r="P55">
        <v>3</v>
      </c>
    </row>
    <row r="56">
      <c r="A56" s="29" t="s">
        <v>30</v>
      </c>
      <c r="B56" s="36"/>
      <c r="C56" s="37"/>
      <c r="D56" s="37"/>
      <c r="E56" s="40" t="s">
        <v>45</v>
      </c>
      <c r="F56" s="37"/>
      <c r="G56" s="37"/>
      <c r="H56" s="37"/>
      <c r="I56" s="37"/>
      <c r="J56" s="38"/>
    </row>
    <row r="57" ht="72">
      <c r="A57" s="29" t="s">
        <v>32</v>
      </c>
      <c r="B57" s="36"/>
      <c r="C57" s="37"/>
      <c r="D57" s="37"/>
      <c r="E57" s="39" t="s">
        <v>455</v>
      </c>
      <c r="F57" s="37"/>
      <c r="G57" s="37"/>
      <c r="H57" s="37"/>
      <c r="I57" s="37"/>
      <c r="J57" s="38"/>
    </row>
    <row r="58" ht="316.8">
      <c r="A58" s="29" t="s">
        <v>34</v>
      </c>
      <c r="B58" s="36"/>
      <c r="C58" s="37"/>
      <c r="D58" s="37"/>
      <c r="E58" s="31" t="s">
        <v>258</v>
      </c>
      <c r="F58" s="37"/>
      <c r="G58" s="37"/>
      <c r="H58" s="37"/>
      <c r="I58" s="37"/>
      <c r="J58" s="38"/>
    </row>
    <row r="59">
      <c r="A59" s="29" t="s">
        <v>25</v>
      </c>
      <c r="B59" s="29">
        <v>13</v>
      </c>
      <c r="C59" s="30" t="s">
        <v>456</v>
      </c>
      <c r="D59" s="29" t="s">
        <v>45</v>
      </c>
      <c r="E59" s="31" t="s">
        <v>457</v>
      </c>
      <c r="F59" s="32" t="s">
        <v>129</v>
      </c>
      <c r="G59" s="33">
        <v>24.5</v>
      </c>
      <c r="H59" s="34">
        <v>0</v>
      </c>
      <c r="I59" s="34">
        <f>ROUND(G59*H59,P4)</f>
        <v>0</v>
      </c>
      <c r="J59" s="29"/>
      <c r="O59" s="35">
        <f>I59*0.21</f>
        <v>0</v>
      </c>
      <c r="P59">
        <v>3</v>
      </c>
    </row>
    <row r="60">
      <c r="A60" s="29" t="s">
        <v>30</v>
      </c>
      <c r="B60" s="36"/>
      <c r="C60" s="37"/>
      <c r="D60" s="37"/>
      <c r="E60" s="40" t="s">
        <v>45</v>
      </c>
      <c r="F60" s="37"/>
      <c r="G60" s="37"/>
      <c r="H60" s="37"/>
      <c r="I60" s="37"/>
      <c r="J60" s="38"/>
    </row>
    <row r="61" ht="43.2">
      <c r="A61" s="29" t="s">
        <v>32</v>
      </c>
      <c r="B61" s="36"/>
      <c r="C61" s="37"/>
      <c r="D61" s="37"/>
      <c r="E61" s="39" t="s">
        <v>458</v>
      </c>
      <c r="F61" s="37"/>
      <c r="G61" s="37"/>
      <c r="H61" s="37"/>
      <c r="I61" s="37"/>
      <c r="J61" s="38"/>
    </row>
    <row r="62" ht="302.4">
      <c r="A62" s="29" t="s">
        <v>34</v>
      </c>
      <c r="B62" s="36"/>
      <c r="C62" s="37"/>
      <c r="D62" s="37"/>
      <c r="E62" s="31" t="s">
        <v>459</v>
      </c>
      <c r="F62" s="37"/>
      <c r="G62" s="37"/>
      <c r="H62" s="37"/>
      <c r="I62" s="37"/>
      <c r="J62" s="38"/>
    </row>
    <row r="63">
      <c r="A63" s="29" t="s">
        <v>25</v>
      </c>
      <c r="B63" s="29">
        <v>14</v>
      </c>
      <c r="C63" s="30" t="s">
        <v>460</v>
      </c>
      <c r="D63" s="29" t="s">
        <v>45</v>
      </c>
      <c r="E63" s="31" t="s">
        <v>461</v>
      </c>
      <c r="F63" s="32" t="s">
        <v>70</v>
      </c>
      <c r="G63" s="33">
        <v>1</v>
      </c>
      <c r="H63" s="34">
        <v>0</v>
      </c>
      <c r="I63" s="34">
        <f>ROUND(G63*H63,P4)</f>
        <v>0</v>
      </c>
      <c r="J63" s="29"/>
      <c r="O63" s="35">
        <f>I63*0.21</f>
        <v>0</v>
      </c>
      <c r="P63">
        <v>3</v>
      </c>
    </row>
    <row r="64">
      <c r="A64" s="29" t="s">
        <v>30</v>
      </c>
      <c r="B64" s="36"/>
      <c r="C64" s="37"/>
      <c r="D64" s="37"/>
      <c r="E64" s="40" t="s">
        <v>45</v>
      </c>
      <c r="F64" s="37"/>
      <c r="G64" s="37"/>
      <c r="H64" s="37"/>
      <c r="I64" s="37"/>
      <c r="J64" s="38"/>
    </row>
    <row r="65" ht="28.8">
      <c r="A65" s="29" t="s">
        <v>32</v>
      </c>
      <c r="B65" s="36"/>
      <c r="C65" s="37"/>
      <c r="D65" s="37"/>
      <c r="E65" s="39" t="s">
        <v>462</v>
      </c>
      <c r="F65" s="37"/>
      <c r="G65" s="37"/>
      <c r="H65" s="37"/>
      <c r="I65" s="37"/>
      <c r="J65" s="38"/>
    </row>
    <row r="66" ht="316.8">
      <c r="A66" s="29" t="s">
        <v>34</v>
      </c>
      <c r="B66" s="36"/>
      <c r="C66" s="37"/>
      <c r="D66" s="37"/>
      <c r="E66" s="31" t="s">
        <v>463</v>
      </c>
      <c r="F66" s="37"/>
      <c r="G66" s="37"/>
      <c r="H66" s="37"/>
      <c r="I66" s="37"/>
      <c r="J66" s="38"/>
    </row>
    <row r="67">
      <c r="A67" s="29" t="s">
        <v>25</v>
      </c>
      <c r="B67" s="29">
        <v>15</v>
      </c>
      <c r="C67" s="30" t="s">
        <v>464</v>
      </c>
      <c r="D67" s="29" t="s">
        <v>45</v>
      </c>
      <c r="E67" s="31" t="s">
        <v>465</v>
      </c>
      <c r="F67" s="32" t="s">
        <v>70</v>
      </c>
      <c r="G67" s="33">
        <v>8</v>
      </c>
      <c r="H67" s="34">
        <v>0</v>
      </c>
      <c r="I67" s="34">
        <f>ROUND(G67*H67,P4)</f>
        <v>0</v>
      </c>
      <c r="J67" s="29"/>
      <c r="O67" s="35">
        <f>I67*0.21</f>
        <v>0</v>
      </c>
      <c r="P67">
        <v>3</v>
      </c>
    </row>
    <row r="68">
      <c r="A68" s="29" t="s">
        <v>30</v>
      </c>
      <c r="B68" s="36"/>
      <c r="C68" s="37"/>
      <c r="D68" s="37"/>
      <c r="E68" s="40" t="s">
        <v>45</v>
      </c>
      <c r="F68" s="37"/>
      <c r="G68" s="37"/>
      <c r="H68" s="37"/>
      <c r="I68" s="37"/>
      <c r="J68" s="38"/>
    </row>
    <row r="69" ht="72">
      <c r="A69" s="29" t="s">
        <v>32</v>
      </c>
      <c r="B69" s="36"/>
      <c r="C69" s="37"/>
      <c r="D69" s="37"/>
      <c r="E69" s="39" t="s">
        <v>466</v>
      </c>
      <c r="F69" s="37"/>
      <c r="G69" s="37"/>
      <c r="H69" s="37"/>
      <c r="I69" s="37"/>
      <c r="J69" s="38"/>
    </row>
    <row r="70" ht="100.8">
      <c r="A70" s="29" t="s">
        <v>34</v>
      </c>
      <c r="B70" s="36"/>
      <c r="C70" s="37"/>
      <c r="D70" s="37"/>
      <c r="E70" s="31" t="s">
        <v>467</v>
      </c>
      <c r="F70" s="37"/>
      <c r="G70" s="37"/>
      <c r="H70" s="37"/>
      <c r="I70" s="37"/>
      <c r="J70" s="38"/>
    </row>
    <row r="71">
      <c r="A71" s="29" t="s">
        <v>25</v>
      </c>
      <c r="B71" s="29">
        <v>16</v>
      </c>
      <c r="C71" s="30" t="s">
        <v>468</v>
      </c>
      <c r="D71" s="29" t="s">
        <v>45</v>
      </c>
      <c r="E71" s="31" t="s">
        <v>469</v>
      </c>
      <c r="F71" s="32" t="s">
        <v>70</v>
      </c>
      <c r="G71" s="33">
        <v>2</v>
      </c>
      <c r="H71" s="34">
        <v>0</v>
      </c>
      <c r="I71" s="34">
        <f>ROUND(G71*H71,P4)</f>
        <v>0</v>
      </c>
      <c r="J71" s="29"/>
      <c r="O71" s="35">
        <f>I71*0.21</f>
        <v>0</v>
      </c>
      <c r="P71">
        <v>3</v>
      </c>
    </row>
    <row r="72">
      <c r="A72" s="29" t="s">
        <v>30</v>
      </c>
      <c r="B72" s="36"/>
      <c r="C72" s="37"/>
      <c r="D72" s="37"/>
      <c r="E72" s="40" t="s">
        <v>45</v>
      </c>
      <c r="F72" s="37"/>
      <c r="G72" s="37"/>
      <c r="H72" s="37"/>
      <c r="I72" s="37"/>
      <c r="J72" s="38"/>
    </row>
    <row r="73" ht="28.8">
      <c r="A73" s="29" t="s">
        <v>32</v>
      </c>
      <c r="B73" s="36"/>
      <c r="C73" s="37"/>
      <c r="D73" s="37"/>
      <c r="E73" s="39" t="s">
        <v>470</v>
      </c>
      <c r="F73" s="37"/>
      <c r="G73" s="37"/>
      <c r="H73" s="37"/>
      <c r="I73" s="37"/>
      <c r="J73" s="38"/>
    </row>
    <row r="74" ht="57.6">
      <c r="A74" s="29" t="s">
        <v>34</v>
      </c>
      <c r="B74" s="36"/>
      <c r="C74" s="37"/>
      <c r="D74" s="37"/>
      <c r="E74" s="31" t="s">
        <v>471</v>
      </c>
      <c r="F74" s="37"/>
      <c r="G74" s="37"/>
      <c r="H74" s="37"/>
      <c r="I74" s="37"/>
      <c r="J74" s="38"/>
    </row>
    <row r="75">
      <c r="A75" s="29" t="s">
        <v>25</v>
      </c>
      <c r="B75" s="29">
        <v>17</v>
      </c>
      <c r="C75" s="30" t="s">
        <v>472</v>
      </c>
      <c r="D75" s="29" t="s">
        <v>45</v>
      </c>
      <c r="E75" s="31" t="s">
        <v>473</v>
      </c>
      <c r="F75" s="32" t="s">
        <v>146</v>
      </c>
      <c r="G75" s="33">
        <v>5.7599999999999998</v>
      </c>
      <c r="H75" s="34">
        <v>0</v>
      </c>
      <c r="I75" s="34">
        <f>ROUND(G75*H75,P4)</f>
        <v>0</v>
      </c>
      <c r="J75" s="29"/>
      <c r="O75" s="35">
        <f>I75*0.21</f>
        <v>0</v>
      </c>
      <c r="P75">
        <v>3</v>
      </c>
    </row>
    <row r="76">
      <c r="A76" s="29" t="s">
        <v>30</v>
      </c>
      <c r="B76" s="36"/>
      <c r="C76" s="37"/>
      <c r="D76" s="37"/>
      <c r="E76" s="40" t="s">
        <v>45</v>
      </c>
      <c r="F76" s="37"/>
      <c r="G76" s="37"/>
      <c r="H76" s="37"/>
      <c r="I76" s="37"/>
      <c r="J76" s="38"/>
    </row>
    <row r="77" ht="28.8">
      <c r="A77" s="29" t="s">
        <v>32</v>
      </c>
      <c r="B77" s="36"/>
      <c r="C77" s="37"/>
      <c r="D77" s="37"/>
      <c r="E77" s="39" t="s">
        <v>474</v>
      </c>
      <c r="F77" s="37"/>
      <c r="G77" s="37"/>
      <c r="H77" s="37"/>
      <c r="I77" s="37"/>
      <c r="J77" s="38"/>
    </row>
    <row r="78" ht="409.5">
      <c r="A78" s="29" t="s">
        <v>34</v>
      </c>
      <c r="B78" s="41"/>
      <c r="C78" s="42"/>
      <c r="D78" s="42"/>
      <c r="E78" s="31" t="s">
        <v>475</v>
      </c>
      <c r="F78" s="42"/>
      <c r="G78" s="42"/>
      <c r="H78" s="42"/>
      <c r="I78" s="42"/>
      <c r="J78"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476</v>
      </c>
      <c r="I3" s="16">
        <f>SUMIFS(I8:I153,A8:A153,"SD")</f>
        <v>0</v>
      </c>
      <c r="J3" s="9"/>
      <c r="O3">
        <v>0</v>
      </c>
      <c r="P3">
        <v>2</v>
      </c>
    </row>
    <row r="4">
      <c r="A4" s="10" t="s">
        <v>8</v>
      </c>
      <c r="B4" s="11" t="s">
        <v>9</v>
      </c>
      <c r="C4" s="12" t="s">
        <v>476</v>
      </c>
      <c r="D4" s="13"/>
      <c r="E4" s="14" t="s">
        <v>477</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125</v>
      </c>
      <c r="D8" s="26"/>
      <c r="E8" s="23" t="s">
        <v>126</v>
      </c>
      <c r="F8" s="26"/>
      <c r="G8" s="26"/>
      <c r="H8" s="26"/>
      <c r="I8" s="27">
        <f>SUMIFS(I9:I65,A9:A65,"P")</f>
        <v>0</v>
      </c>
      <c r="J8" s="28"/>
    </row>
    <row r="9">
      <c r="A9" s="29" t="s">
        <v>25</v>
      </c>
      <c r="B9" s="29">
        <v>14</v>
      </c>
      <c r="C9" s="30" t="s">
        <v>478</v>
      </c>
      <c r="D9" s="29" t="s">
        <v>45</v>
      </c>
      <c r="E9" s="31" t="s">
        <v>479</v>
      </c>
      <c r="F9" s="32" t="s">
        <v>480</v>
      </c>
      <c r="G9" s="33">
        <v>8</v>
      </c>
      <c r="H9" s="34">
        <v>0</v>
      </c>
      <c r="I9" s="34">
        <f>ROUND(G9*H9,P4)</f>
        <v>0</v>
      </c>
      <c r="J9" s="29"/>
      <c r="O9" s="35">
        <f>I9*0.21</f>
        <v>0</v>
      </c>
      <c r="P9">
        <v>3</v>
      </c>
    </row>
    <row r="10">
      <c r="A10" s="29" t="s">
        <v>30</v>
      </c>
      <c r="B10" s="36"/>
      <c r="C10" s="37"/>
      <c r="D10" s="37"/>
      <c r="E10" s="40" t="s">
        <v>45</v>
      </c>
      <c r="F10" s="37"/>
      <c r="G10" s="37"/>
      <c r="H10" s="37"/>
      <c r="I10" s="37"/>
      <c r="J10" s="38"/>
    </row>
    <row r="11">
      <c r="A11" s="29" t="s">
        <v>34</v>
      </c>
      <c r="B11" s="36"/>
      <c r="C11" s="37"/>
      <c r="D11" s="37"/>
      <c r="E11" s="40" t="s">
        <v>45</v>
      </c>
      <c r="F11" s="37"/>
      <c r="G11" s="37"/>
      <c r="H11" s="37"/>
      <c r="I11" s="37"/>
      <c r="J11" s="38"/>
    </row>
    <row r="12" ht="28.8">
      <c r="A12" s="29" t="s">
        <v>25</v>
      </c>
      <c r="B12" s="29">
        <v>18</v>
      </c>
      <c r="C12" s="30" t="s">
        <v>481</v>
      </c>
      <c r="D12" s="29" t="s">
        <v>45</v>
      </c>
      <c r="E12" s="31" t="s">
        <v>482</v>
      </c>
      <c r="F12" s="32" t="s">
        <v>480</v>
      </c>
      <c r="G12" s="33">
        <v>8</v>
      </c>
      <c r="H12" s="34">
        <v>0</v>
      </c>
      <c r="I12" s="34">
        <f>ROUND(G12*H12,P4)</f>
        <v>0</v>
      </c>
      <c r="J12" s="29"/>
      <c r="O12" s="35">
        <f>I12*0.21</f>
        <v>0</v>
      </c>
      <c r="P12">
        <v>3</v>
      </c>
    </row>
    <row r="13">
      <c r="A13" s="29" t="s">
        <v>30</v>
      </c>
      <c r="B13" s="36"/>
      <c r="C13" s="37"/>
      <c r="D13" s="37"/>
      <c r="E13" s="40" t="s">
        <v>45</v>
      </c>
      <c r="F13" s="37"/>
      <c r="G13" s="37"/>
      <c r="H13" s="37"/>
      <c r="I13" s="37"/>
      <c r="J13" s="38"/>
    </row>
    <row r="14">
      <c r="A14" s="29" t="s">
        <v>34</v>
      </c>
      <c r="B14" s="36"/>
      <c r="C14" s="37"/>
      <c r="D14" s="37"/>
      <c r="E14" s="40" t="s">
        <v>45</v>
      </c>
      <c r="F14" s="37"/>
      <c r="G14" s="37"/>
      <c r="H14" s="37"/>
      <c r="I14" s="37"/>
      <c r="J14" s="38"/>
    </row>
    <row r="15">
      <c r="A15" s="29" t="s">
        <v>25</v>
      </c>
      <c r="B15" s="29">
        <v>1</v>
      </c>
      <c r="C15" s="30" t="s">
        <v>483</v>
      </c>
      <c r="D15" s="29" t="s">
        <v>45</v>
      </c>
      <c r="E15" s="31" t="s">
        <v>484</v>
      </c>
      <c r="F15" s="32" t="s">
        <v>485</v>
      </c>
      <c r="G15" s="33">
        <v>4</v>
      </c>
      <c r="H15" s="34">
        <v>0</v>
      </c>
      <c r="I15" s="34">
        <f>ROUND(G15*H15,P4)</f>
        <v>0</v>
      </c>
      <c r="J15" s="29"/>
      <c r="O15" s="35">
        <f>I15*0.21</f>
        <v>0</v>
      </c>
      <c r="P15">
        <v>3</v>
      </c>
    </row>
    <row r="16">
      <c r="A16" s="29" t="s">
        <v>30</v>
      </c>
      <c r="B16" s="36"/>
      <c r="C16" s="37"/>
      <c r="D16" s="37"/>
      <c r="E16" s="40" t="s">
        <v>45</v>
      </c>
      <c r="F16" s="37"/>
      <c r="G16" s="37"/>
      <c r="H16" s="37"/>
      <c r="I16" s="37"/>
      <c r="J16" s="38"/>
    </row>
    <row r="17">
      <c r="A17" s="29" t="s">
        <v>34</v>
      </c>
      <c r="B17" s="36"/>
      <c r="C17" s="37"/>
      <c r="D17" s="37"/>
      <c r="E17" s="40" t="s">
        <v>45</v>
      </c>
      <c r="F17" s="37"/>
      <c r="G17" s="37"/>
      <c r="H17" s="37"/>
      <c r="I17" s="37"/>
      <c r="J17" s="38"/>
    </row>
    <row r="18">
      <c r="A18" s="29" t="s">
        <v>25</v>
      </c>
      <c r="B18" s="29">
        <v>11</v>
      </c>
      <c r="C18" s="30" t="s">
        <v>486</v>
      </c>
      <c r="D18" s="29" t="s">
        <v>45</v>
      </c>
      <c r="E18" s="31" t="s">
        <v>487</v>
      </c>
      <c r="F18" s="32" t="s">
        <v>488</v>
      </c>
      <c r="G18" s="33">
        <v>50</v>
      </c>
      <c r="H18" s="34">
        <v>0</v>
      </c>
      <c r="I18" s="34">
        <f>ROUND(G18*H18,P4)</f>
        <v>0</v>
      </c>
      <c r="J18" s="29"/>
      <c r="O18" s="35">
        <f>I18*0.21</f>
        <v>0</v>
      </c>
      <c r="P18">
        <v>3</v>
      </c>
    </row>
    <row r="19">
      <c r="A19" s="29" t="s">
        <v>30</v>
      </c>
      <c r="B19" s="36"/>
      <c r="C19" s="37"/>
      <c r="D19" s="37"/>
      <c r="E19" s="40" t="s">
        <v>45</v>
      </c>
      <c r="F19" s="37"/>
      <c r="G19" s="37"/>
      <c r="H19" s="37"/>
      <c r="I19" s="37"/>
      <c r="J19" s="38"/>
    </row>
    <row r="20">
      <c r="A20" s="29" t="s">
        <v>34</v>
      </c>
      <c r="B20" s="36"/>
      <c r="C20" s="37"/>
      <c r="D20" s="37"/>
      <c r="E20" s="40" t="s">
        <v>45</v>
      </c>
      <c r="F20" s="37"/>
      <c r="G20" s="37"/>
      <c r="H20" s="37"/>
      <c r="I20" s="37"/>
      <c r="J20" s="38"/>
    </row>
    <row r="21">
      <c r="A21" s="29" t="s">
        <v>25</v>
      </c>
      <c r="B21" s="29">
        <v>12</v>
      </c>
      <c r="C21" s="30" t="s">
        <v>489</v>
      </c>
      <c r="D21" s="29" t="s">
        <v>45</v>
      </c>
      <c r="E21" s="31" t="s">
        <v>490</v>
      </c>
      <c r="F21" s="32" t="s">
        <v>485</v>
      </c>
      <c r="G21" s="33">
        <v>10</v>
      </c>
      <c r="H21" s="34">
        <v>0</v>
      </c>
      <c r="I21" s="34">
        <f>ROUND(G21*H21,P4)</f>
        <v>0</v>
      </c>
      <c r="J21" s="29"/>
      <c r="O21" s="35">
        <f>I21*0.21</f>
        <v>0</v>
      </c>
      <c r="P21">
        <v>3</v>
      </c>
    </row>
    <row r="22">
      <c r="A22" s="29" t="s">
        <v>30</v>
      </c>
      <c r="B22" s="36"/>
      <c r="C22" s="37"/>
      <c r="D22" s="37"/>
      <c r="E22" s="40" t="s">
        <v>45</v>
      </c>
      <c r="F22" s="37"/>
      <c r="G22" s="37"/>
      <c r="H22" s="37"/>
      <c r="I22" s="37"/>
      <c r="J22" s="38"/>
    </row>
    <row r="23">
      <c r="A23" s="29" t="s">
        <v>34</v>
      </c>
      <c r="B23" s="36"/>
      <c r="C23" s="37"/>
      <c r="D23" s="37"/>
      <c r="E23" s="40" t="s">
        <v>45</v>
      </c>
      <c r="F23" s="37"/>
      <c r="G23" s="37"/>
      <c r="H23" s="37"/>
      <c r="I23" s="37"/>
      <c r="J23" s="38"/>
    </row>
    <row r="24" ht="28.8">
      <c r="A24" s="29" t="s">
        <v>25</v>
      </c>
      <c r="B24" s="29">
        <v>9</v>
      </c>
      <c r="C24" s="30" t="s">
        <v>491</v>
      </c>
      <c r="D24" s="29" t="s">
        <v>45</v>
      </c>
      <c r="E24" s="31" t="s">
        <v>492</v>
      </c>
      <c r="F24" s="32" t="s">
        <v>485</v>
      </c>
      <c r="G24" s="33">
        <v>5</v>
      </c>
      <c r="H24" s="34">
        <v>0</v>
      </c>
      <c r="I24" s="34">
        <f>ROUND(G24*H24,P4)</f>
        <v>0</v>
      </c>
      <c r="J24" s="29"/>
      <c r="O24" s="35">
        <f>I24*0.21</f>
        <v>0</v>
      </c>
      <c r="P24">
        <v>3</v>
      </c>
    </row>
    <row r="25">
      <c r="A25" s="29" t="s">
        <v>30</v>
      </c>
      <c r="B25" s="36"/>
      <c r="C25" s="37"/>
      <c r="D25" s="37"/>
      <c r="E25" s="40" t="s">
        <v>45</v>
      </c>
      <c r="F25" s="37"/>
      <c r="G25" s="37"/>
      <c r="H25" s="37"/>
      <c r="I25" s="37"/>
      <c r="J25" s="38"/>
    </row>
    <row r="26">
      <c r="A26" s="29" t="s">
        <v>34</v>
      </c>
      <c r="B26" s="36"/>
      <c r="C26" s="37"/>
      <c r="D26" s="37"/>
      <c r="E26" s="40" t="s">
        <v>45</v>
      </c>
      <c r="F26" s="37"/>
      <c r="G26" s="37"/>
      <c r="H26" s="37"/>
      <c r="I26" s="37"/>
      <c r="J26" s="38"/>
    </row>
    <row r="27">
      <c r="A27" s="29" t="s">
        <v>25</v>
      </c>
      <c r="B27" s="29">
        <v>19</v>
      </c>
      <c r="C27" s="30" t="s">
        <v>493</v>
      </c>
      <c r="D27" s="29" t="s">
        <v>45</v>
      </c>
      <c r="E27" s="31" t="s">
        <v>494</v>
      </c>
      <c r="F27" s="32" t="s">
        <v>485</v>
      </c>
      <c r="G27" s="33">
        <v>10</v>
      </c>
      <c r="H27" s="34">
        <v>0</v>
      </c>
      <c r="I27" s="34">
        <f>ROUND(G27*H27,P4)</f>
        <v>0</v>
      </c>
      <c r="J27" s="29"/>
      <c r="O27" s="35">
        <f>I27*0.21</f>
        <v>0</v>
      </c>
      <c r="P27">
        <v>3</v>
      </c>
    </row>
    <row r="28">
      <c r="A28" s="29" t="s">
        <v>30</v>
      </c>
      <c r="B28" s="36"/>
      <c r="C28" s="37"/>
      <c r="D28" s="37"/>
      <c r="E28" s="40" t="s">
        <v>45</v>
      </c>
      <c r="F28" s="37"/>
      <c r="G28" s="37"/>
      <c r="H28" s="37"/>
      <c r="I28" s="37"/>
      <c r="J28" s="38"/>
    </row>
    <row r="29">
      <c r="A29" s="29" t="s">
        <v>34</v>
      </c>
      <c r="B29" s="36"/>
      <c r="C29" s="37"/>
      <c r="D29" s="37"/>
      <c r="E29" s="40" t="s">
        <v>45</v>
      </c>
      <c r="F29" s="37"/>
      <c r="G29" s="37"/>
      <c r="H29" s="37"/>
      <c r="I29" s="37"/>
      <c r="J29" s="38"/>
    </row>
    <row r="30">
      <c r="A30" s="29" t="s">
        <v>25</v>
      </c>
      <c r="B30" s="29">
        <v>8</v>
      </c>
      <c r="C30" s="30" t="s">
        <v>495</v>
      </c>
      <c r="D30" s="29" t="s">
        <v>45</v>
      </c>
      <c r="E30" s="31" t="s">
        <v>496</v>
      </c>
      <c r="F30" s="32" t="s">
        <v>480</v>
      </c>
      <c r="G30" s="33">
        <v>4</v>
      </c>
      <c r="H30" s="34">
        <v>0</v>
      </c>
      <c r="I30" s="34">
        <f>ROUND(G30*H30,P4)</f>
        <v>0</v>
      </c>
      <c r="J30" s="29"/>
      <c r="O30" s="35">
        <f>I30*0.21</f>
        <v>0</v>
      </c>
      <c r="P30">
        <v>3</v>
      </c>
    </row>
    <row r="31">
      <c r="A31" s="29" t="s">
        <v>30</v>
      </c>
      <c r="B31" s="36"/>
      <c r="C31" s="37"/>
      <c r="D31" s="37"/>
      <c r="E31" s="40" t="s">
        <v>45</v>
      </c>
      <c r="F31" s="37"/>
      <c r="G31" s="37"/>
      <c r="H31" s="37"/>
      <c r="I31" s="37"/>
      <c r="J31" s="38"/>
    </row>
    <row r="32">
      <c r="A32" s="29" t="s">
        <v>34</v>
      </c>
      <c r="B32" s="36"/>
      <c r="C32" s="37"/>
      <c r="D32" s="37"/>
      <c r="E32" s="40" t="s">
        <v>45</v>
      </c>
      <c r="F32" s="37"/>
      <c r="G32" s="37"/>
      <c r="H32" s="37"/>
      <c r="I32" s="37"/>
      <c r="J32" s="38"/>
    </row>
    <row r="33" ht="28.8">
      <c r="A33" s="29" t="s">
        <v>25</v>
      </c>
      <c r="B33" s="29">
        <v>6</v>
      </c>
      <c r="C33" s="30" t="s">
        <v>497</v>
      </c>
      <c r="D33" s="29" t="s">
        <v>45</v>
      </c>
      <c r="E33" s="31" t="s">
        <v>498</v>
      </c>
      <c r="F33" s="32" t="s">
        <v>499</v>
      </c>
      <c r="G33" s="33">
        <v>1.5</v>
      </c>
      <c r="H33" s="34">
        <v>0</v>
      </c>
      <c r="I33" s="34">
        <f>ROUND(G33*H33,P4)</f>
        <v>0</v>
      </c>
      <c r="J33" s="29"/>
      <c r="O33" s="35">
        <f>I33*0.21</f>
        <v>0</v>
      </c>
      <c r="P33">
        <v>3</v>
      </c>
    </row>
    <row r="34">
      <c r="A34" s="29" t="s">
        <v>30</v>
      </c>
      <c r="B34" s="36"/>
      <c r="C34" s="37"/>
      <c r="D34" s="37"/>
      <c r="E34" s="40" t="s">
        <v>45</v>
      </c>
      <c r="F34" s="37"/>
      <c r="G34" s="37"/>
      <c r="H34" s="37"/>
      <c r="I34" s="37"/>
      <c r="J34" s="38"/>
    </row>
    <row r="35">
      <c r="A35" s="29" t="s">
        <v>34</v>
      </c>
      <c r="B35" s="36"/>
      <c r="C35" s="37"/>
      <c r="D35" s="37"/>
      <c r="E35" s="40" t="s">
        <v>45</v>
      </c>
      <c r="F35" s="37"/>
      <c r="G35" s="37"/>
      <c r="H35" s="37"/>
      <c r="I35" s="37"/>
      <c r="J35" s="38"/>
    </row>
    <row r="36" ht="28.8">
      <c r="A36" s="29" t="s">
        <v>25</v>
      </c>
      <c r="B36" s="29">
        <v>16</v>
      </c>
      <c r="C36" s="30" t="s">
        <v>500</v>
      </c>
      <c r="D36" s="29" t="s">
        <v>45</v>
      </c>
      <c r="E36" s="31" t="s">
        <v>501</v>
      </c>
      <c r="F36" s="32" t="s">
        <v>499</v>
      </c>
      <c r="G36" s="33">
        <v>3.8399999999999999</v>
      </c>
      <c r="H36" s="34">
        <v>0</v>
      </c>
      <c r="I36" s="34">
        <f>ROUND(G36*H36,P4)</f>
        <v>0</v>
      </c>
      <c r="J36" s="29"/>
      <c r="O36" s="35">
        <f>I36*0.21</f>
        <v>0</v>
      </c>
      <c r="P36">
        <v>3</v>
      </c>
    </row>
    <row r="37">
      <c r="A37" s="29" t="s">
        <v>30</v>
      </c>
      <c r="B37" s="36"/>
      <c r="C37" s="37"/>
      <c r="D37" s="37"/>
      <c r="E37" s="40" t="s">
        <v>45</v>
      </c>
      <c r="F37" s="37"/>
      <c r="G37" s="37"/>
      <c r="H37" s="37"/>
      <c r="I37" s="37"/>
      <c r="J37" s="38"/>
    </row>
    <row r="38">
      <c r="A38" s="29" t="s">
        <v>34</v>
      </c>
      <c r="B38" s="36"/>
      <c r="C38" s="37"/>
      <c r="D38" s="37"/>
      <c r="E38" s="40" t="s">
        <v>45</v>
      </c>
      <c r="F38" s="37"/>
      <c r="G38" s="37"/>
      <c r="H38" s="37"/>
      <c r="I38" s="37"/>
      <c r="J38" s="38"/>
    </row>
    <row r="39" ht="28.8">
      <c r="A39" s="29" t="s">
        <v>25</v>
      </c>
      <c r="B39" s="29">
        <v>15</v>
      </c>
      <c r="C39" s="30" t="s">
        <v>502</v>
      </c>
      <c r="D39" s="29" t="s">
        <v>45</v>
      </c>
      <c r="E39" s="31" t="s">
        <v>503</v>
      </c>
      <c r="F39" s="32" t="s">
        <v>499</v>
      </c>
      <c r="G39" s="33">
        <v>51.840000000000003</v>
      </c>
      <c r="H39" s="34">
        <v>0</v>
      </c>
      <c r="I39" s="34">
        <f>ROUND(G39*H39,P4)</f>
        <v>0</v>
      </c>
      <c r="J39" s="29"/>
      <c r="O39" s="35">
        <f>I39*0.21</f>
        <v>0</v>
      </c>
      <c r="P39">
        <v>3</v>
      </c>
    </row>
    <row r="40">
      <c r="A40" s="29" t="s">
        <v>30</v>
      </c>
      <c r="B40" s="36"/>
      <c r="C40" s="37"/>
      <c r="D40" s="37"/>
      <c r="E40" s="40" t="s">
        <v>45</v>
      </c>
      <c r="F40" s="37"/>
      <c r="G40" s="37"/>
      <c r="H40" s="37"/>
      <c r="I40" s="37"/>
      <c r="J40" s="38"/>
    </row>
    <row r="41">
      <c r="A41" s="29" t="s">
        <v>34</v>
      </c>
      <c r="B41" s="36"/>
      <c r="C41" s="37"/>
      <c r="D41" s="37"/>
      <c r="E41" s="40" t="s">
        <v>45</v>
      </c>
      <c r="F41" s="37"/>
      <c r="G41" s="37"/>
      <c r="H41" s="37"/>
      <c r="I41" s="37"/>
      <c r="J41" s="38"/>
    </row>
    <row r="42">
      <c r="A42" s="29" t="s">
        <v>25</v>
      </c>
      <c r="B42" s="29">
        <v>10</v>
      </c>
      <c r="C42" s="30" t="s">
        <v>504</v>
      </c>
      <c r="D42" s="29" t="s">
        <v>45</v>
      </c>
      <c r="E42" s="31" t="s">
        <v>505</v>
      </c>
      <c r="F42" s="32" t="s">
        <v>480</v>
      </c>
      <c r="G42" s="33">
        <v>82.5</v>
      </c>
      <c r="H42" s="34">
        <v>0</v>
      </c>
      <c r="I42" s="34">
        <f>ROUND(G42*H42,P4)</f>
        <v>0</v>
      </c>
      <c r="J42" s="29"/>
      <c r="O42" s="35">
        <f>I42*0.21</f>
        <v>0</v>
      </c>
      <c r="P42">
        <v>3</v>
      </c>
    </row>
    <row r="43">
      <c r="A43" s="29" t="s">
        <v>30</v>
      </c>
      <c r="B43" s="36"/>
      <c r="C43" s="37"/>
      <c r="D43" s="37"/>
      <c r="E43" s="40" t="s">
        <v>45</v>
      </c>
      <c r="F43" s="37"/>
      <c r="G43" s="37"/>
      <c r="H43" s="37"/>
      <c r="I43" s="37"/>
      <c r="J43" s="38"/>
    </row>
    <row r="44">
      <c r="A44" s="29" t="s">
        <v>34</v>
      </c>
      <c r="B44" s="36"/>
      <c r="C44" s="37"/>
      <c r="D44" s="37"/>
      <c r="E44" s="40" t="s">
        <v>45</v>
      </c>
      <c r="F44" s="37"/>
      <c r="G44" s="37"/>
      <c r="H44" s="37"/>
      <c r="I44" s="37"/>
      <c r="J44" s="38"/>
    </row>
    <row r="45">
      <c r="A45" s="29" t="s">
        <v>25</v>
      </c>
      <c r="B45" s="29">
        <v>17</v>
      </c>
      <c r="C45" s="30" t="s">
        <v>506</v>
      </c>
      <c r="D45" s="29" t="s">
        <v>45</v>
      </c>
      <c r="E45" s="31" t="s">
        <v>507</v>
      </c>
      <c r="F45" s="32" t="s">
        <v>480</v>
      </c>
      <c r="G45" s="33">
        <v>82.5</v>
      </c>
      <c r="H45" s="34">
        <v>0</v>
      </c>
      <c r="I45" s="34">
        <f>ROUND(G45*H45,P4)</f>
        <v>0</v>
      </c>
      <c r="J45" s="29"/>
      <c r="O45" s="35">
        <f>I45*0.21</f>
        <v>0</v>
      </c>
      <c r="P45">
        <v>3</v>
      </c>
    </row>
    <row r="46">
      <c r="A46" s="29" t="s">
        <v>30</v>
      </c>
      <c r="B46" s="36"/>
      <c r="C46" s="37"/>
      <c r="D46" s="37"/>
      <c r="E46" s="40" t="s">
        <v>45</v>
      </c>
      <c r="F46" s="37"/>
      <c r="G46" s="37"/>
      <c r="H46" s="37"/>
      <c r="I46" s="37"/>
      <c r="J46" s="38"/>
    </row>
    <row r="47">
      <c r="A47" s="29" t="s">
        <v>34</v>
      </c>
      <c r="B47" s="36"/>
      <c r="C47" s="37"/>
      <c r="D47" s="37"/>
      <c r="E47" s="40" t="s">
        <v>45</v>
      </c>
      <c r="F47" s="37"/>
      <c r="G47" s="37"/>
      <c r="H47" s="37"/>
      <c r="I47" s="37"/>
      <c r="J47" s="38"/>
    </row>
    <row r="48" ht="28.8">
      <c r="A48" s="29" t="s">
        <v>25</v>
      </c>
      <c r="B48" s="29">
        <v>7</v>
      </c>
      <c r="C48" s="30" t="s">
        <v>508</v>
      </c>
      <c r="D48" s="29" t="s">
        <v>45</v>
      </c>
      <c r="E48" s="31" t="s">
        <v>509</v>
      </c>
      <c r="F48" s="32" t="s">
        <v>499</v>
      </c>
      <c r="G48" s="33">
        <v>53.340000000000003</v>
      </c>
      <c r="H48" s="34">
        <v>0</v>
      </c>
      <c r="I48" s="34">
        <f>ROUND(G48*H48,P4)</f>
        <v>0</v>
      </c>
      <c r="J48" s="29"/>
      <c r="O48" s="35">
        <f>I48*0.21</f>
        <v>0</v>
      </c>
      <c r="P48">
        <v>3</v>
      </c>
    </row>
    <row r="49">
      <c r="A49" s="29" t="s">
        <v>30</v>
      </c>
      <c r="B49" s="36"/>
      <c r="C49" s="37"/>
      <c r="D49" s="37"/>
      <c r="E49" s="40" t="s">
        <v>45</v>
      </c>
      <c r="F49" s="37"/>
      <c r="G49" s="37"/>
      <c r="H49" s="37"/>
      <c r="I49" s="37"/>
      <c r="J49" s="38"/>
    </row>
    <row r="50">
      <c r="A50" s="29" t="s">
        <v>34</v>
      </c>
      <c r="B50" s="36"/>
      <c r="C50" s="37"/>
      <c r="D50" s="37"/>
      <c r="E50" s="40" t="s">
        <v>45</v>
      </c>
      <c r="F50" s="37"/>
      <c r="G50" s="37"/>
      <c r="H50" s="37"/>
      <c r="I50" s="37"/>
      <c r="J50" s="38"/>
    </row>
    <row r="51" ht="28.8">
      <c r="A51" s="29" t="s">
        <v>25</v>
      </c>
      <c r="B51" s="29">
        <v>13</v>
      </c>
      <c r="C51" s="30" t="s">
        <v>510</v>
      </c>
      <c r="D51" s="29" t="s">
        <v>45</v>
      </c>
      <c r="E51" s="31" t="s">
        <v>511</v>
      </c>
      <c r="F51" s="32" t="s">
        <v>499</v>
      </c>
      <c r="G51" s="33">
        <v>13.92</v>
      </c>
      <c r="H51" s="34">
        <v>0</v>
      </c>
      <c r="I51" s="34">
        <f>ROUND(G51*H51,P4)</f>
        <v>0</v>
      </c>
      <c r="J51" s="29"/>
      <c r="O51" s="35">
        <f>I51*0.21</f>
        <v>0</v>
      </c>
      <c r="P51">
        <v>3</v>
      </c>
    </row>
    <row r="52">
      <c r="A52" s="29" t="s">
        <v>30</v>
      </c>
      <c r="B52" s="36"/>
      <c r="C52" s="37"/>
      <c r="D52" s="37"/>
      <c r="E52" s="40" t="s">
        <v>45</v>
      </c>
      <c r="F52" s="37"/>
      <c r="G52" s="37"/>
      <c r="H52" s="37"/>
      <c r="I52" s="37"/>
      <c r="J52" s="38"/>
    </row>
    <row r="53">
      <c r="A53" s="29" t="s">
        <v>34</v>
      </c>
      <c r="B53" s="36"/>
      <c r="C53" s="37"/>
      <c r="D53" s="37"/>
      <c r="E53" s="40" t="s">
        <v>45</v>
      </c>
      <c r="F53" s="37"/>
      <c r="G53" s="37"/>
      <c r="H53" s="37"/>
      <c r="I53" s="37"/>
      <c r="J53" s="38"/>
    </row>
    <row r="54">
      <c r="A54" s="29" t="s">
        <v>25</v>
      </c>
      <c r="B54" s="29">
        <v>2</v>
      </c>
      <c r="C54" s="30" t="s">
        <v>512</v>
      </c>
      <c r="D54" s="29" t="s">
        <v>45</v>
      </c>
      <c r="E54" s="31" t="s">
        <v>513</v>
      </c>
      <c r="F54" s="32" t="s">
        <v>499</v>
      </c>
      <c r="G54" s="33">
        <v>39.420000000000002</v>
      </c>
      <c r="H54" s="34">
        <v>0</v>
      </c>
      <c r="I54" s="34">
        <f>ROUND(G54*H54,P4)</f>
        <v>0</v>
      </c>
      <c r="J54" s="29"/>
      <c r="O54" s="35">
        <f>I54*0.21</f>
        <v>0</v>
      </c>
      <c r="P54">
        <v>3</v>
      </c>
    </row>
    <row r="55">
      <c r="A55" s="29" t="s">
        <v>30</v>
      </c>
      <c r="B55" s="36"/>
      <c r="C55" s="37"/>
      <c r="D55" s="37"/>
      <c r="E55" s="40" t="s">
        <v>45</v>
      </c>
      <c r="F55" s="37"/>
      <c r="G55" s="37"/>
      <c r="H55" s="37"/>
      <c r="I55" s="37"/>
      <c r="J55" s="38"/>
    </row>
    <row r="56">
      <c r="A56" s="29" t="s">
        <v>34</v>
      </c>
      <c r="B56" s="36"/>
      <c r="C56" s="37"/>
      <c r="D56" s="37"/>
      <c r="E56" s="40" t="s">
        <v>45</v>
      </c>
      <c r="F56" s="37"/>
      <c r="G56" s="37"/>
      <c r="H56" s="37"/>
      <c r="I56" s="37"/>
      <c r="J56" s="38"/>
    </row>
    <row r="57">
      <c r="A57" s="29" t="s">
        <v>25</v>
      </c>
      <c r="B57" s="29">
        <v>3</v>
      </c>
      <c r="C57" s="30" t="s">
        <v>514</v>
      </c>
      <c r="D57" s="29" t="s">
        <v>45</v>
      </c>
      <c r="E57" s="31" t="s">
        <v>515</v>
      </c>
      <c r="F57" s="32" t="s">
        <v>499</v>
      </c>
      <c r="G57" s="33">
        <v>13.92</v>
      </c>
      <c r="H57" s="34">
        <v>0</v>
      </c>
      <c r="I57" s="34">
        <f>ROUND(G57*H57,P4)</f>
        <v>0</v>
      </c>
      <c r="J57" s="29"/>
      <c r="O57" s="35">
        <f>I57*0.21</f>
        <v>0</v>
      </c>
      <c r="P57">
        <v>3</v>
      </c>
    </row>
    <row r="58">
      <c r="A58" s="29" t="s">
        <v>30</v>
      </c>
      <c r="B58" s="36"/>
      <c r="C58" s="37"/>
      <c r="D58" s="37"/>
      <c r="E58" s="40" t="s">
        <v>45</v>
      </c>
      <c r="F58" s="37"/>
      <c r="G58" s="37"/>
      <c r="H58" s="37"/>
      <c r="I58" s="37"/>
      <c r="J58" s="38"/>
    </row>
    <row r="59">
      <c r="A59" s="29" t="s">
        <v>34</v>
      </c>
      <c r="B59" s="36"/>
      <c r="C59" s="37"/>
      <c r="D59" s="37"/>
      <c r="E59" s="40" t="s">
        <v>45</v>
      </c>
      <c r="F59" s="37"/>
      <c r="G59" s="37"/>
      <c r="H59" s="37"/>
      <c r="I59" s="37"/>
      <c r="J59" s="38"/>
    </row>
    <row r="60">
      <c r="A60" s="29" t="s">
        <v>25</v>
      </c>
      <c r="B60" s="29">
        <v>5</v>
      </c>
      <c r="C60" s="30" t="s">
        <v>516</v>
      </c>
      <c r="D60" s="29" t="s">
        <v>45</v>
      </c>
      <c r="E60" s="31" t="s">
        <v>517</v>
      </c>
      <c r="F60" s="32" t="s">
        <v>480</v>
      </c>
      <c r="G60" s="33">
        <v>4</v>
      </c>
      <c r="H60" s="34">
        <v>0</v>
      </c>
      <c r="I60" s="34">
        <f>ROUND(G60*H60,P4)</f>
        <v>0</v>
      </c>
      <c r="J60" s="29"/>
      <c r="O60" s="35">
        <f>I60*0.21</f>
        <v>0</v>
      </c>
      <c r="P60">
        <v>3</v>
      </c>
    </row>
    <row r="61">
      <c r="A61" s="29" t="s">
        <v>30</v>
      </c>
      <c r="B61" s="36"/>
      <c r="C61" s="37"/>
      <c r="D61" s="37"/>
      <c r="E61" s="40" t="s">
        <v>45</v>
      </c>
      <c r="F61" s="37"/>
      <c r="G61" s="37"/>
      <c r="H61" s="37"/>
      <c r="I61" s="37"/>
      <c r="J61" s="38"/>
    </row>
    <row r="62">
      <c r="A62" s="29" t="s">
        <v>34</v>
      </c>
      <c r="B62" s="36"/>
      <c r="C62" s="37"/>
      <c r="D62" s="37"/>
      <c r="E62" s="40" t="s">
        <v>45</v>
      </c>
      <c r="F62" s="37"/>
      <c r="G62" s="37"/>
      <c r="H62" s="37"/>
      <c r="I62" s="37"/>
      <c r="J62" s="38"/>
    </row>
    <row r="63">
      <c r="A63" s="29" t="s">
        <v>25</v>
      </c>
      <c r="B63" s="29">
        <v>4</v>
      </c>
      <c r="C63" s="30" t="s">
        <v>518</v>
      </c>
      <c r="D63" s="29" t="s">
        <v>45</v>
      </c>
      <c r="E63" s="31" t="s">
        <v>519</v>
      </c>
      <c r="F63" s="32" t="s">
        <v>520</v>
      </c>
      <c r="G63" s="33">
        <v>22.239999999999998</v>
      </c>
      <c r="H63" s="34">
        <v>0</v>
      </c>
      <c r="I63" s="34">
        <f>ROUND(G63*H63,P4)</f>
        <v>0</v>
      </c>
      <c r="J63" s="29"/>
      <c r="O63" s="35">
        <f>I63*0.21</f>
        <v>0</v>
      </c>
      <c r="P63">
        <v>3</v>
      </c>
    </row>
    <row r="64">
      <c r="A64" s="29" t="s">
        <v>30</v>
      </c>
      <c r="B64" s="36"/>
      <c r="C64" s="37"/>
      <c r="D64" s="37"/>
      <c r="E64" s="40" t="s">
        <v>45</v>
      </c>
      <c r="F64" s="37"/>
      <c r="G64" s="37"/>
      <c r="H64" s="37"/>
      <c r="I64" s="37"/>
      <c r="J64" s="38"/>
    </row>
    <row r="65">
      <c r="A65" s="29" t="s">
        <v>34</v>
      </c>
      <c r="B65" s="36"/>
      <c r="C65" s="37"/>
      <c r="D65" s="37"/>
      <c r="E65" s="40" t="s">
        <v>45</v>
      </c>
      <c r="F65" s="37"/>
      <c r="G65" s="37"/>
      <c r="H65" s="37"/>
      <c r="I65" s="37"/>
      <c r="J65" s="38"/>
    </row>
    <row r="66">
      <c r="A66" s="23" t="s">
        <v>22</v>
      </c>
      <c r="B66" s="24"/>
      <c r="C66" s="25" t="s">
        <v>186</v>
      </c>
      <c r="D66" s="26"/>
      <c r="E66" s="23" t="s">
        <v>187</v>
      </c>
      <c r="F66" s="26"/>
      <c r="G66" s="26"/>
      <c r="H66" s="26"/>
      <c r="I66" s="27">
        <f>SUMIFS(I67:I69,A67:A69,"P")</f>
        <v>0</v>
      </c>
      <c r="J66" s="28"/>
    </row>
    <row r="67" ht="28.8">
      <c r="A67" s="29" t="s">
        <v>25</v>
      </c>
      <c r="B67" s="29">
        <v>20</v>
      </c>
      <c r="C67" s="30" t="s">
        <v>521</v>
      </c>
      <c r="D67" s="29" t="s">
        <v>45</v>
      </c>
      <c r="E67" s="31" t="s">
        <v>522</v>
      </c>
      <c r="F67" s="32" t="s">
        <v>480</v>
      </c>
      <c r="G67" s="33">
        <v>8</v>
      </c>
      <c r="H67" s="34">
        <v>0</v>
      </c>
      <c r="I67" s="34">
        <f>ROUND(G67*H67,P4)</f>
        <v>0</v>
      </c>
      <c r="J67" s="29"/>
      <c r="O67" s="35">
        <f>I67*0.21</f>
        <v>0</v>
      </c>
      <c r="P67">
        <v>3</v>
      </c>
    </row>
    <row r="68">
      <c r="A68" s="29" t="s">
        <v>30</v>
      </c>
      <c r="B68" s="36"/>
      <c r="C68" s="37"/>
      <c r="D68" s="37"/>
      <c r="E68" s="40" t="s">
        <v>45</v>
      </c>
      <c r="F68" s="37"/>
      <c r="G68" s="37"/>
      <c r="H68" s="37"/>
      <c r="I68" s="37"/>
      <c r="J68" s="38"/>
    </row>
    <row r="69">
      <c r="A69" s="29" t="s">
        <v>34</v>
      </c>
      <c r="B69" s="36"/>
      <c r="C69" s="37"/>
      <c r="D69" s="37"/>
      <c r="E69" s="40" t="s">
        <v>45</v>
      </c>
      <c r="F69" s="37"/>
      <c r="G69" s="37"/>
      <c r="H69" s="37"/>
      <c r="I69" s="37"/>
      <c r="J69" s="38"/>
    </row>
    <row r="70">
      <c r="A70" s="23" t="s">
        <v>22</v>
      </c>
      <c r="B70" s="24"/>
      <c r="C70" s="25" t="s">
        <v>196</v>
      </c>
      <c r="D70" s="26"/>
      <c r="E70" s="23" t="s">
        <v>523</v>
      </c>
      <c r="F70" s="26"/>
      <c r="G70" s="26"/>
      <c r="H70" s="26"/>
      <c r="I70" s="27">
        <f>SUMIFS(I71:I82,A71:A82,"P")</f>
        <v>0</v>
      </c>
      <c r="J70" s="28"/>
    </row>
    <row r="71">
      <c r="A71" s="29" t="s">
        <v>25</v>
      </c>
      <c r="B71" s="29">
        <v>24</v>
      </c>
      <c r="C71" s="30" t="s">
        <v>524</v>
      </c>
      <c r="D71" s="29" t="s">
        <v>45</v>
      </c>
      <c r="E71" s="31" t="s">
        <v>525</v>
      </c>
      <c r="F71" s="32" t="s">
        <v>480</v>
      </c>
      <c r="G71" s="33">
        <v>8</v>
      </c>
      <c r="H71" s="34">
        <v>0</v>
      </c>
      <c r="I71" s="34">
        <f>ROUND(G71*H71,P4)</f>
        <v>0</v>
      </c>
      <c r="J71" s="29"/>
      <c r="O71" s="35">
        <f>I71*0.21</f>
        <v>0</v>
      </c>
      <c r="P71">
        <v>3</v>
      </c>
    </row>
    <row r="72">
      <c r="A72" s="29" t="s">
        <v>30</v>
      </c>
      <c r="B72" s="36"/>
      <c r="C72" s="37"/>
      <c r="D72" s="37"/>
      <c r="E72" s="40" t="s">
        <v>45</v>
      </c>
      <c r="F72" s="37"/>
      <c r="G72" s="37"/>
      <c r="H72" s="37"/>
      <c r="I72" s="37"/>
      <c r="J72" s="38"/>
    </row>
    <row r="73">
      <c r="A73" s="29" t="s">
        <v>34</v>
      </c>
      <c r="B73" s="36"/>
      <c r="C73" s="37"/>
      <c r="D73" s="37"/>
      <c r="E73" s="40" t="s">
        <v>45</v>
      </c>
      <c r="F73" s="37"/>
      <c r="G73" s="37"/>
      <c r="H73" s="37"/>
      <c r="I73" s="37"/>
      <c r="J73" s="38"/>
    </row>
    <row r="74">
      <c r="A74" s="29" t="s">
        <v>25</v>
      </c>
      <c r="B74" s="29">
        <v>23</v>
      </c>
      <c r="C74" s="30" t="s">
        <v>526</v>
      </c>
      <c r="D74" s="29" t="s">
        <v>45</v>
      </c>
      <c r="E74" s="31" t="s">
        <v>527</v>
      </c>
      <c r="F74" s="32" t="s">
        <v>480</v>
      </c>
      <c r="G74" s="33">
        <v>1.6000000000000001</v>
      </c>
      <c r="H74" s="34">
        <v>0</v>
      </c>
      <c r="I74" s="34">
        <f>ROUND(G74*H74,P4)</f>
        <v>0</v>
      </c>
      <c r="J74" s="29"/>
      <c r="O74" s="35">
        <f>I74*0.21</f>
        <v>0</v>
      </c>
      <c r="P74">
        <v>3</v>
      </c>
    </row>
    <row r="75">
      <c r="A75" s="29" t="s">
        <v>30</v>
      </c>
      <c r="B75" s="36"/>
      <c r="C75" s="37"/>
      <c r="D75" s="37"/>
      <c r="E75" s="40" t="s">
        <v>45</v>
      </c>
      <c r="F75" s="37"/>
      <c r="G75" s="37"/>
      <c r="H75" s="37"/>
      <c r="I75" s="37"/>
      <c r="J75" s="38"/>
    </row>
    <row r="76">
      <c r="A76" s="29" t="s">
        <v>34</v>
      </c>
      <c r="B76" s="36"/>
      <c r="C76" s="37"/>
      <c r="D76" s="37"/>
      <c r="E76" s="40" t="s">
        <v>45</v>
      </c>
      <c r="F76" s="37"/>
      <c r="G76" s="37"/>
      <c r="H76" s="37"/>
      <c r="I76" s="37"/>
      <c r="J76" s="38"/>
    </row>
    <row r="77" ht="28.8">
      <c r="A77" s="29" t="s">
        <v>25</v>
      </c>
      <c r="B77" s="29">
        <v>22</v>
      </c>
      <c r="C77" s="30" t="s">
        <v>528</v>
      </c>
      <c r="D77" s="29" t="s">
        <v>45</v>
      </c>
      <c r="E77" s="31" t="s">
        <v>529</v>
      </c>
      <c r="F77" s="32" t="s">
        <v>480</v>
      </c>
      <c r="G77" s="33">
        <v>8</v>
      </c>
      <c r="H77" s="34">
        <v>0</v>
      </c>
      <c r="I77" s="34">
        <f>ROUND(G77*H77,P4)</f>
        <v>0</v>
      </c>
      <c r="J77" s="29"/>
      <c r="O77" s="35">
        <f>I77*0.21</f>
        <v>0</v>
      </c>
      <c r="P77">
        <v>3</v>
      </c>
    </row>
    <row r="78">
      <c r="A78" s="29" t="s">
        <v>30</v>
      </c>
      <c r="B78" s="36"/>
      <c r="C78" s="37"/>
      <c r="D78" s="37"/>
      <c r="E78" s="40" t="s">
        <v>45</v>
      </c>
      <c r="F78" s="37"/>
      <c r="G78" s="37"/>
      <c r="H78" s="37"/>
      <c r="I78" s="37"/>
      <c r="J78" s="38"/>
    </row>
    <row r="79">
      <c r="A79" s="29" t="s">
        <v>34</v>
      </c>
      <c r="B79" s="36"/>
      <c r="C79" s="37"/>
      <c r="D79" s="37"/>
      <c r="E79" s="40" t="s">
        <v>45</v>
      </c>
      <c r="F79" s="37"/>
      <c r="G79" s="37"/>
      <c r="H79" s="37"/>
      <c r="I79" s="37"/>
      <c r="J79" s="38"/>
    </row>
    <row r="80" ht="28.8">
      <c r="A80" s="29" t="s">
        <v>25</v>
      </c>
      <c r="B80" s="29">
        <v>21</v>
      </c>
      <c r="C80" s="30" t="s">
        <v>530</v>
      </c>
      <c r="D80" s="29" t="s">
        <v>45</v>
      </c>
      <c r="E80" s="31" t="s">
        <v>531</v>
      </c>
      <c r="F80" s="32" t="s">
        <v>480</v>
      </c>
      <c r="G80" s="33">
        <v>8</v>
      </c>
      <c r="H80" s="34">
        <v>0</v>
      </c>
      <c r="I80" s="34">
        <f>ROUND(G80*H80,P4)</f>
        <v>0</v>
      </c>
      <c r="J80" s="29"/>
      <c r="O80" s="35">
        <f>I80*0.21</f>
        <v>0</v>
      </c>
      <c r="P80">
        <v>3</v>
      </c>
    </row>
    <row r="81">
      <c r="A81" s="29" t="s">
        <v>30</v>
      </c>
      <c r="B81" s="36"/>
      <c r="C81" s="37"/>
      <c r="D81" s="37"/>
      <c r="E81" s="40" t="s">
        <v>45</v>
      </c>
      <c r="F81" s="37"/>
      <c r="G81" s="37"/>
      <c r="H81" s="37"/>
      <c r="I81" s="37"/>
      <c r="J81" s="38"/>
    </row>
    <row r="82">
      <c r="A82" s="29" t="s">
        <v>34</v>
      </c>
      <c r="B82" s="36"/>
      <c r="C82" s="37"/>
      <c r="D82" s="37"/>
      <c r="E82" s="40" t="s">
        <v>45</v>
      </c>
      <c r="F82" s="37"/>
      <c r="G82" s="37"/>
      <c r="H82" s="37"/>
      <c r="I82" s="37"/>
      <c r="J82" s="38"/>
    </row>
    <row r="83">
      <c r="A83" s="23" t="s">
        <v>22</v>
      </c>
      <c r="B83" s="24"/>
      <c r="C83" s="25" t="s">
        <v>532</v>
      </c>
      <c r="D83" s="26"/>
      <c r="E83" s="23" t="s">
        <v>533</v>
      </c>
      <c r="F83" s="26"/>
      <c r="G83" s="26"/>
      <c r="H83" s="26"/>
      <c r="I83" s="27">
        <f>SUMIFS(I84:I86,A84:A86,"P")</f>
        <v>0</v>
      </c>
      <c r="J83" s="28"/>
    </row>
    <row r="84">
      <c r="A84" s="29" t="s">
        <v>25</v>
      </c>
      <c r="B84" s="29">
        <v>25</v>
      </c>
      <c r="C84" s="30" t="s">
        <v>534</v>
      </c>
      <c r="D84" s="29" t="s">
        <v>45</v>
      </c>
      <c r="E84" s="31" t="s">
        <v>535</v>
      </c>
      <c r="F84" s="32" t="s">
        <v>480</v>
      </c>
      <c r="G84" s="33">
        <v>50</v>
      </c>
      <c r="H84" s="34">
        <v>0</v>
      </c>
      <c r="I84" s="34">
        <f>ROUND(G84*H84,P4)</f>
        <v>0</v>
      </c>
      <c r="J84" s="29"/>
      <c r="O84" s="35">
        <f>I84*0.21</f>
        <v>0</v>
      </c>
      <c r="P84">
        <v>3</v>
      </c>
    </row>
    <row r="85">
      <c r="A85" s="29" t="s">
        <v>30</v>
      </c>
      <c r="B85" s="36"/>
      <c r="C85" s="37"/>
      <c r="D85" s="37"/>
      <c r="E85" s="40" t="s">
        <v>45</v>
      </c>
      <c r="F85" s="37"/>
      <c r="G85" s="37"/>
      <c r="H85" s="37"/>
      <c r="I85" s="37"/>
      <c r="J85" s="38"/>
    </row>
    <row r="86">
      <c r="A86" s="29" t="s">
        <v>34</v>
      </c>
      <c r="B86" s="36"/>
      <c r="C86" s="37"/>
      <c r="D86" s="37"/>
      <c r="E86" s="40" t="s">
        <v>45</v>
      </c>
      <c r="F86" s="37"/>
      <c r="G86" s="37"/>
      <c r="H86" s="37"/>
      <c r="I86" s="37"/>
      <c r="J86" s="38"/>
    </row>
    <row r="87">
      <c r="A87" s="23" t="s">
        <v>22</v>
      </c>
      <c r="B87" s="24"/>
      <c r="C87" s="25" t="s">
        <v>536</v>
      </c>
      <c r="D87" s="26"/>
      <c r="E87" s="23" t="s">
        <v>537</v>
      </c>
      <c r="F87" s="26"/>
      <c r="G87" s="26"/>
      <c r="H87" s="26"/>
      <c r="I87" s="27">
        <f>SUMIFS(I88:I132,A88:A132,"P")</f>
        <v>0</v>
      </c>
      <c r="J87" s="28"/>
    </row>
    <row r="88">
      <c r="A88" s="29" t="s">
        <v>25</v>
      </c>
      <c r="B88" s="29">
        <v>26</v>
      </c>
      <c r="C88" s="30" t="s">
        <v>538</v>
      </c>
      <c r="D88" s="29" t="s">
        <v>45</v>
      </c>
      <c r="E88" s="31" t="s">
        <v>539</v>
      </c>
      <c r="F88" s="32" t="s">
        <v>540</v>
      </c>
      <c r="G88" s="33">
        <v>1</v>
      </c>
      <c r="H88" s="34">
        <v>0</v>
      </c>
      <c r="I88" s="34">
        <f>ROUND(G88*H88,P4)</f>
        <v>0</v>
      </c>
      <c r="J88" s="29"/>
      <c r="O88" s="35">
        <f>I88*0.21</f>
        <v>0</v>
      </c>
      <c r="P88">
        <v>3</v>
      </c>
    </row>
    <row r="89">
      <c r="A89" s="29" t="s">
        <v>30</v>
      </c>
      <c r="B89" s="36"/>
      <c r="C89" s="37"/>
      <c r="D89" s="37"/>
      <c r="E89" s="40" t="s">
        <v>45</v>
      </c>
      <c r="F89" s="37"/>
      <c r="G89" s="37"/>
      <c r="H89" s="37"/>
      <c r="I89" s="37"/>
      <c r="J89" s="38"/>
    </row>
    <row r="90">
      <c r="A90" s="29" t="s">
        <v>34</v>
      </c>
      <c r="B90" s="36"/>
      <c r="C90" s="37"/>
      <c r="D90" s="37"/>
      <c r="E90" s="40" t="s">
        <v>45</v>
      </c>
      <c r="F90" s="37"/>
      <c r="G90" s="37"/>
      <c r="H90" s="37"/>
      <c r="I90" s="37"/>
      <c r="J90" s="38"/>
    </row>
    <row r="91">
      <c r="A91" s="29" t="s">
        <v>25</v>
      </c>
      <c r="B91" s="29">
        <v>27</v>
      </c>
      <c r="C91" s="30" t="s">
        <v>541</v>
      </c>
      <c r="D91" s="29" t="s">
        <v>45</v>
      </c>
      <c r="E91" s="31" t="s">
        <v>542</v>
      </c>
      <c r="F91" s="32" t="s">
        <v>540</v>
      </c>
      <c r="G91" s="33">
        <v>2</v>
      </c>
      <c r="H91" s="34">
        <v>0</v>
      </c>
      <c r="I91" s="34">
        <f>ROUND(G91*H91,P4)</f>
        <v>0</v>
      </c>
      <c r="J91" s="29"/>
      <c r="O91" s="35">
        <f>I91*0.21</f>
        <v>0</v>
      </c>
      <c r="P91">
        <v>3</v>
      </c>
    </row>
    <row r="92">
      <c r="A92" s="29" t="s">
        <v>30</v>
      </c>
      <c r="B92" s="36"/>
      <c r="C92" s="37"/>
      <c r="D92" s="37"/>
      <c r="E92" s="40" t="s">
        <v>45</v>
      </c>
      <c r="F92" s="37"/>
      <c r="G92" s="37"/>
      <c r="H92" s="37"/>
      <c r="I92" s="37"/>
      <c r="J92" s="38"/>
    </row>
    <row r="93">
      <c r="A93" s="29" t="s">
        <v>34</v>
      </c>
      <c r="B93" s="36"/>
      <c r="C93" s="37"/>
      <c r="D93" s="37"/>
      <c r="E93" s="40" t="s">
        <v>45</v>
      </c>
      <c r="F93" s="37"/>
      <c r="G93" s="37"/>
      <c r="H93" s="37"/>
      <c r="I93" s="37"/>
      <c r="J93" s="38"/>
    </row>
    <row r="94">
      <c r="A94" s="29" t="s">
        <v>25</v>
      </c>
      <c r="B94" s="29">
        <v>38</v>
      </c>
      <c r="C94" s="30" t="s">
        <v>543</v>
      </c>
      <c r="D94" s="29" t="s">
        <v>45</v>
      </c>
      <c r="E94" s="31" t="s">
        <v>544</v>
      </c>
      <c r="F94" s="32" t="s">
        <v>540</v>
      </c>
      <c r="G94" s="33">
        <v>1</v>
      </c>
      <c r="H94" s="34">
        <v>0</v>
      </c>
      <c r="I94" s="34">
        <f>ROUND(G94*H94,P4)</f>
        <v>0</v>
      </c>
      <c r="J94" s="29"/>
      <c r="O94" s="35">
        <f>I94*0.21</f>
        <v>0</v>
      </c>
      <c r="P94">
        <v>3</v>
      </c>
    </row>
    <row r="95">
      <c r="A95" s="29" t="s">
        <v>30</v>
      </c>
      <c r="B95" s="36"/>
      <c r="C95" s="37"/>
      <c r="D95" s="37"/>
      <c r="E95" s="40" t="s">
        <v>45</v>
      </c>
      <c r="F95" s="37"/>
      <c r="G95" s="37"/>
      <c r="H95" s="37"/>
      <c r="I95" s="37"/>
      <c r="J95" s="38"/>
    </row>
    <row r="96">
      <c r="A96" s="29" t="s">
        <v>34</v>
      </c>
      <c r="B96" s="36"/>
      <c r="C96" s="37"/>
      <c r="D96" s="37"/>
      <c r="E96" s="40" t="s">
        <v>45</v>
      </c>
      <c r="F96" s="37"/>
      <c r="G96" s="37"/>
      <c r="H96" s="37"/>
      <c r="I96" s="37"/>
      <c r="J96" s="38"/>
    </row>
    <row r="97">
      <c r="A97" s="29" t="s">
        <v>25</v>
      </c>
      <c r="B97" s="29">
        <v>31</v>
      </c>
      <c r="C97" s="30" t="s">
        <v>545</v>
      </c>
      <c r="D97" s="29" t="s">
        <v>45</v>
      </c>
      <c r="E97" s="31" t="s">
        <v>546</v>
      </c>
      <c r="F97" s="32" t="s">
        <v>540</v>
      </c>
      <c r="G97" s="33">
        <v>2</v>
      </c>
      <c r="H97" s="34">
        <v>0</v>
      </c>
      <c r="I97" s="34">
        <f>ROUND(G97*H97,P4)</f>
        <v>0</v>
      </c>
      <c r="J97" s="29"/>
      <c r="O97" s="35">
        <f>I97*0.21</f>
        <v>0</v>
      </c>
      <c r="P97">
        <v>3</v>
      </c>
    </row>
    <row r="98">
      <c r="A98" s="29" t="s">
        <v>30</v>
      </c>
      <c r="B98" s="36"/>
      <c r="C98" s="37"/>
      <c r="D98" s="37"/>
      <c r="E98" s="40" t="s">
        <v>45</v>
      </c>
      <c r="F98" s="37"/>
      <c r="G98" s="37"/>
      <c r="H98" s="37"/>
      <c r="I98" s="37"/>
      <c r="J98" s="38"/>
    </row>
    <row r="99">
      <c r="A99" s="29" t="s">
        <v>34</v>
      </c>
      <c r="B99" s="36"/>
      <c r="C99" s="37"/>
      <c r="D99" s="37"/>
      <c r="E99" s="40" t="s">
        <v>45</v>
      </c>
      <c r="F99" s="37"/>
      <c r="G99" s="37"/>
      <c r="H99" s="37"/>
      <c r="I99" s="37"/>
      <c r="J99" s="38"/>
    </row>
    <row r="100">
      <c r="A100" s="29" t="s">
        <v>25</v>
      </c>
      <c r="B100" s="29">
        <v>34</v>
      </c>
      <c r="C100" s="30" t="s">
        <v>547</v>
      </c>
      <c r="D100" s="29" t="s">
        <v>45</v>
      </c>
      <c r="E100" s="31" t="s">
        <v>548</v>
      </c>
      <c r="F100" s="32" t="s">
        <v>540</v>
      </c>
      <c r="G100" s="33">
        <v>1</v>
      </c>
      <c r="H100" s="34">
        <v>0</v>
      </c>
      <c r="I100" s="34">
        <f>ROUND(G100*H100,P4)</f>
        <v>0</v>
      </c>
      <c r="J100" s="29"/>
      <c r="O100" s="35">
        <f>I100*0.21</f>
        <v>0</v>
      </c>
      <c r="P100">
        <v>3</v>
      </c>
    </row>
    <row r="101">
      <c r="A101" s="29" t="s">
        <v>30</v>
      </c>
      <c r="B101" s="36"/>
      <c r="C101" s="37"/>
      <c r="D101" s="37"/>
      <c r="E101" s="40" t="s">
        <v>45</v>
      </c>
      <c r="F101" s="37"/>
      <c r="G101" s="37"/>
      <c r="H101" s="37"/>
      <c r="I101" s="37"/>
      <c r="J101" s="38"/>
    </row>
    <row r="102">
      <c r="A102" s="29" t="s">
        <v>34</v>
      </c>
      <c r="B102" s="36"/>
      <c r="C102" s="37"/>
      <c r="D102" s="37"/>
      <c r="E102" s="40" t="s">
        <v>45</v>
      </c>
      <c r="F102" s="37"/>
      <c r="G102" s="37"/>
      <c r="H102" s="37"/>
      <c r="I102" s="37"/>
      <c r="J102" s="38"/>
    </row>
    <row r="103">
      <c r="A103" s="29" t="s">
        <v>25</v>
      </c>
      <c r="B103" s="29">
        <v>39</v>
      </c>
      <c r="C103" s="30" t="s">
        <v>549</v>
      </c>
      <c r="D103" s="29" t="s">
        <v>45</v>
      </c>
      <c r="E103" s="31" t="s">
        <v>550</v>
      </c>
      <c r="F103" s="32" t="s">
        <v>540</v>
      </c>
      <c r="G103" s="33">
        <v>2</v>
      </c>
      <c r="H103" s="34">
        <v>0</v>
      </c>
      <c r="I103" s="34">
        <f>ROUND(G103*H103,P4)</f>
        <v>0</v>
      </c>
      <c r="J103" s="29"/>
      <c r="O103" s="35">
        <f>I103*0.21</f>
        <v>0</v>
      </c>
      <c r="P103">
        <v>3</v>
      </c>
    </row>
    <row r="104">
      <c r="A104" s="29" t="s">
        <v>30</v>
      </c>
      <c r="B104" s="36"/>
      <c r="C104" s="37"/>
      <c r="D104" s="37"/>
      <c r="E104" s="40" t="s">
        <v>45</v>
      </c>
      <c r="F104" s="37"/>
      <c r="G104" s="37"/>
      <c r="H104" s="37"/>
      <c r="I104" s="37"/>
      <c r="J104" s="38"/>
    </row>
    <row r="105">
      <c r="A105" s="29" t="s">
        <v>34</v>
      </c>
      <c r="B105" s="36"/>
      <c r="C105" s="37"/>
      <c r="D105" s="37"/>
      <c r="E105" s="40" t="s">
        <v>45</v>
      </c>
      <c r="F105" s="37"/>
      <c r="G105" s="37"/>
      <c r="H105" s="37"/>
      <c r="I105" s="37"/>
      <c r="J105" s="38"/>
    </row>
    <row r="106">
      <c r="A106" s="29" t="s">
        <v>25</v>
      </c>
      <c r="B106" s="29">
        <v>36</v>
      </c>
      <c r="C106" s="30" t="s">
        <v>551</v>
      </c>
      <c r="D106" s="29" t="s">
        <v>45</v>
      </c>
      <c r="E106" s="31" t="s">
        <v>552</v>
      </c>
      <c r="F106" s="32" t="s">
        <v>540</v>
      </c>
      <c r="G106" s="33">
        <v>2</v>
      </c>
      <c r="H106" s="34">
        <v>0</v>
      </c>
      <c r="I106" s="34">
        <f>ROUND(G106*H106,P4)</f>
        <v>0</v>
      </c>
      <c r="J106" s="29"/>
      <c r="O106" s="35">
        <f>I106*0.21</f>
        <v>0</v>
      </c>
      <c r="P106">
        <v>3</v>
      </c>
    </row>
    <row r="107">
      <c r="A107" s="29" t="s">
        <v>30</v>
      </c>
      <c r="B107" s="36"/>
      <c r="C107" s="37"/>
      <c r="D107" s="37"/>
      <c r="E107" s="40" t="s">
        <v>45</v>
      </c>
      <c r="F107" s="37"/>
      <c r="G107" s="37"/>
      <c r="H107" s="37"/>
      <c r="I107" s="37"/>
      <c r="J107" s="38"/>
    </row>
    <row r="108">
      <c r="A108" s="29" t="s">
        <v>34</v>
      </c>
      <c r="B108" s="36"/>
      <c r="C108" s="37"/>
      <c r="D108" s="37"/>
      <c r="E108" s="40" t="s">
        <v>45</v>
      </c>
      <c r="F108" s="37"/>
      <c r="G108" s="37"/>
      <c r="H108" s="37"/>
      <c r="I108" s="37"/>
      <c r="J108" s="38"/>
    </row>
    <row r="109">
      <c r="A109" s="29" t="s">
        <v>25</v>
      </c>
      <c r="B109" s="29">
        <v>32</v>
      </c>
      <c r="C109" s="30" t="s">
        <v>553</v>
      </c>
      <c r="D109" s="29" t="s">
        <v>45</v>
      </c>
      <c r="E109" s="31" t="s">
        <v>554</v>
      </c>
      <c r="F109" s="32" t="s">
        <v>555</v>
      </c>
      <c r="G109" s="33">
        <v>2</v>
      </c>
      <c r="H109" s="34">
        <v>0</v>
      </c>
      <c r="I109" s="34">
        <f>ROUND(G109*H109,P4)</f>
        <v>0</v>
      </c>
      <c r="J109" s="29"/>
      <c r="O109" s="35">
        <f>I109*0.21</f>
        <v>0</v>
      </c>
      <c r="P109">
        <v>3</v>
      </c>
    </row>
    <row r="110">
      <c r="A110" s="29" t="s">
        <v>30</v>
      </c>
      <c r="B110" s="36"/>
      <c r="C110" s="37"/>
      <c r="D110" s="37"/>
      <c r="E110" s="40" t="s">
        <v>45</v>
      </c>
      <c r="F110" s="37"/>
      <c r="G110" s="37"/>
      <c r="H110" s="37"/>
      <c r="I110" s="37"/>
      <c r="J110" s="38"/>
    </row>
    <row r="111">
      <c r="A111" s="29" t="s">
        <v>34</v>
      </c>
      <c r="B111" s="36"/>
      <c r="C111" s="37"/>
      <c r="D111" s="37"/>
      <c r="E111" s="40" t="s">
        <v>45</v>
      </c>
      <c r="F111" s="37"/>
      <c r="G111" s="37"/>
      <c r="H111" s="37"/>
      <c r="I111" s="37"/>
      <c r="J111" s="38"/>
    </row>
    <row r="112" ht="28.8">
      <c r="A112" s="29" t="s">
        <v>25</v>
      </c>
      <c r="B112" s="29">
        <v>40</v>
      </c>
      <c r="C112" s="30" t="s">
        <v>556</v>
      </c>
      <c r="D112" s="29" t="s">
        <v>45</v>
      </c>
      <c r="E112" s="31" t="s">
        <v>557</v>
      </c>
      <c r="F112" s="32" t="s">
        <v>485</v>
      </c>
      <c r="G112" s="33">
        <v>10</v>
      </c>
      <c r="H112" s="34">
        <v>0</v>
      </c>
      <c r="I112" s="34">
        <f>ROUND(G112*H112,P4)</f>
        <v>0</v>
      </c>
      <c r="J112" s="29"/>
      <c r="O112" s="35">
        <f>I112*0.21</f>
        <v>0</v>
      </c>
      <c r="P112">
        <v>3</v>
      </c>
    </row>
    <row r="113">
      <c r="A113" s="29" t="s">
        <v>30</v>
      </c>
      <c r="B113" s="36"/>
      <c r="C113" s="37"/>
      <c r="D113" s="37"/>
      <c r="E113" s="40" t="s">
        <v>45</v>
      </c>
      <c r="F113" s="37"/>
      <c r="G113" s="37"/>
      <c r="H113" s="37"/>
      <c r="I113" s="37"/>
      <c r="J113" s="38"/>
    </row>
    <row r="114">
      <c r="A114" s="29" t="s">
        <v>34</v>
      </c>
      <c r="B114" s="36"/>
      <c r="C114" s="37"/>
      <c r="D114" s="37"/>
      <c r="E114" s="40" t="s">
        <v>45</v>
      </c>
      <c r="F114" s="37"/>
      <c r="G114" s="37"/>
      <c r="H114" s="37"/>
      <c r="I114" s="37"/>
      <c r="J114" s="38"/>
    </row>
    <row r="115" ht="28.8">
      <c r="A115" s="29" t="s">
        <v>25</v>
      </c>
      <c r="B115" s="29">
        <v>33</v>
      </c>
      <c r="C115" s="30" t="s">
        <v>558</v>
      </c>
      <c r="D115" s="29" t="s">
        <v>45</v>
      </c>
      <c r="E115" s="31" t="s">
        <v>559</v>
      </c>
      <c r="F115" s="32" t="s">
        <v>485</v>
      </c>
      <c r="G115" s="33">
        <v>2</v>
      </c>
      <c r="H115" s="34">
        <v>0</v>
      </c>
      <c r="I115" s="34">
        <f>ROUND(G115*H115,P4)</f>
        <v>0</v>
      </c>
      <c r="J115" s="29"/>
      <c r="O115" s="35">
        <f>I115*0.21</f>
        <v>0</v>
      </c>
      <c r="P115">
        <v>3</v>
      </c>
    </row>
    <row r="116">
      <c r="A116" s="29" t="s">
        <v>30</v>
      </c>
      <c r="B116" s="36"/>
      <c r="C116" s="37"/>
      <c r="D116" s="37"/>
      <c r="E116" s="40" t="s">
        <v>45</v>
      </c>
      <c r="F116" s="37"/>
      <c r="G116" s="37"/>
      <c r="H116" s="37"/>
      <c r="I116" s="37"/>
      <c r="J116" s="38"/>
    </row>
    <row r="117">
      <c r="A117" s="29" t="s">
        <v>34</v>
      </c>
      <c r="B117" s="36"/>
      <c r="C117" s="37"/>
      <c r="D117" s="37"/>
      <c r="E117" s="40" t="s">
        <v>45</v>
      </c>
      <c r="F117" s="37"/>
      <c r="G117" s="37"/>
      <c r="H117" s="37"/>
      <c r="I117" s="37"/>
      <c r="J117" s="38"/>
    </row>
    <row r="118" ht="28.8">
      <c r="A118" s="29" t="s">
        <v>25</v>
      </c>
      <c r="B118" s="29">
        <v>30</v>
      </c>
      <c r="C118" s="30" t="s">
        <v>560</v>
      </c>
      <c r="D118" s="29" t="s">
        <v>45</v>
      </c>
      <c r="E118" s="31" t="s">
        <v>561</v>
      </c>
      <c r="F118" s="32" t="s">
        <v>485</v>
      </c>
      <c r="G118" s="33">
        <v>60</v>
      </c>
      <c r="H118" s="34">
        <v>0</v>
      </c>
      <c r="I118" s="34">
        <f>ROUND(G118*H118,P4)</f>
        <v>0</v>
      </c>
      <c r="J118" s="29"/>
      <c r="O118" s="35">
        <f>I118*0.21</f>
        <v>0</v>
      </c>
      <c r="P118">
        <v>3</v>
      </c>
    </row>
    <row r="119">
      <c r="A119" s="29" t="s">
        <v>30</v>
      </c>
      <c r="B119" s="36"/>
      <c r="C119" s="37"/>
      <c r="D119" s="37"/>
      <c r="E119" s="40" t="s">
        <v>45</v>
      </c>
      <c r="F119" s="37"/>
      <c r="G119" s="37"/>
      <c r="H119" s="37"/>
      <c r="I119" s="37"/>
      <c r="J119" s="38"/>
    </row>
    <row r="120">
      <c r="A120" s="29" t="s">
        <v>34</v>
      </c>
      <c r="B120" s="36"/>
      <c r="C120" s="37"/>
      <c r="D120" s="37"/>
      <c r="E120" s="40" t="s">
        <v>45</v>
      </c>
      <c r="F120" s="37"/>
      <c r="G120" s="37"/>
      <c r="H120" s="37"/>
      <c r="I120" s="37"/>
      <c r="J120" s="38"/>
    </row>
    <row r="121" ht="28.8">
      <c r="A121" s="29" t="s">
        <v>25</v>
      </c>
      <c r="B121" s="29">
        <v>28</v>
      </c>
      <c r="C121" s="30" t="s">
        <v>562</v>
      </c>
      <c r="D121" s="29" t="s">
        <v>45</v>
      </c>
      <c r="E121" s="31" t="s">
        <v>563</v>
      </c>
      <c r="F121" s="32" t="s">
        <v>485</v>
      </c>
      <c r="G121" s="33">
        <v>4</v>
      </c>
      <c r="H121" s="34">
        <v>0</v>
      </c>
      <c r="I121" s="34">
        <f>ROUND(G121*H121,P4)</f>
        <v>0</v>
      </c>
      <c r="J121" s="29"/>
      <c r="O121" s="35">
        <f>I121*0.21</f>
        <v>0</v>
      </c>
      <c r="P121">
        <v>3</v>
      </c>
    </row>
    <row r="122">
      <c r="A122" s="29" t="s">
        <v>30</v>
      </c>
      <c r="B122" s="36"/>
      <c r="C122" s="37"/>
      <c r="D122" s="37"/>
      <c r="E122" s="40" t="s">
        <v>45</v>
      </c>
      <c r="F122" s="37"/>
      <c r="G122" s="37"/>
      <c r="H122" s="37"/>
      <c r="I122" s="37"/>
      <c r="J122" s="38"/>
    </row>
    <row r="123">
      <c r="A123" s="29" t="s">
        <v>34</v>
      </c>
      <c r="B123" s="36"/>
      <c r="C123" s="37"/>
      <c r="D123" s="37"/>
      <c r="E123" s="40" t="s">
        <v>45</v>
      </c>
      <c r="F123" s="37"/>
      <c r="G123" s="37"/>
      <c r="H123" s="37"/>
      <c r="I123" s="37"/>
      <c r="J123" s="38"/>
    </row>
    <row r="124">
      <c r="A124" s="29" t="s">
        <v>25</v>
      </c>
      <c r="B124" s="29">
        <v>35</v>
      </c>
      <c r="C124" s="30" t="s">
        <v>564</v>
      </c>
      <c r="D124" s="29" t="s">
        <v>45</v>
      </c>
      <c r="E124" s="31" t="s">
        <v>565</v>
      </c>
      <c r="F124" s="32" t="s">
        <v>566</v>
      </c>
      <c r="G124" s="33">
        <v>4</v>
      </c>
      <c r="H124" s="34">
        <v>0</v>
      </c>
      <c r="I124" s="34">
        <f>ROUND(G124*H124,P4)</f>
        <v>0</v>
      </c>
      <c r="J124" s="29"/>
      <c r="O124" s="35">
        <f>I124*0.21</f>
        <v>0</v>
      </c>
      <c r="P124">
        <v>3</v>
      </c>
    </row>
    <row r="125">
      <c r="A125" s="29" t="s">
        <v>30</v>
      </c>
      <c r="B125" s="36"/>
      <c r="C125" s="37"/>
      <c r="D125" s="37"/>
      <c r="E125" s="40" t="s">
        <v>45</v>
      </c>
      <c r="F125" s="37"/>
      <c r="G125" s="37"/>
      <c r="H125" s="37"/>
      <c r="I125" s="37"/>
      <c r="J125" s="38"/>
    </row>
    <row r="126">
      <c r="A126" s="29" t="s">
        <v>34</v>
      </c>
      <c r="B126" s="36"/>
      <c r="C126" s="37"/>
      <c r="D126" s="37"/>
      <c r="E126" s="40" t="s">
        <v>45</v>
      </c>
      <c r="F126" s="37"/>
      <c r="G126" s="37"/>
      <c r="H126" s="37"/>
      <c r="I126" s="37"/>
      <c r="J126" s="38"/>
    </row>
    <row r="127">
      <c r="A127" s="29" t="s">
        <v>25</v>
      </c>
      <c r="B127" s="29">
        <v>29</v>
      </c>
      <c r="C127" s="30" t="s">
        <v>567</v>
      </c>
      <c r="D127" s="29" t="s">
        <v>45</v>
      </c>
      <c r="E127" s="31" t="s">
        <v>568</v>
      </c>
      <c r="F127" s="32" t="s">
        <v>485</v>
      </c>
      <c r="G127" s="33">
        <v>60</v>
      </c>
      <c r="H127" s="34">
        <v>0</v>
      </c>
      <c r="I127" s="34">
        <f>ROUND(G127*H127,P4)</f>
        <v>0</v>
      </c>
      <c r="J127" s="29"/>
      <c r="O127" s="35">
        <f>I127*0.21</f>
        <v>0</v>
      </c>
      <c r="P127">
        <v>3</v>
      </c>
    </row>
    <row r="128">
      <c r="A128" s="29" t="s">
        <v>30</v>
      </c>
      <c r="B128" s="36"/>
      <c r="C128" s="37"/>
      <c r="D128" s="37"/>
      <c r="E128" s="40" t="s">
        <v>45</v>
      </c>
      <c r="F128" s="37"/>
      <c r="G128" s="37"/>
      <c r="H128" s="37"/>
      <c r="I128" s="37"/>
      <c r="J128" s="38"/>
    </row>
    <row r="129">
      <c r="A129" s="29" t="s">
        <v>34</v>
      </c>
      <c r="B129" s="36"/>
      <c r="C129" s="37"/>
      <c r="D129" s="37"/>
      <c r="E129" s="40" t="s">
        <v>45</v>
      </c>
      <c r="F129" s="37"/>
      <c r="G129" s="37"/>
      <c r="H129" s="37"/>
      <c r="I129" s="37"/>
      <c r="J129" s="38"/>
    </row>
    <row r="130">
      <c r="A130" s="29" t="s">
        <v>25</v>
      </c>
      <c r="B130" s="29">
        <v>37</v>
      </c>
      <c r="C130" s="30" t="s">
        <v>569</v>
      </c>
      <c r="D130" s="29" t="s">
        <v>45</v>
      </c>
      <c r="E130" s="31" t="s">
        <v>570</v>
      </c>
      <c r="F130" s="32" t="s">
        <v>566</v>
      </c>
      <c r="G130" s="33">
        <v>1</v>
      </c>
      <c r="H130" s="34">
        <v>0</v>
      </c>
      <c r="I130" s="34">
        <f>ROUND(G130*H130,P4)</f>
        <v>0</v>
      </c>
      <c r="J130" s="29"/>
      <c r="O130" s="35">
        <f>I130*0.21</f>
        <v>0</v>
      </c>
      <c r="P130">
        <v>3</v>
      </c>
    </row>
    <row r="131">
      <c r="A131" s="29" t="s">
        <v>30</v>
      </c>
      <c r="B131" s="36"/>
      <c r="C131" s="37"/>
      <c r="D131" s="37"/>
      <c r="E131" s="40" t="s">
        <v>45</v>
      </c>
      <c r="F131" s="37"/>
      <c r="G131" s="37"/>
      <c r="H131" s="37"/>
      <c r="I131" s="37"/>
      <c r="J131" s="38"/>
    </row>
    <row r="132">
      <c r="A132" s="29" t="s">
        <v>34</v>
      </c>
      <c r="B132" s="36"/>
      <c r="C132" s="37"/>
      <c r="D132" s="37"/>
      <c r="E132" s="40" t="s">
        <v>45</v>
      </c>
      <c r="F132" s="37"/>
      <c r="G132" s="37"/>
      <c r="H132" s="37"/>
      <c r="I132" s="37"/>
      <c r="J132" s="38"/>
    </row>
    <row r="133">
      <c r="A133" s="23" t="s">
        <v>22</v>
      </c>
      <c r="B133" s="24"/>
      <c r="C133" s="25" t="s">
        <v>253</v>
      </c>
      <c r="D133" s="26"/>
      <c r="E133" s="23" t="s">
        <v>571</v>
      </c>
      <c r="F133" s="26"/>
      <c r="G133" s="26"/>
      <c r="H133" s="26"/>
      <c r="I133" s="27">
        <f>SUMIFS(I134:I139,A134:A139,"P")</f>
        <v>0</v>
      </c>
      <c r="J133" s="28"/>
    </row>
    <row r="134">
      <c r="A134" s="29" t="s">
        <v>25</v>
      </c>
      <c r="B134" s="29">
        <v>41</v>
      </c>
      <c r="C134" s="30" t="s">
        <v>572</v>
      </c>
      <c r="D134" s="29" t="s">
        <v>45</v>
      </c>
      <c r="E134" s="31" t="s">
        <v>573</v>
      </c>
      <c r="F134" s="32" t="s">
        <v>485</v>
      </c>
      <c r="G134" s="33">
        <v>80</v>
      </c>
      <c r="H134" s="34">
        <v>0</v>
      </c>
      <c r="I134" s="34">
        <f>ROUND(G134*H134,P4)</f>
        <v>0</v>
      </c>
      <c r="J134" s="29"/>
      <c r="O134" s="35">
        <f>I134*0.21</f>
        <v>0</v>
      </c>
      <c r="P134">
        <v>3</v>
      </c>
    </row>
    <row r="135">
      <c r="A135" s="29" t="s">
        <v>30</v>
      </c>
      <c r="B135" s="36"/>
      <c r="C135" s="37"/>
      <c r="D135" s="37"/>
      <c r="E135" s="40" t="s">
        <v>45</v>
      </c>
      <c r="F135" s="37"/>
      <c r="G135" s="37"/>
      <c r="H135" s="37"/>
      <c r="I135" s="37"/>
      <c r="J135" s="38"/>
    </row>
    <row r="136">
      <c r="A136" s="29" t="s">
        <v>34</v>
      </c>
      <c r="B136" s="36"/>
      <c r="C136" s="37"/>
      <c r="D136" s="37"/>
      <c r="E136" s="40" t="s">
        <v>45</v>
      </c>
      <c r="F136" s="37"/>
      <c r="G136" s="37"/>
      <c r="H136" s="37"/>
      <c r="I136" s="37"/>
      <c r="J136" s="38"/>
    </row>
    <row r="137">
      <c r="A137" s="29" t="s">
        <v>25</v>
      </c>
      <c r="B137" s="29">
        <v>42</v>
      </c>
      <c r="C137" s="30" t="s">
        <v>574</v>
      </c>
      <c r="D137" s="29" t="s">
        <v>45</v>
      </c>
      <c r="E137" s="31" t="s">
        <v>575</v>
      </c>
      <c r="F137" s="32" t="s">
        <v>485</v>
      </c>
      <c r="G137" s="33">
        <v>60</v>
      </c>
      <c r="H137" s="34">
        <v>0</v>
      </c>
      <c r="I137" s="34">
        <f>ROUND(G137*H137,P4)</f>
        <v>0</v>
      </c>
      <c r="J137" s="29"/>
      <c r="O137" s="35">
        <f>I137*0.21</f>
        <v>0</v>
      </c>
      <c r="P137">
        <v>3</v>
      </c>
    </row>
    <row r="138">
      <c r="A138" s="29" t="s">
        <v>30</v>
      </c>
      <c r="B138" s="36"/>
      <c r="C138" s="37"/>
      <c r="D138" s="37"/>
      <c r="E138" s="40" t="s">
        <v>45</v>
      </c>
      <c r="F138" s="37"/>
      <c r="G138" s="37"/>
      <c r="H138" s="37"/>
      <c r="I138" s="37"/>
      <c r="J138" s="38"/>
    </row>
    <row r="139">
      <c r="A139" s="29" t="s">
        <v>34</v>
      </c>
      <c r="B139" s="36"/>
      <c r="C139" s="37"/>
      <c r="D139" s="37"/>
      <c r="E139" s="40" t="s">
        <v>45</v>
      </c>
      <c r="F139" s="37"/>
      <c r="G139" s="37"/>
      <c r="H139" s="37"/>
      <c r="I139" s="37"/>
      <c r="J139" s="38"/>
    </row>
    <row r="140">
      <c r="A140" s="23" t="s">
        <v>22</v>
      </c>
      <c r="B140" s="24"/>
      <c r="C140" s="25" t="s">
        <v>273</v>
      </c>
      <c r="D140" s="26"/>
      <c r="E140" s="23" t="s">
        <v>576</v>
      </c>
      <c r="F140" s="26"/>
      <c r="G140" s="26"/>
      <c r="H140" s="26"/>
      <c r="I140" s="27">
        <f>SUMIFS(I141:I143,A141:A143,"P")</f>
        <v>0</v>
      </c>
      <c r="J140" s="28"/>
    </row>
    <row r="141" ht="28.8">
      <c r="A141" s="29" t="s">
        <v>25</v>
      </c>
      <c r="B141" s="29">
        <v>43</v>
      </c>
      <c r="C141" s="30" t="s">
        <v>577</v>
      </c>
      <c r="D141" s="29" t="s">
        <v>45</v>
      </c>
      <c r="E141" s="31" t="s">
        <v>578</v>
      </c>
      <c r="F141" s="32" t="s">
        <v>485</v>
      </c>
      <c r="G141" s="33">
        <v>4</v>
      </c>
      <c r="H141" s="34">
        <v>0</v>
      </c>
      <c r="I141" s="34">
        <f>ROUND(G141*H141,P4)</f>
        <v>0</v>
      </c>
      <c r="J141" s="29"/>
      <c r="O141" s="35">
        <f>I141*0.21</f>
        <v>0</v>
      </c>
      <c r="P141">
        <v>3</v>
      </c>
    </row>
    <row r="142">
      <c r="A142" s="29" t="s">
        <v>30</v>
      </c>
      <c r="B142" s="36"/>
      <c r="C142" s="37"/>
      <c r="D142" s="37"/>
      <c r="E142" s="40" t="s">
        <v>45</v>
      </c>
      <c r="F142" s="37"/>
      <c r="G142" s="37"/>
      <c r="H142" s="37"/>
      <c r="I142" s="37"/>
      <c r="J142" s="38"/>
    </row>
    <row r="143">
      <c r="A143" s="29" t="s">
        <v>34</v>
      </c>
      <c r="B143" s="36"/>
      <c r="C143" s="37"/>
      <c r="D143" s="37"/>
      <c r="E143" s="40" t="s">
        <v>45</v>
      </c>
      <c r="F143" s="37"/>
      <c r="G143" s="37"/>
      <c r="H143" s="37"/>
      <c r="I143" s="37"/>
      <c r="J143" s="38"/>
    </row>
    <row r="144">
      <c r="A144" s="23" t="s">
        <v>22</v>
      </c>
      <c r="B144" s="24"/>
      <c r="C144" s="25" t="s">
        <v>579</v>
      </c>
      <c r="D144" s="26"/>
      <c r="E144" s="23" t="s">
        <v>580</v>
      </c>
      <c r="F144" s="26"/>
      <c r="G144" s="26"/>
      <c r="H144" s="26"/>
      <c r="I144" s="27">
        <f>SUMIFS(I145:I153,A145:A153,"P")</f>
        <v>0</v>
      </c>
      <c r="J144" s="28"/>
    </row>
    <row r="145">
      <c r="A145" s="29" t="s">
        <v>25</v>
      </c>
      <c r="B145" s="29">
        <v>46</v>
      </c>
      <c r="C145" s="30" t="s">
        <v>581</v>
      </c>
      <c r="D145" s="29" t="s">
        <v>45</v>
      </c>
      <c r="E145" s="31" t="s">
        <v>582</v>
      </c>
      <c r="F145" s="32" t="s">
        <v>520</v>
      </c>
      <c r="G145" s="33">
        <v>334.07999999999998</v>
      </c>
      <c r="H145" s="34">
        <v>0</v>
      </c>
      <c r="I145" s="34">
        <f>ROUND(G145*H145,P4)</f>
        <v>0</v>
      </c>
      <c r="J145" s="29"/>
      <c r="O145" s="35">
        <f>I145*0.21</f>
        <v>0</v>
      </c>
      <c r="P145">
        <v>3</v>
      </c>
    </row>
    <row r="146">
      <c r="A146" s="29" t="s">
        <v>30</v>
      </c>
      <c r="B146" s="36"/>
      <c r="C146" s="37"/>
      <c r="D146" s="37"/>
      <c r="E146" s="40" t="s">
        <v>45</v>
      </c>
      <c r="F146" s="37"/>
      <c r="G146" s="37"/>
      <c r="H146" s="37"/>
      <c r="I146" s="37"/>
      <c r="J146" s="38"/>
    </row>
    <row r="147">
      <c r="A147" s="29" t="s">
        <v>34</v>
      </c>
      <c r="B147" s="36"/>
      <c r="C147" s="37"/>
      <c r="D147" s="37"/>
      <c r="E147" s="40" t="s">
        <v>45</v>
      </c>
      <c r="F147" s="37"/>
      <c r="G147" s="37"/>
      <c r="H147" s="37"/>
      <c r="I147" s="37"/>
      <c r="J147" s="38"/>
    </row>
    <row r="148" ht="28.8">
      <c r="A148" s="29" t="s">
        <v>25</v>
      </c>
      <c r="B148" s="29">
        <v>45</v>
      </c>
      <c r="C148" s="30" t="s">
        <v>583</v>
      </c>
      <c r="D148" s="29" t="s">
        <v>45</v>
      </c>
      <c r="E148" s="31" t="s">
        <v>584</v>
      </c>
      <c r="F148" s="32" t="s">
        <v>520</v>
      </c>
      <c r="G148" s="33">
        <v>22.271999999999998</v>
      </c>
      <c r="H148" s="34">
        <v>0</v>
      </c>
      <c r="I148" s="34">
        <f>ROUND(G148*H148,P4)</f>
        <v>0</v>
      </c>
      <c r="J148" s="29"/>
      <c r="O148" s="35">
        <f>I148*0.21</f>
        <v>0</v>
      </c>
      <c r="P148">
        <v>3</v>
      </c>
    </row>
    <row r="149">
      <c r="A149" s="29" t="s">
        <v>30</v>
      </c>
      <c r="B149" s="36"/>
      <c r="C149" s="37"/>
      <c r="D149" s="37"/>
      <c r="E149" s="40" t="s">
        <v>45</v>
      </c>
      <c r="F149" s="37"/>
      <c r="G149" s="37"/>
      <c r="H149" s="37"/>
      <c r="I149" s="37"/>
      <c r="J149" s="38"/>
    </row>
    <row r="150">
      <c r="A150" s="29" t="s">
        <v>34</v>
      </c>
      <c r="B150" s="36"/>
      <c r="C150" s="37"/>
      <c r="D150" s="37"/>
      <c r="E150" s="40" t="s">
        <v>45</v>
      </c>
      <c r="F150" s="37"/>
      <c r="G150" s="37"/>
      <c r="H150" s="37"/>
      <c r="I150" s="37"/>
      <c r="J150" s="38"/>
    </row>
    <row r="151" ht="28.8">
      <c r="A151" s="29" t="s">
        <v>25</v>
      </c>
      <c r="B151" s="29">
        <v>44</v>
      </c>
      <c r="C151" s="30" t="s">
        <v>585</v>
      </c>
      <c r="D151" s="29" t="s">
        <v>45</v>
      </c>
      <c r="E151" s="31" t="s">
        <v>586</v>
      </c>
      <c r="F151" s="32" t="s">
        <v>520</v>
      </c>
      <c r="G151" s="33">
        <v>22.271999999999998</v>
      </c>
      <c r="H151" s="34">
        <v>0</v>
      </c>
      <c r="I151" s="34">
        <f>ROUND(G151*H151,P4)</f>
        <v>0</v>
      </c>
      <c r="J151" s="29"/>
      <c r="O151" s="35">
        <f>I151*0.21</f>
        <v>0</v>
      </c>
      <c r="P151">
        <v>3</v>
      </c>
    </row>
    <row r="152">
      <c r="A152" s="29" t="s">
        <v>30</v>
      </c>
      <c r="B152" s="36"/>
      <c r="C152" s="37"/>
      <c r="D152" s="37"/>
      <c r="E152" s="40" t="s">
        <v>45</v>
      </c>
      <c r="F152" s="37"/>
      <c r="G152" s="37"/>
      <c r="H152" s="37"/>
      <c r="I152" s="37"/>
      <c r="J152" s="38"/>
    </row>
    <row r="153">
      <c r="A153" s="29" t="s">
        <v>34</v>
      </c>
      <c r="B153" s="41"/>
      <c r="C153" s="42"/>
      <c r="D153" s="42"/>
      <c r="E153" s="44" t="s">
        <v>45</v>
      </c>
      <c r="F153" s="42"/>
      <c r="G153" s="42"/>
      <c r="H153" s="42"/>
      <c r="I153" s="42"/>
      <c r="J153"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587</v>
      </c>
      <c r="I3" s="16">
        <f>SUMIFS(I8:I62,A8:A62,"SD")</f>
        <v>0</v>
      </c>
      <c r="J3" s="9"/>
      <c r="O3">
        <v>0</v>
      </c>
      <c r="P3">
        <v>2</v>
      </c>
    </row>
    <row r="4">
      <c r="A4" s="10" t="s">
        <v>8</v>
      </c>
      <c r="B4" s="11" t="s">
        <v>9</v>
      </c>
      <c r="C4" s="12" t="s">
        <v>587</v>
      </c>
      <c r="D4" s="13"/>
      <c r="E4" s="14" t="s">
        <v>588</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c r="A9" s="29" t="s">
        <v>25</v>
      </c>
      <c r="B9" s="29">
        <v>1</v>
      </c>
      <c r="C9" s="30" t="s">
        <v>589</v>
      </c>
      <c r="D9" s="29" t="s">
        <v>45</v>
      </c>
      <c r="E9" s="31" t="s">
        <v>590</v>
      </c>
      <c r="F9" s="32" t="s">
        <v>29</v>
      </c>
      <c r="G9" s="33">
        <v>1</v>
      </c>
      <c r="H9" s="34">
        <v>0</v>
      </c>
      <c r="I9" s="34">
        <f>ROUND(G9*H9,P4)</f>
        <v>0</v>
      </c>
      <c r="J9" s="29"/>
      <c r="O9" s="35">
        <f>I9*0.21</f>
        <v>0</v>
      </c>
      <c r="P9">
        <v>3</v>
      </c>
    </row>
    <row r="10" ht="57.6">
      <c r="A10" s="29" t="s">
        <v>30</v>
      </c>
      <c r="B10" s="36"/>
      <c r="C10" s="37"/>
      <c r="D10" s="37"/>
      <c r="E10" s="31" t="s">
        <v>591</v>
      </c>
      <c r="F10" s="37"/>
      <c r="G10" s="37"/>
      <c r="H10" s="37"/>
      <c r="I10" s="37"/>
      <c r="J10" s="38"/>
    </row>
    <row r="11">
      <c r="A11" s="29" t="s">
        <v>32</v>
      </c>
      <c r="B11" s="36"/>
      <c r="C11" s="37"/>
      <c r="D11" s="37"/>
      <c r="E11" s="39" t="s">
        <v>592</v>
      </c>
      <c r="F11" s="37"/>
      <c r="G11" s="37"/>
      <c r="H11" s="37"/>
      <c r="I11" s="37"/>
      <c r="J11" s="38"/>
    </row>
    <row r="12" ht="28.8">
      <c r="A12" s="29" t="s">
        <v>34</v>
      </c>
      <c r="B12" s="36"/>
      <c r="C12" s="37"/>
      <c r="D12" s="37"/>
      <c r="E12" s="31" t="s">
        <v>593</v>
      </c>
      <c r="F12" s="37"/>
      <c r="G12" s="37"/>
      <c r="H12" s="37"/>
      <c r="I12" s="37"/>
      <c r="J12" s="38"/>
    </row>
    <row r="13">
      <c r="A13" s="23" t="s">
        <v>22</v>
      </c>
      <c r="B13" s="24"/>
      <c r="C13" s="25" t="s">
        <v>273</v>
      </c>
      <c r="D13" s="26"/>
      <c r="E13" s="23" t="s">
        <v>274</v>
      </c>
      <c r="F13" s="26"/>
      <c r="G13" s="26"/>
      <c r="H13" s="26"/>
      <c r="I13" s="27">
        <f>SUMIFS(I14:I62,A14:A62,"P")</f>
        <v>0</v>
      </c>
      <c r="J13" s="28"/>
    </row>
    <row r="14" ht="28.8">
      <c r="A14" s="29" t="s">
        <v>25</v>
      </c>
      <c r="B14" s="29">
        <v>2</v>
      </c>
      <c r="C14" s="30" t="s">
        <v>594</v>
      </c>
      <c r="D14" s="29" t="s">
        <v>45</v>
      </c>
      <c r="E14" s="31" t="s">
        <v>595</v>
      </c>
      <c r="F14" s="32" t="s">
        <v>70</v>
      </c>
      <c r="G14" s="33">
        <v>20</v>
      </c>
      <c r="H14" s="34">
        <v>0</v>
      </c>
      <c r="I14" s="34">
        <f>ROUND(G14*H14,P4)</f>
        <v>0</v>
      </c>
      <c r="J14" s="29"/>
      <c r="O14" s="35">
        <f>I14*0.21</f>
        <v>0</v>
      </c>
      <c r="P14">
        <v>3</v>
      </c>
    </row>
    <row r="15">
      <c r="A15" s="29" t="s">
        <v>30</v>
      </c>
      <c r="B15" s="36"/>
      <c r="C15" s="37"/>
      <c r="D15" s="37"/>
      <c r="E15" s="40" t="s">
        <v>45</v>
      </c>
      <c r="F15" s="37"/>
      <c r="G15" s="37"/>
      <c r="H15" s="37"/>
      <c r="I15" s="37"/>
      <c r="J15" s="38"/>
    </row>
    <row r="16" ht="72">
      <c r="A16" s="29" t="s">
        <v>34</v>
      </c>
      <c r="B16" s="36"/>
      <c r="C16" s="37"/>
      <c r="D16" s="37"/>
      <c r="E16" s="31" t="s">
        <v>596</v>
      </c>
      <c r="F16" s="37"/>
      <c r="G16" s="37"/>
      <c r="H16" s="37"/>
      <c r="I16" s="37"/>
      <c r="J16" s="38"/>
    </row>
    <row r="17">
      <c r="A17" s="29" t="s">
        <v>25</v>
      </c>
      <c r="B17" s="29">
        <v>3</v>
      </c>
      <c r="C17" s="30" t="s">
        <v>597</v>
      </c>
      <c r="D17" s="29" t="s">
        <v>45</v>
      </c>
      <c r="E17" s="31" t="s">
        <v>598</v>
      </c>
      <c r="F17" s="32" t="s">
        <v>70</v>
      </c>
      <c r="G17" s="33">
        <v>20</v>
      </c>
      <c r="H17" s="34">
        <v>0</v>
      </c>
      <c r="I17" s="34">
        <f>ROUND(G17*H17,P4)</f>
        <v>0</v>
      </c>
      <c r="J17" s="29"/>
      <c r="O17" s="35">
        <f>I17*0.21</f>
        <v>0</v>
      </c>
      <c r="P17">
        <v>3</v>
      </c>
    </row>
    <row r="18">
      <c r="A18" s="29" t="s">
        <v>30</v>
      </c>
      <c r="B18" s="36"/>
      <c r="C18" s="37"/>
      <c r="D18" s="37"/>
      <c r="E18" s="40" t="s">
        <v>45</v>
      </c>
      <c r="F18" s="37"/>
      <c r="G18" s="37"/>
      <c r="H18" s="37"/>
      <c r="I18" s="37"/>
      <c r="J18" s="38"/>
    </row>
    <row r="19" ht="28.8">
      <c r="A19" s="29" t="s">
        <v>34</v>
      </c>
      <c r="B19" s="36"/>
      <c r="C19" s="37"/>
      <c r="D19" s="37"/>
      <c r="E19" s="31" t="s">
        <v>290</v>
      </c>
      <c r="F19" s="37"/>
      <c r="G19" s="37"/>
      <c r="H19" s="37"/>
      <c r="I19" s="37"/>
      <c r="J19" s="38"/>
    </row>
    <row r="20">
      <c r="A20" s="29" t="s">
        <v>25</v>
      </c>
      <c r="B20" s="29">
        <v>4</v>
      </c>
      <c r="C20" s="30" t="s">
        <v>599</v>
      </c>
      <c r="D20" s="29" t="s">
        <v>45</v>
      </c>
      <c r="E20" s="31" t="s">
        <v>600</v>
      </c>
      <c r="F20" s="32" t="s">
        <v>601</v>
      </c>
      <c r="G20" s="33">
        <v>1</v>
      </c>
      <c r="H20" s="34">
        <v>0</v>
      </c>
      <c r="I20" s="34">
        <f>ROUND(G20*H20,P4)</f>
        <v>0</v>
      </c>
      <c r="J20" s="29"/>
      <c r="O20" s="35">
        <f>I20*0.21</f>
        <v>0</v>
      </c>
      <c r="P20">
        <v>3</v>
      </c>
    </row>
    <row r="21">
      <c r="A21" s="29" t="s">
        <v>30</v>
      </c>
      <c r="B21" s="36"/>
      <c r="C21" s="37"/>
      <c r="D21" s="37"/>
      <c r="E21" s="31" t="s">
        <v>602</v>
      </c>
      <c r="F21" s="37"/>
      <c r="G21" s="37"/>
      <c r="H21" s="37"/>
      <c r="I21" s="37"/>
      <c r="J21" s="38"/>
    </row>
    <row r="22" ht="28.8">
      <c r="A22" s="29" t="s">
        <v>34</v>
      </c>
      <c r="B22" s="36"/>
      <c r="C22" s="37"/>
      <c r="D22" s="37"/>
      <c r="E22" s="31" t="s">
        <v>603</v>
      </c>
      <c r="F22" s="37"/>
      <c r="G22" s="37"/>
      <c r="H22" s="37"/>
      <c r="I22" s="37"/>
      <c r="J22" s="38"/>
    </row>
    <row r="23">
      <c r="A23" s="29" t="s">
        <v>25</v>
      </c>
      <c r="B23" s="29">
        <v>5</v>
      </c>
      <c r="C23" s="30" t="s">
        <v>604</v>
      </c>
      <c r="D23" s="29" t="s">
        <v>45</v>
      </c>
      <c r="E23" s="31" t="s">
        <v>605</v>
      </c>
      <c r="F23" s="32" t="s">
        <v>70</v>
      </c>
      <c r="G23" s="33">
        <v>6</v>
      </c>
      <c r="H23" s="34">
        <v>0</v>
      </c>
      <c r="I23" s="34">
        <f>ROUND(G23*H23,P4)</f>
        <v>0</v>
      </c>
      <c r="J23" s="29"/>
      <c r="O23" s="35">
        <f>I23*0.21</f>
        <v>0</v>
      </c>
      <c r="P23">
        <v>3</v>
      </c>
    </row>
    <row r="24">
      <c r="A24" s="29" t="s">
        <v>30</v>
      </c>
      <c r="B24" s="36"/>
      <c r="C24" s="37"/>
      <c r="D24" s="37"/>
      <c r="E24" s="40" t="s">
        <v>45</v>
      </c>
      <c r="F24" s="37"/>
      <c r="G24" s="37"/>
      <c r="H24" s="37"/>
      <c r="I24" s="37"/>
      <c r="J24" s="38"/>
    </row>
    <row r="25" ht="86.4">
      <c r="A25" s="29" t="s">
        <v>34</v>
      </c>
      <c r="B25" s="36"/>
      <c r="C25" s="37"/>
      <c r="D25" s="37"/>
      <c r="E25" s="31" t="s">
        <v>606</v>
      </c>
      <c r="F25" s="37"/>
      <c r="G25" s="37"/>
      <c r="H25" s="37"/>
      <c r="I25" s="37"/>
      <c r="J25" s="38"/>
    </row>
    <row r="26">
      <c r="A26" s="29" t="s">
        <v>25</v>
      </c>
      <c r="B26" s="29">
        <v>6</v>
      </c>
      <c r="C26" s="30" t="s">
        <v>607</v>
      </c>
      <c r="D26" s="29" t="s">
        <v>45</v>
      </c>
      <c r="E26" s="31" t="s">
        <v>608</v>
      </c>
      <c r="F26" s="32" t="s">
        <v>70</v>
      </c>
      <c r="G26" s="33">
        <v>6</v>
      </c>
      <c r="H26" s="34">
        <v>0</v>
      </c>
      <c r="I26" s="34">
        <f>ROUND(G26*H26,P4)</f>
        <v>0</v>
      </c>
      <c r="J26" s="29"/>
      <c r="O26" s="35">
        <f>I26*0.21</f>
        <v>0</v>
      </c>
      <c r="P26">
        <v>3</v>
      </c>
    </row>
    <row r="27">
      <c r="A27" s="29" t="s">
        <v>30</v>
      </c>
      <c r="B27" s="36"/>
      <c r="C27" s="37"/>
      <c r="D27" s="37"/>
      <c r="E27" s="40" t="s">
        <v>45</v>
      </c>
      <c r="F27" s="37"/>
      <c r="G27" s="37"/>
      <c r="H27" s="37"/>
      <c r="I27" s="37"/>
      <c r="J27" s="38"/>
    </row>
    <row r="28" ht="28.8">
      <c r="A28" s="29" t="s">
        <v>34</v>
      </c>
      <c r="B28" s="36"/>
      <c r="C28" s="37"/>
      <c r="D28" s="37"/>
      <c r="E28" s="31" t="s">
        <v>290</v>
      </c>
      <c r="F28" s="37"/>
      <c r="G28" s="37"/>
      <c r="H28" s="37"/>
      <c r="I28" s="37"/>
      <c r="J28" s="38"/>
    </row>
    <row r="29">
      <c r="A29" s="29" t="s">
        <v>25</v>
      </c>
      <c r="B29" s="29">
        <v>7</v>
      </c>
      <c r="C29" s="30" t="s">
        <v>609</v>
      </c>
      <c r="D29" s="29" t="s">
        <v>45</v>
      </c>
      <c r="E29" s="31" t="s">
        <v>610</v>
      </c>
      <c r="F29" s="32" t="s">
        <v>601</v>
      </c>
      <c r="G29" s="33">
        <v>1</v>
      </c>
      <c r="H29" s="34">
        <v>0</v>
      </c>
      <c r="I29" s="34">
        <f>ROUND(G29*H29,P4)</f>
        <v>0</v>
      </c>
      <c r="J29" s="29"/>
      <c r="O29" s="35">
        <f>I29*0.21</f>
        <v>0</v>
      </c>
      <c r="P29">
        <v>3</v>
      </c>
    </row>
    <row r="30">
      <c r="A30" s="29" t="s">
        <v>30</v>
      </c>
      <c r="B30" s="36"/>
      <c r="C30" s="37"/>
      <c r="D30" s="37"/>
      <c r="E30" s="31" t="s">
        <v>602</v>
      </c>
      <c r="F30" s="37"/>
      <c r="G30" s="37"/>
      <c r="H30" s="37"/>
      <c r="I30" s="37"/>
      <c r="J30" s="38"/>
    </row>
    <row r="31" ht="28.8">
      <c r="A31" s="29" t="s">
        <v>34</v>
      </c>
      <c r="B31" s="36"/>
      <c r="C31" s="37"/>
      <c r="D31" s="37"/>
      <c r="E31" s="31" t="s">
        <v>603</v>
      </c>
      <c r="F31" s="37"/>
      <c r="G31" s="37"/>
      <c r="H31" s="37"/>
      <c r="I31" s="37"/>
      <c r="J31" s="38"/>
    </row>
    <row r="32">
      <c r="A32" s="29" t="s">
        <v>25</v>
      </c>
      <c r="B32" s="29">
        <v>8</v>
      </c>
      <c r="C32" s="30" t="s">
        <v>611</v>
      </c>
      <c r="D32" s="29" t="s">
        <v>45</v>
      </c>
      <c r="E32" s="31" t="s">
        <v>612</v>
      </c>
      <c r="F32" s="32" t="s">
        <v>70</v>
      </c>
      <c r="G32" s="33">
        <v>32</v>
      </c>
      <c r="H32" s="34">
        <v>0</v>
      </c>
      <c r="I32" s="34">
        <f>ROUND(G32*H32,P4)</f>
        <v>0</v>
      </c>
      <c r="J32" s="29"/>
      <c r="O32" s="35">
        <f>I32*0.21</f>
        <v>0</v>
      </c>
      <c r="P32">
        <v>3</v>
      </c>
    </row>
    <row r="33">
      <c r="A33" s="29" t="s">
        <v>30</v>
      </c>
      <c r="B33" s="36"/>
      <c r="C33" s="37"/>
      <c r="D33" s="37"/>
      <c r="E33" s="40" t="s">
        <v>45</v>
      </c>
      <c r="F33" s="37"/>
      <c r="G33" s="37"/>
      <c r="H33" s="37"/>
      <c r="I33" s="37"/>
      <c r="J33" s="38"/>
    </row>
    <row r="34" ht="72">
      <c r="A34" s="29" t="s">
        <v>34</v>
      </c>
      <c r="B34" s="36"/>
      <c r="C34" s="37"/>
      <c r="D34" s="37"/>
      <c r="E34" s="31" t="s">
        <v>613</v>
      </c>
      <c r="F34" s="37"/>
      <c r="G34" s="37"/>
      <c r="H34" s="37"/>
      <c r="I34" s="37"/>
      <c r="J34" s="38"/>
    </row>
    <row r="35">
      <c r="A35" s="29" t="s">
        <v>25</v>
      </c>
      <c r="B35" s="29">
        <v>9</v>
      </c>
      <c r="C35" s="30" t="s">
        <v>614</v>
      </c>
      <c r="D35" s="29" t="s">
        <v>45</v>
      </c>
      <c r="E35" s="31" t="s">
        <v>615</v>
      </c>
      <c r="F35" s="32" t="s">
        <v>70</v>
      </c>
      <c r="G35" s="33">
        <v>32</v>
      </c>
      <c r="H35" s="34">
        <v>0</v>
      </c>
      <c r="I35" s="34">
        <f>ROUND(G35*H35,P4)</f>
        <v>0</v>
      </c>
      <c r="J35" s="29"/>
      <c r="O35" s="35">
        <f>I35*0.21</f>
        <v>0</v>
      </c>
      <c r="P35">
        <v>3</v>
      </c>
    </row>
    <row r="36">
      <c r="A36" s="29" t="s">
        <v>30</v>
      </c>
      <c r="B36" s="36"/>
      <c r="C36" s="37"/>
      <c r="D36" s="37"/>
      <c r="E36" s="40" t="s">
        <v>45</v>
      </c>
      <c r="F36" s="37"/>
      <c r="G36" s="37"/>
      <c r="H36" s="37"/>
      <c r="I36" s="37"/>
      <c r="J36" s="38"/>
    </row>
    <row r="37" ht="28.8">
      <c r="A37" s="29" t="s">
        <v>34</v>
      </c>
      <c r="B37" s="36"/>
      <c r="C37" s="37"/>
      <c r="D37" s="37"/>
      <c r="E37" s="31" t="s">
        <v>290</v>
      </c>
      <c r="F37" s="37"/>
      <c r="G37" s="37"/>
      <c r="H37" s="37"/>
      <c r="I37" s="37"/>
      <c r="J37" s="38"/>
    </row>
    <row r="38">
      <c r="A38" s="29" t="s">
        <v>25</v>
      </c>
      <c r="B38" s="29">
        <v>10</v>
      </c>
      <c r="C38" s="30" t="s">
        <v>616</v>
      </c>
      <c r="D38" s="29" t="s">
        <v>45</v>
      </c>
      <c r="E38" s="31" t="s">
        <v>617</v>
      </c>
      <c r="F38" s="32" t="s">
        <v>601</v>
      </c>
      <c r="G38" s="33">
        <v>1</v>
      </c>
      <c r="H38" s="34">
        <v>0</v>
      </c>
      <c r="I38" s="34">
        <f>ROUND(G38*H38,P4)</f>
        <v>0</v>
      </c>
      <c r="J38" s="29"/>
      <c r="O38" s="35">
        <f>I38*0.21</f>
        <v>0</v>
      </c>
      <c r="P38">
        <v>3</v>
      </c>
    </row>
    <row r="39">
      <c r="A39" s="29" t="s">
        <v>30</v>
      </c>
      <c r="B39" s="36"/>
      <c r="C39" s="37"/>
      <c r="D39" s="37"/>
      <c r="E39" s="31" t="s">
        <v>602</v>
      </c>
      <c r="F39" s="37"/>
      <c r="G39" s="37"/>
      <c r="H39" s="37"/>
      <c r="I39" s="37"/>
      <c r="J39" s="38"/>
    </row>
    <row r="40" ht="28.8">
      <c r="A40" s="29" t="s">
        <v>34</v>
      </c>
      <c r="B40" s="36"/>
      <c r="C40" s="37"/>
      <c r="D40" s="37"/>
      <c r="E40" s="31" t="s">
        <v>618</v>
      </c>
      <c r="F40" s="37"/>
      <c r="G40" s="37"/>
      <c r="H40" s="37"/>
      <c r="I40" s="37"/>
      <c r="J40" s="38"/>
    </row>
    <row r="41">
      <c r="A41" s="29" t="s">
        <v>25</v>
      </c>
      <c r="B41" s="29">
        <v>11</v>
      </c>
      <c r="C41" s="30" t="s">
        <v>619</v>
      </c>
      <c r="D41" s="29" t="s">
        <v>45</v>
      </c>
      <c r="E41" s="31" t="s">
        <v>620</v>
      </c>
      <c r="F41" s="32" t="s">
        <v>70</v>
      </c>
      <c r="G41" s="33">
        <v>5</v>
      </c>
      <c r="H41" s="34">
        <v>0</v>
      </c>
      <c r="I41" s="34">
        <f>ROUND(G41*H41,P4)</f>
        <v>0</v>
      </c>
      <c r="J41" s="29"/>
      <c r="O41" s="35">
        <f>I41*0.21</f>
        <v>0</v>
      </c>
      <c r="P41">
        <v>3</v>
      </c>
    </row>
    <row r="42">
      <c r="A42" s="29" t="s">
        <v>30</v>
      </c>
      <c r="B42" s="36"/>
      <c r="C42" s="37"/>
      <c r="D42" s="37"/>
      <c r="E42" s="40" t="s">
        <v>45</v>
      </c>
      <c r="F42" s="37"/>
      <c r="G42" s="37"/>
      <c r="H42" s="37"/>
      <c r="I42" s="37"/>
      <c r="J42" s="38"/>
    </row>
    <row r="43">
      <c r="A43" s="29" t="s">
        <v>32</v>
      </c>
      <c r="B43" s="36"/>
      <c r="C43" s="37"/>
      <c r="D43" s="37"/>
      <c r="E43" s="39" t="s">
        <v>621</v>
      </c>
      <c r="F43" s="37"/>
      <c r="G43" s="37"/>
      <c r="H43" s="37"/>
      <c r="I43" s="37"/>
      <c r="J43" s="38"/>
    </row>
    <row r="44" ht="86.4">
      <c r="A44" s="29" t="s">
        <v>34</v>
      </c>
      <c r="B44" s="36"/>
      <c r="C44" s="37"/>
      <c r="D44" s="37"/>
      <c r="E44" s="31" t="s">
        <v>622</v>
      </c>
      <c r="F44" s="37"/>
      <c r="G44" s="37"/>
      <c r="H44" s="37"/>
      <c r="I44" s="37"/>
      <c r="J44" s="38"/>
    </row>
    <row r="45">
      <c r="A45" s="29" t="s">
        <v>25</v>
      </c>
      <c r="B45" s="29">
        <v>12</v>
      </c>
      <c r="C45" s="30" t="s">
        <v>623</v>
      </c>
      <c r="D45" s="29" t="s">
        <v>45</v>
      </c>
      <c r="E45" s="31" t="s">
        <v>624</v>
      </c>
      <c r="F45" s="32" t="s">
        <v>70</v>
      </c>
      <c r="G45" s="33">
        <v>5</v>
      </c>
      <c r="H45" s="34">
        <v>0</v>
      </c>
      <c r="I45" s="34">
        <f>ROUND(G45*H45,P4)</f>
        <v>0</v>
      </c>
      <c r="J45" s="29"/>
      <c r="O45" s="35">
        <f>I45*0.21</f>
        <v>0</v>
      </c>
      <c r="P45">
        <v>3</v>
      </c>
    </row>
    <row r="46">
      <c r="A46" s="29" t="s">
        <v>30</v>
      </c>
      <c r="B46" s="36"/>
      <c r="C46" s="37"/>
      <c r="D46" s="37"/>
      <c r="E46" s="31" t="s">
        <v>625</v>
      </c>
      <c r="F46" s="37"/>
      <c r="G46" s="37"/>
      <c r="H46" s="37"/>
      <c r="I46" s="37"/>
      <c r="J46" s="38"/>
    </row>
    <row r="47">
      <c r="A47" s="29" t="s">
        <v>32</v>
      </c>
      <c r="B47" s="36"/>
      <c r="C47" s="37"/>
      <c r="D47" s="37"/>
      <c r="E47" s="39" t="s">
        <v>621</v>
      </c>
      <c r="F47" s="37"/>
      <c r="G47" s="37"/>
      <c r="H47" s="37"/>
      <c r="I47" s="37"/>
      <c r="J47" s="38"/>
    </row>
    <row r="48" ht="28.8">
      <c r="A48" s="29" t="s">
        <v>34</v>
      </c>
      <c r="B48" s="36"/>
      <c r="C48" s="37"/>
      <c r="D48" s="37"/>
      <c r="E48" s="31" t="s">
        <v>626</v>
      </c>
      <c r="F48" s="37"/>
      <c r="G48" s="37"/>
      <c r="H48" s="37"/>
      <c r="I48" s="37"/>
      <c r="J48" s="38"/>
    </row>
    <row r="49">
      <c r="A49" s="29" t="s">
        <v>25</v>
      </c>
      <c r="B49" s="29">
        <v>13</v>
      </c>
      <c r="C49" s="30" t="s">
        <v>627</v>
      </c>
      <c r="D49" s="29" t="s">
        <v>45</v>
      </c>
      <c r="E49" s="31" t="s">
        <v>628</v>
      </c>
      <c r="F49" s="32" t="s">
        <v>601</v>
      </c>
      <c r="G49" s="33">
        <v>1</v>
      </c>
      <c r="H49" s="34">
        <v>0</v>
      </c>
      <c r="I49" s="34">
        <f>ROUND(G49*H49,P4)</f>
        <v>0</v>
      </c>
      <c r="J49" s="29"/>
      <c r="O49" s="35">
        <f>I49*0.21</f>
        <v>0</v>
      </c>
      <c r="P49">
        <v>3</v>
      </c>
    </row>
    <row r="50">
      <c r="A50" s="29" t="s">
        <v>30</v>
      </c>
      <c r="B50" s="36"/>
      <c r="C50" s="37"/>
      <c r="D50" s="37"/>
      <c r="E50" s="31" t="s">
        <v>602</v>
      </c>
      <c r="F50" s="37"/>
      <c r="G50" s="37"/>
      <c r="H50" s="37"/>
      <c r="I50" s="37"/>
      <c r="J50" s="38"/>
    </row>
    <row r="51" ht="28.8">
      <c r="A51" s="29" t="s">
        <v>34</v>
      </c>
      <c r="B51" s="36"/>
      <c r="C51" s="37"/>
      <c r="D51" s="37"/>
      <c r="E51" s="31" t="s">
        <v>629</v>
      </c>
      <c r="F51" s="37"/>
      <c r="G51" s="37"/>
      <c r="H51" s="37"/>
      <c r="I51" s="37"/>
      <c r="J51" s="38"/>
    </row>
    <row r="52">
      <c r="A52" s="29" t="s">
        <v>25</v>
      </c>
      <c r="B52" s="29">
        <v>14</v>
      </c>
      <c r="C52" s="30" t="s">
        <v>630</v>
      </c>
      <c r="D52" s="29" t="s">
        <v>45</v>
      </c>
      <c r="E52" s="31" t="s">
        <v>631</v>
      </c>
      <c r="F52" s="32" t="s">
        <v>70</v>
      </c>
      <c r="G52" s="33">
        <v>5</v>
      </c>
      <c r="H52" s="34">
        <v>0</v>
      </c>
      <c r="I52" s="34">
        <f>ROUND(G52*H52,P4)</f>
        <v>0</v>
      </c>
      <c r="J52" s="29"/>
      <c r="O52" s="35">
        <f>I52*0.21</f>
        <v>0</v>
      </c>
      <c r="P52">
        <v>3</v>
      </c>
    </row>
    <row r="53">
      <c r="A53" s="29" t="s">
        <v>30</v>
      </c>
      <c r="B53" s="36"/>
      <c r="C53" s="37"/>
      <c r="D53" s="37"/>
      <c r="E53" s="40" t="s">
        <v>45</v>
      </c>
      <c r="F53" s="37"/>
      <c r="G53" s="37"/>
      <c r="H53" s="37"/>
      <c r="I53" s="37"/>
      <c r="J53" s="38"/>
    </row>
    <row r="54">
      <c r="A54" s="29" t="s">
        <v>32</v>
      </c>
      <c r="B54" s="36"/>
      <c r="C54" s="37"/>
      <c r="D54" s="37"/>
      <c r="E54" s="39" t="s">
        <v>621</v>
      </c>
      <c r="F54" s="37"/>
      <c r="G54" s="37"/>
      <c r="H54" s="37"/>
      <c r="I54" s="37"/>
      <c r="J54" s="38"/>
    </row>
    <row r="55" ht="72">
      <c r="A55" s="29" t="s">
        <v>34</v>
      </c>
      <c r="B55" s="36"/>
      <c r="C55" s="37"/>
      <c r="D55" s="37"/>
      <c r="E55" s="31" t="s">
        <v>632</v>
      </c>
      <c r="F55" s="37"/>
      <c r="G55" s="37"/>
      <c r="H55" s="37"/>
      <c r="I55" s="37"/>
      <c r="J55" s="38"/>
    </row>
    <row r="56">
      <c r="A56" s="29" t="s">
        <v>25</v>
      </c>
      <c r="B56" s="29">
        <v>15</v>
      </c>
      <c r="C56" s="30" t="s">
        <v>633</v>
      </c>
      <c r="D56" s="29" t="s">
        <v>45</v>
      </c>
      <c r="E56" s="31" t="s">
        <v>634</v>
      </c>
      <c r="F56" s="32" t="s">
        <v>70</v>
      </c>
      <c r="G56" s="33">
        <v>5</v>
      </c>
      <c r="H56" s="34">
        <v>0</v>
      </c>
      <c r="I56" s="34">
        <f>ROUND(G56*H56,P4)</f>
        <v>0</v>
      </c>
      <c r="J56" s="29"/>
      <c r="O56" s="35">
        <f>I56*0.21</f>
        <v>0</v>
      </c>
      <c r="P56">
        <v>3</v>
      </c>
    </row>
    <row r="57">
      <c r="A57" s="29" t="s">
        <v>30</v>
      </c>
      <c r="B57" s="36"/>
      <c r="C57" s="37"/>
      <c r="D57" s="37"/>
      <c r="E57" s="31" t="s">
        <v>635</v>
      </c>
      <c r="F57" s="37"/>
      <c r="G57" s="37"/>
      <c r="H57" s="37"/>
      <c r="I57" s="37"/>
      <c r="J57" s="38"/>
    </row>
    <row r="58">
      <c r="A58" s="29" t="s">
        <v>32</v>
      </c>
      <c r="B58" s="36"/>
      <c r="C58" s="37"/>
      <c r="D58" s="37"/>
      <c r="E58" s="39" t="s">
        <v>621</v>
      </c>
      <c r="F58" s="37"/>
      <c r="G58" s="37"/>
      <c r="H58" s="37"/>
      <c r="I58" s="37"/>
      <c r="J58" s="38"/>
    </row>
    <row r="59" ht="28.8">
      <c r="A59" s="29" t="s">
        <v>34</v>
      </c>
      <c r="B59" s="36"/>
      <c r="C59" s="37"/>
      <c r="D59" s="37"/>
      <c r="E59" s="31" t="s">
        <v>626</v>
      </c>
      <c r="F59" s="37"/>
      <c r="G59" s="37"/>
      <c r="H59" s="37"/>
      <c r="I59" s="37"/>
      <c r="J59" s="38"/>
    </row>
    <row r="60">
      <c r="A60" s="29" t="s">
        <v>25</v>
      </c>
      <c r="B60" s="29">
        <v>16</v>
      </c>
      <c r="C60" s="30" t="s">
        <v>636</v>
      </c>
      <c r="D60" s="29" t="s">
        <v>45</v>
      </c>
      <c r="E60" s="31" t="s">
        <v>637</v>
      </c>
      <c r="F60" s="32" t="s">
        <v>601</v>
      </c>
      <c r="G60" s="33">
        <v>1</v>
      </c>
      <c r="H60" s="34">
        <v>0</v>
      </c>
      <c r="I60" s="34">
        <f>ROUND(G60*H60,P4)</f>
        <v>0</v>
      </c>
      <c r="J60" s="29"/>
      <c r="O60" s="35">
        <f>I60*0.21</f>
        <v>0</v>
      </c>
      <c r="P60">
        <v>3</v>
      </c>
    </row>
    <row r="61">
      <c r="A61" s="29" t="s">
        <v>30</v>
      </c>
      <c r="B61" s="36"/>
      <c r="C61" s="37"/>
      <c r="D61" s="37"/>
      <c r="E61" s="31" t="s">
        <v>602</v>
      </c>
      <c r="F61" s="37"/>
      <c r="G61" s="37"/>
      <c r="H61" s="37"/>
      <c r="I61" s="37"/>
      <c r="J61" s="38"/>
    </row>
    <row r="62" ht="28.8">
      <c r="A62" s="29" t="s">
        <v>34</v>
      </c>
      <c r="B62" s="41"/>
      <c r="C62" s="42"/>
      <c r="D62" s="42"/>
      <c r="E62" s="31" t="s">
        <v>629</v>
      </c>
      <c r="F62" s="42"/>
      <c r="G62" s="42"/>
      <c r="H62" s="42"/>
      <c r="I62" s="42"/>
      <c r="J62"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638</v>
      </c>
      <c r="I3" s="16">
        <f>SUMIFS(I8:I57,A8:A57,"SD")</f>
        <v>0</v>
      </c>
      <c r="J3" s="9"/>
      <c r="O3">
        <v>0</v>
      </c>
      <c r="P3">
        <v>2</v>
      </c>
    </row>
    <row r="4">
      <c r="A4" s="10" t="s">
        <v>8</v>
      </c>
      <c r="B4" s="11" t="s">
        <v>9</v>
      </c>
      <c r="C4" s="12" t="s">
        <v>638</v>
      </c>
      <c r="D4" s="13"/>
      <c r="E4" s="14" t="s">
        <v>639</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ht="43.2">
      <c r="A9" s="29" t="s">
        <v>25</v>
      </c>
      <c r="B9" s="29">
        <v>1</v>
      </c>
      <c r="C9" s="30" t="s">
        <v>44</v>
      </c>
      <c r="D9" s="29" t="s">
        <v>45</v>
      </c>
      <c r="E9" s="31" t="s">
        <v>640</v>
      </c>
      <c r="F9" s="32" t="s">
        <v>29</v>
      </c>
      <c r="G9" s="33">
        <v>1</v>
      </c>
      <c r="H9" s="34">
        <v>0</v>
      </c>
      <c r="I9" s="34">
        <f>ROUND(G9*H9,P4)</f>
        <v>0</v>
      </c>
      <c r="J9" s="29"/>
      <c r="O9" s="35">
        <f>I9*0.21</f>
        <v>0</v>
      </c>
      <c r="P9">
        <v>3</v>
      </c>
    </row>
    <row r="10" ht="28.8">
      <c r="A10" s="29" t="s">
        <v>30</v>
      </c>
      <c r="B10" s="36"/>
      <c r="C10" s="37"/>
      <c r="D10" s="37"/>
      <c r="E10" s="31" t="s">
        <v>641</v>
      </c>
      <c r="F10" s="37"/>
      <c r="G10" s="37"/>
      <c r="H10" s="37"/>
      <c r="I10" s="37"/>
      <c r="J10" s="38"/>
    </row>
    <row r="11" ht="57.6">
      <c r="A11" s="29" t="s">
        <v>32</v>
      </c>
      <c r="B11" s="36"/>
      <c r="C11" s="37"/>
      <c r="D11" s="37"/>
      <c r="E11" s="39" t="s">
        <v>77</v>
      </c>
      <c r="F11" s="37"/>
      <c r="G11" s="37"/>
      <c r="H11" s="37"/>
      <c r="I11" s="37"/>
      <c r="J11" s="38"/>
    </row>
    <row r="12">
      <c r="A12" s="29" t="s">
        <v>34</v>
      </c>
      <c r="B12" s="36"/>
      <c r="C12" s="37"/>
      <c r="D12" s="37"/>
      <c r="E12" s="31" t="s">
        <v>82</v>
      </c>
      <c r="F12" s="37"/>
      <c r="G12" s="37"/>
      <c r="H12" s="37"/>
      <c r="I12" s="37"/>
      <c r="J12" s="38"/>
    </row>
    <row r="13">
      <c r="A13" s="23" t="s">
        <v>22</v>
      </c>
      <c r="B13" s="24"/>
      <c r="C13" s="25" t="s">
        <v>273</v>
      </c>
      <c r="D13" s="26"/>
      <c r="E13" s="23" t="s">
        <v>274</v>
      </c>
      <c r="F13" s="26"/>
      <c r="G13" s="26"/>
      <c r="H13" s="26"/>
      <c r="I13" s="27">
        <f>SUMIFS(I14:I57,A14:A57,"P")</f>
        <v>0</v>
      </c>
      <c r="J13" s="28"/>
    </row>
    <row r="14" ht="28.8">
      <c r="A14" s="29" t="s">
        <v>25</v>
      </c>
      <c r="B14" s="29">
        <v>2</v>
      </c>
      <c r="C14" s="30" t="s">
        <v>642</v>
      </c>
      <c r="D14" s="29" t="s">
        <v>45</v>
      </c>
      <c r="E14" s="31" t="s">
        <v>643</v>
      </c>
      <c r="F14" s="32" t="s">
        <v>70</v>
      </c>
      <c r="G14" s="33">
        <v>20</v>
      </c>
      <c r="H14" s="34">
        <v>0</v>
      </c>
      <c r="I14" s="34">
        <f>ROUND(G14*H14,P4)</f>
        <v>0</v>
      </c>
      <c r="J14" s="29"/>
      <c r="O14" s="35">
        <f>I14*0.21</f>
        <v>0</v>
      </c>
      <c r="P14">
        <v>3</v>
      </c>
    </row>
    <row r="15">
      <c r="A15" s="29" t="s">
        <v>30</v>
      </c>
      <c r="B15" s="36"/>
      <c r="C15" s="37"/>
      <c r="D15" s="37"/>
      <c r="E15" s="40" t="s">
        <v>45</v>
      </c>
      <c r="F15" s="37"/>
      <c r="G15" s="37"/>
      <c r="H15" s="37"/>
      <c r="I15" s="37"/>
      <c r="J15" s="38"/>
    </row>
    <row r="16" ht="28.8">
      <c r="A16" s="29" t="s">
        <v>32</v>
      </c>
      <c r="B16" s="36"/>
      <c r="C16" s="37"/>
      <c r="D16" s="37"/>
      <c r="E16" s="39" t="s">
        <v>644</v>
      </c>
      <c r="F16" s="37"/>
      <c r="G16" s="37"/>
      <c r="H16" s="37"/>
      <c r="I16" s="37"/>
      <c r="J16" s="38"/>
    </row>
    <row r="17" ht="72">
      <c r="A17" s="29" t="s">
        <v>34</v>
      </c>
      <c r="B17" s="36"/>
      <c r="C17" s="37"/>
      <c r="D17" s="37"/>
      <c r="E17" s="31" t="s">
        <v>596</v>
      </c>
      <c r="F17" s="37"/>
      <c r="G17" s="37"/>
      <c r="H17" s="37"/>
      <c r="I17" s="37"/>
      <c r="J17" s="38"/>
    </row>
    <row r="18">
      <c r="A18" s="29" t="s">
        <v>25</v>
      </c>
      <c r="B18" s="29">
        <v>3</v>
      </c>
      <c r="C18" s="30" t="s">
        <v>645</v>
      </c>
      <c r="D18" s="29" t="s">
        <v>45</v>
      </c>
      <c r="E18" s="31" t="s">
        <v>646</v>
      </c>
      <c r="F18" s="32" t="s">
        <v>70</v>
      </c>
      <c r="G18" s="33">
        <v>20</v>
      </c>
      <c r="H18" s="34">
        <v>0</v>
      </c>
      <c r="I18" s="34">
        <f>ROUND(G18*H18,P4)</f>
        <v>0</v>
      </c>
      <c r="J18" s="29"/>
      <c r="O18" s="35">
        <f>I18*0.21</f>
        <v>0</v>
      </c>
      <c r="P18">
        <v>3</v>
      </c>
    </row>
    <row r="19">
      <c r="A19" s="29" t="s">
        <v>30</v>
      </c>
      <c r="B19" s="36"/>
      <c r="C19" s="37"/>
      <c r="D19" s="37"/>
      <c r="E19" s="40" t="s">
        <v>45</v>
      </c>
      <c r="F19" s="37"/>
      <c r="G19" s="37"/>
      <c r="H19" s="37"/>
      <c r="I19" s="37"/>
      <c r="J19" s="38"/>
    </row>
    <row r="20" ht="28.8">
      <c r="A20" s="29" t="s">
        <v>32</v>
      </c>
      <c r="B20" s="36"/>
      <c r="C20" s="37"/>
      <c r="D20" s="37"/>
      <c r="E20" s="39" t="s">
        <v>644</v>
      </c>
      <c r="F20" s="37"/>
      <c r="G20" s="37"/>
      <c r="H20" s="37"/>
      <c r="I20" s="37"/>
      <c r="J20" s="38"/>
    </row>
    <row r="21" ht="28.8">
      <c r="A21" s="29" t="s">
        <v>34</v>
      </c>
      <c r="B21" s="36"/>
      <c r="C21" s="37"/>
      <c r="D21" s="37"/>
      <c r="E21" s="31" t="s">
        <v>290</v>
      </c>
      <c r="F21" s="37"/>
      <c r="G21" s="37"/>
      <c r="H21" s="37"/>
      <c r="I21" s="37"/>
      <c r="J21" s="38"/>
    </row>
    <row r="22">
      <c r="A22" s="29" t="s">
        <v>25</v>
      </c>
      <c r="B22" s="29">
        <v>4</v>
      </c>
      <c r="C22" s="30" t="s">
        <v>647</v>
      </c>
      <c r="D22" s="29" t="s">
        <v>45</v>
      </c>
      <c r="E22" s="31" t="s">
        <v>648</v>
      </c>
      <c r="F22" s="32" t="s">
        <v>649</v>
      </c>
      <c r="G22" s="33">
        <v>1800</v>
      </c>
      <c r="H22" s="34">
        <v>0</v>
      </c>
      <c r="I22" s="34">
        <f>ROUND(G22*H22,P4)</f>
        <v>0</v>
      </c>
      <c r="J22" s="29"/>
      <c r="O22" s="35">
        <f>I22*0.21</f>
        <v>0</v>
      </c>
      <c r="P22">
        <v>3</v>
      </c>
    </row>
    <row r="23">
      <c r="A23" s="29" t="s">
        <v>30</v>
      </c>
      <c r="B23" s="36"/>
      <c r="C23" s="37"/>
      <c r="D23" s="37"/>
      <c r="E23" s="40" t="s">
        <v>45</v>
      </c>
      <c r="F23" s="37"/>
      <c r="G23" s="37"/>
      <c r="H23" s="37"/>
      <c r="I23" s="37"/>
      <c r="J23" s="38"/>
    </row>
    <row r="24" ht="28.8">
      <c r="A24" s="29" t="s">
        <v>32</v>
      </c>
      <c r="B24" s="36"/>
      <c r="C24" s="37"/>
      <c r="D24" s="37"/>
      <c r="E24" s="39" t="s">
        <v>650</v>
      </c>
      <c r="F24" s="37"/>
      <c r="G24" s="37"/>
      <c r="H24" s="37"/>
      <c r="I24" s="37"/>
      <c r="J24" s="38"/>
    </row>
    <row r="25" ht="28.8">
      <c r="A25" s="29" t="s">
        <v>34</v>
      </c>
      <c r="B25" s="36"/>
      <c r="C25" s="37"/>
      <c r="D25" s="37"/>
      <c r="E25" s="31" t="s">
        <v>603</v>
      </c>
      <c r="F25" s="37"/>
      <c r="G25" s="37"/>
      <c r="H25" s="37"/>
      <c r="I25" s="37"/>
      <c r="J25" s="38"/>
    </row>
    <row r="26">
      <c r="A26" s="29" t="s">
        <v>25</v>
      </c>
      <c r="B26" s="29">
        <v>5</v>
      </c>
      <c r="C26" s="30" t="s">
        <v>651</v>
      </c>
      <c r="D26" s="29" t="s">
        <v>27</v>
      </c>
      <c r="E26" s="31" t="s">
        <v>652</v>
      </c>
      <c r="F26" s="32" t="s">
        <v>70</v>
      </c>
      <c r="G26" s="33">
        <v>2</v>
      </c>
      <c r="H26" s="34">
        <v>0</v>
      </c>
      <c r="I26" s="34">
        <f>ROUND(G26*H26,P4)</f>
        <v>0</v>
      </c>
      <c r="J26" s="29"/>
      <c r="O26" s="35">
        <f>I26*0.21</f>
        <v>0</v>
      </c>
      <c r="P26">
        <v>3</v>
      </c>
    </row>
    <row r="27">
      <c r="A27" s="29" t="s">
        <v>30</v>
      </c>
      <c r="B27" s="36"/>
      <c r="C27" s="37"/>
      <c r="D27" s="37"/>
      <c r="E27" s="40" t="s">
        <v>45</v>
      </c>
      <c r="F27" s="37"/>
      <c r="G27" s="37"/>
      <c r="H27" s="37"/>
      <c r="I27" s="37"/>
      <c r="J27" s="38"/>
    </row>
    <row r="28" ht="28.8">
      <c r="A28" s="29" t="s">
        <v>32</v>
      </c>
      <c r="B28" s="36"/>
      <c r="C28" s="37"/>
      <c r="D28" s="37"/>
      <c r="E28" s="39" t="s">
        <v>653</v>
      </c>
      <c r="F28" s="37"/>
      <c r="G28" s="37"/>
      <c r="H28" s="37"/>
      <c r="I28" s="37"/>
      <c r="J28" s="38"/>
    </row>
    <row r="29" ht="28.8">
      <c r="A29" s="29" t="s">
        <v>34</v>
      </c>
      <c r="B29" s="36"/>
      <c r="C29" s="37"/>
      <c r="D29" s="37"/>
      <c r="E29" s="31" t="s">
        <v>654</v>
      </c>
      <c r="F29" s="37"/>
      <c r="G29" s="37"/>
      <c r="H29" s="37"/>
      <c r="I29" s="37"/>
      <c r="J29" s="38"/>
    </row>
    <row r="30">
      <c r="A30" s="29" t="s">
        <v>25</v>
      </c>
      <c r="B30" s="29">
        <v>6</v>
      </c>
      <c r="C30" s="30" t="s">
        <v>655</v>
      </c>
      <c r="D30" s="29" t="s">
        <v>27</v>
      </c>
      <c r="E30" s="31" t="s">
        <v>656</v>
      </c>
      <c r="F30" s="32" t="s">
        <v>70</v>
      </c>
      <c r="G30" s="33">
        <v>2</v>
      </c>
      <c r="H30" s="34">
        <v>0</v>
      </c>
      <c r="I30" s="34">
        <f>ROUND(G30*H30,P4)</f>
        <v>0</v>
      </c>
      <c r="J30" s="29"/>
      <c r="O30" s="35">
        <f>I30*0.21</f>
        <v>0</v>
      </c>
      <c r="P30">
        <v>3</v>
      </c>
    </row>
    <row r="31">
      <c r="A31" s="29" t="s">
        <v>30</v>
      </c>
      <c r="B31" s="36"/>
      <c r="C31" s="37"/>
      <c r="D31" s="37"/>
      <c r="E31" s="40" t="s">
        <v>45</v>
      </c>
      <c r="F31" s="37"/>
      <c r="G31" s="37"/>
      <c r="H31" s="37"/>
      <c r="I31" s="37"/>
      <c r="J31" s="38"/>
    </row>
    <row r="32" ht="28.8">
      <c r="A32" s="29" t="s">
        <v>32</v>
      </c>
      <c r="B32" s="36"/>
      <c r="C32" s="37"/>
      <c r="D32" s="37"/>
      <c r="E32" s="39" t="s">
        <v>653</v>
      </c>
      <c r="F32" s="37"/>
      <c r="G32" s="37"/>
      <c r="H32" s="37"/>
      <c r="I32" s="37"/>
      <c r="J32" s="38"/>
    </row>
    <row r="33" ht="28.8">
      <c r="A33" s="29" t="s">
        <v>34</v>
      </c>
      <c r="B33" s="36"/>
      <c r="C33" s="37"/>
      <c r="D33" s="37"/>
      <c r="E33" s="31" t="s">
        <v>290</v>
      </c>
      <c r="F33" s="37"/>
      <c r="G33" s="37"/>
      <c r="H33" s="37"/>
      <c r="I33" s="37"/>
      <c r="J33" s="38"/>
    </row>
    <row r="34">
      <c r="A34" s="29" t="s">
        <v>25</v>
      </c>
      <c r="B34" s="29">
        <v>7</v>
      </c>
      <c r="C34" s="30" t="s">
        <v>655</v>
      </c>
      <c r="D34" s="29" t="s">
        <v>657</v>
      </c>
      <c r="E34" s="31" t="s">
        <v>658</v>
      </c>
      <c r="F34" s="32" t="s">
        <v>70</v>
      </c>
      <c r="G34" s="33">
        <v>180</v>
      </c>
      <c r="H34" s="34">
        <v>0</v>
      </c>
      <c r="I34" s="34">
        <f>ROUND(G34*H34,P4)</f>
        <v>0</v>
      </c>
      <c r="J34" s="29"/>
      <c r="O34" s="35">
        <f>I34*0.21</f>
        <v>0</v>
      </c>
      <c r="P34">
        <v>3</v>
      </c>
    </row>
    <row r="35">
      <c r="A35" s="29" t="s">
        <v>30</v>
      </c>
      <c r="B35" s="36"/>
      <c r="C35" s="37"/>
      <c r="D35" s="37"/>
      <c r="E35" s="40" t="s">
        <v>45</v>
      </c>
      <c r="F35" s="37"/>
      <c r="G35" s="37"/>
      <c r="H35" s="37"/>
      <c r="I35" s="37"/>
      <c r="J35" s="38"/>
    </row>
    <row r="36" ht="28.8">
      <c r="A36" s="29" t="s">
        <v>32</v>
      </c>
      <c r="B36" s="36"/>
      <c r="C36" s="37"/>
      <c r="D36" s="37"/>
      <c r="E36" s="39" t="s">
        <v>659</v>
      </c>
      <c r="F36" s="37"/>
      <c r="G36" s="37"/>
      <c r="H36" s="37"/>
      <c r="I36" s="37"/>
      <c r="J36" s="38"/>
    </row>
    <row r="37" ht="28.8">
      <c r="A37" s="29" t="s">
        <v>34</v>
      </c>
      <c r="B37" s="36"/>
      <c r="C37" s="37"/>
      <c r="D37" s="37"/>
      <c r="E37" s="31" t="s">
        <v>290</v>
      </c>
      <c r="F37" s="37"/>
      <c r="G37" s="37"/>
      <c r="H37" s="37"/>
      <c r="I37" s="37"/>
      <c r="J37" s="38"/>
    </row>
    <row r="38">
      <c r="A38" s="29" t="s">
        <v>25</v>
      </c>
      <c r="B38" s="29">
        <v>8</v>
      </c>
      <c r="C38" s="30" t="s">
        <v>660</v>
      </c>
      <c r="D38" s="29" t="s">
        <v>45</v>
      </c>
      <c r="E38" s="31" t="s">
        <v>661</v>
      </c>
      <c r="F38" s="32" t="s">
        <v>70</v>
      </c>
      <c r="G38" s="33">
        <v>23</v>
      </c>
      <c r="H38" s="34">
        <v>0</v>
      </c>
      <c r="I38" s="34">
        <f>ROUND(G38*H38,P4)</f>
        <v>0</v>
      </c>
      <c r="J38" s="29"/>
      <c r="O38" s="35">
        <f>I38*0.21</f>
        <v>0</v>
      </c>
      <c r="P38">
        <v>3</v>
      </c>
    </row>
    <row r="39">
      <c r="A39" s="29" t="s">
        <v>30</v>
      </c>
      <c r="B39" s="36"/>
      <c r="C39" s="37"/>
      <c r="D39" s="37"/>
      <c r="E39" s="40" t="s">
        <v>45</v>
      </c>
      <c r="F39" s="37"/>
      <c r="G39" s="37"/>
      <c r="H39" s="37"/>
      <c r="I39" s="37"/>
      <c r="J39" s="38"/>
    </row>
    <row r="40" ht="43.2">
      <c r="A40" s="29" t="s">
        <v>32</v>
      </c>
      <c r="B40" s="36"/>
      <c r="C40" s="37"/>
      <c r="D40" s="37"/>
      <c r="E40" s="39" t="s">
        <v>662</v>
      </c>
      <c r="F40" s="37"/>
      <c r="G40" s="37"/>
      <c r="H40" s="37"/>
      <c r="I40" s="37"/>
      <c r="J40" s="38"/>
    </row>
    <row r="41" ht="72">
      <c r="A41" s="29" t="s">
        <v>34</v>
      </c>
      <c r="B41" s="36"/>
      <c r="C41" s="37"/>
      <c r="D41" s="37"/>
      <c r="E41" s="31" t="s">
        <v>663</v>
      </c>
      <c r="F41" s="37"/>
      <c r="G41" s="37"/>
      <c r="H41" s="37"/>
      <c r="I41" s="37"/>
      <c r="J41" s="38"/>
    </row>
    <row r="42">
      <c r="A42" s="29" t="s">
        <v>25</v>
      </c>
      <c r="B42" s="29">
        <v>9</v>
      </c>
      <c r="C42" s="30" t="s">
        <v>664</v>
      </c>
      <c r="D42" s="29" t="s">
        <v>45</v>
      </c>
      <c r="E42" s="31" t="s">
        <v>665</v>
      </c>
      <c r="F42" s="32" t="s">
        <v>649</v>
      </c>
      <c r="G42" s="33">
        <v>2070</v>
      </c>
      <c r="H42" s="34">
        <v>0</v>
      </c>
      <c r="I42" s="34">
        <f>ROUND(G42*H42,P4)</f>
        <v>0</v>
      </c>
      <c r="J42" s="29"/>
      <c r="O42" s="35">
        <f>I42*0.21</f>
        <v>0</v>
      </c>
      <c r="P42">
        <v>3</v>
      </c>
    </row>
    <row r="43">
      <c r="A43" s="29" t="s">
        <v>30</v>
      </c>
      <c r="B43" s="36"/>
      <c r="C43" s="37"/>
      <c r="D43" s="37"/>
      <c r="E43" s="40" t="s">
        <v>45</v>
      </c>
      <c r="F43" s="37"/>
      <c r="G43" s="37"/>
      <c r="H43" s="37"/>
      <c r="I43" s="37"/>
      <c r="J43" s="38"/>
    </row>
    <row r="44" ht="43.2">
      <c r="A44" s="29" t="s">
        <v>32</v>
      </c>
      <c r="B44" s="36"/>
      <c r="C44" s="37"/>
      <c r="D44" s="37"/>
      <c r="E44" s="39" t="s">
        <v>666</v>
      </c>
      <c r="F44" s="37"/>
      <c r="G44" s="37"/>
      <c r="H44" s="37"/>
      <c r="I44" s="37"/>
      <c r="J44" s="38"/>
    </row>
    <row r="45" ht="28.8">
      <c r="A45" s="29" t="s">
        <v>34</v>
      </c>
      <c r="B45" s="36"/>
      <c r="C45" s="37"/>
      <c r="D45" s="37"/>
      <c r="E45" s="31" t="s">
        <v>618</v>
      </c>
      <c r="F45" s="37"/>
      <c r="G45" s="37"/>
      <c r="H45" s="37"/>
      <c r="I45" s="37"/>
      <c r="J45" s="38"/>
    </row>
    <row r="46">
      <c r="A46" s="29" t="s">
        <v>25</v>
      </c>
      <c r="B46" s="29">
        <v>10</v>
      </c>
      <c r="C46" s="30" t="s">
        <v>667</v>
      </c>
      <c r="D46" s="29" t="s">
        <v>45</v>
      </c>
      <c r="E46" s="31" t="s">
        <v>668</v>
      </c>
      <c r="F46" s="32" t="s">
        <v>70</v>
      </c>
      <c r="G46" s="33">
        <v>2</v>
      </c>
      <c r="H46" s="34">
        <v>0</v>
      </c>
      <c r="I46" s="34">
        <f>ROUND(G46*H46,P4)</f>
        <v>0</v>
      </c>
      <c r="J46" s="29"/>
      <c r="O46" s="35">
        <f>I46*0.21</f>
        <v>0</v>
      </c>
      <c r="P46">
        <v>3</v>
      </c>
    </row>
    <row r="47">
      <c r="A47" s="29" t="s">
        <v>30</v>
      </c>
      <c r="B47" s="36"/>
      <c r="C47" s="37"/>
      <c r="D47" s="37"/>
      <c r="E47" s="40" t="s">
        <v>45</v>
      </c>
      <c r="F47" s="37"/>
      <c r="G47" s="37"/>
      <c r="H47" s="37"/>
      <c r="I47" s="37"/>
      <c r="J47" s="38"/>
    </row>
    <row r="48" ht="43.2">
      <c r="A48" s="29" t="s">
        <v>32</v>
      </c>
      <c r="B48" s="36"/>
      <c r="C48" s="37"/>
      <c r="D48" s="37"/>
      <c r="E48" s="39" t="s">
        <v>669</v>
      </c>
      <c r="F48" s="37"/>
      <c r="G48" s="37"/>
      <c r="H48" s="37"/>
      <c r="I48" s="37"/>
      <c r="J48" s="38"/>
    </row>
    <row r="49" ht="86.4">
      <c r="A49" s="29" t="s">
        <v>34</v>
      </c>
      <c r="B49" s="36"/>
      <c r="C49" s="37"/>
      <c r="D49" s="37"/>
      <c r="E49" s="31" t="s">
        <v>622</v>
      </c>
      <c r="F49" s="37"/>
      <c r="G49" s="37"/>
      <c r="H49" s="37"/>
      <c r="I49" s="37"/>
      <c r="J49" s="38"/>
    </row>
    <row r="50">
      <c r="A50" s="29" t="s">
        <v>25</v>
      </c>
      <c r="B50" s="29">
        <v>11</v>
      </c>
      <c r="C50" s="30" t="s">
        <v>670</v>
      </c>
      <c r="D50" s="29" t="s">
        <v>45</v>
      </c>
      <c r="E50" s="31" t="s">
        <v>671</v>
      </c>
      <c r="F50" s="32" t="s">
        <v>70</v>
      </c>
      <c r="G50" s="33">
        <v>2</v>
      </c>
      <c r="H50" s="34">
        <v>0</v>
      </c>
      <c r="I50" s="34">
        <f>ROUND(G50*H50,P4)</f>
        <v>0</v>
      </c>
      <c r="J50" s="29"/>
      <c r="O50" s="35">
        <f>I50*0.21</f>
        <v>0</v>
      </c>
      <c r="P50">
        <v>3</v>
      </c>
    </row>
    <row r="51">
      <c r="A51" s="29" t="s">
        <v>30</v>
      </c>
      <c r="B51" s="36"/>
      <c r="C51" s="37"/>
      <c r="D51" s="37"/>
      <c r="E51" s="40" t="s">
        <v>45</v>
      </c>
      <c r="F51" s="37"/>
      <c r="G51" s="37"/>
      <c r="H51" s="37"/>
      <c r="I51" s="37"/>
      <c r="J51" s="38"/>
    </row>
    <row r="52" ht="43.2">
      <c r="A52" s="29" t="s">
        <v>32</v>
      </c>
      <c r="B52" s="36"/>
      <c r="C52" s="37"/>
      <c r="D52" s="37"/>
      <c r="E52" s="39" t="s">
        <v>669</v>
      </c>
      <c r="F52" s="37"/>
      <c r="G52" s="37"/>
      <c r="H52" s="37"/>
      <c r="I52" s="37"/>
      <c r="J52" s="38"/>
    </row>
    <row r="53" ht="28.8">
      <c r="A53" s="29" t="s">
        <v>34</v>
      </c>
      <c r="B53" s="36"/>
      <c r="C53" s="37"/>
      <c r="D53" s="37"/>
      <c r="E53" s="31" t="s">
        <v>626</v>
      </c>
      <c r="F53" s="37"/>
      <c r="G53" s="37"/>
      <c r="H53" s="37"/>
      <c r="I53" s="37"/>
      <c r="J53" s="38"/>
    </row>
    <row r="54">
      <c r="A54" s="29" t="s">
        <v>25</v>
      </c>
      <c r="B54" s="29">
        <v>12</v>
      </c>
      <c r="C54" s="30" t="s">
        <v>672</v>
      </c>
      <c r="D54" s="29" t="s">
        <v>45</v>
      </c>
      <c r="E54" s="31" t="s">
        <v>673</v>
      </c>
      <c r="F54" s="32" t="s">
        <v>649</v>
      </c>
      <c r="G54" s="33">
        <v>180</v>
      </c>
      <c r="H54" s="34">
        <v>0</v>
      </c>
      <c r="I54" s="34">
        <f>ROUND(G54*H54,P4)</f>
        <v>0</v>
      </c>
      <c r="J54" s="29"/>
      <c r="O54" s="35">
        <f>I54*0.21</f>
        <v>0</v>
      </c>
      <c r="P54">
        <v>3</v>
      </c>
    </row>
    <row r="55">
      <c r="A55" s="29" t="s">
        <v>30</v>
      </c>
      <c r="B55" s="36"/>
      <c r="C55" s="37"/>
      <c r="D55" s="37"/>
      <c r="E55" s="40" t="s">
        <v>45</v>
      </c>
      <c r="F55" s="37"/>
      <c r="G55" s="37"/>
      <c r="H55" s="37"/>
      <c r="I55" s="37"/>
      <c r="J55" s="38"/>
    </row>
    <row r="56" ht="43.2">
      <c r="A56" s="29" t="s">
        <v>32</v>
      </c>
      <c r="B56" s="36"/>
      <c r="C56" s="37"/>
      <c r="D56" s="37"/>
      <c r="E56" s="39" t="s">
        <v>674</v>
      </c>
      <c r="F56" s="37"/>
      <c r="G56" s="37"/>
      <c r="H56" s="37"/>
      <c r="I56" s="37"/>
      <c r="J56" s="38"/>
    </row>
    <row r="57" ht="28.8">
      <c r="A57" s="29" t="s">
        <v>34</v>
      </c>
      <c r="B57" s="41"/>
      <c r="C57" s="42"/>
      <c r="D57" s="42"/>
      <c r="E57" s="31" t="s">
        <v>629</v>
      </c>
      <c r="F57" s="42"/>
      <c r="G57" s="42"/>
      <c r="H57" s="42"/>
      <c r="I57" s="42"/>
      <c r="J5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2025-02-10T11:00:14Z</dcterms:created>
  <dcterms:modified xsi:type="dcterms:W3CDTF">2025-02-10T11:00:15Z</dcterms:modified>
</cp:coreProperties>
</file>