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7 Libáň - Kopidlno\A Výkaz výměr\neoceněný\"/>
    </mc:Choice>
  </mc:AlternateContent>
  <bookViews>
    <workbookView xWindow="0" yWindow="0" windowWidth="0" windowHeight="0" activeTab="13"/>
  </bookViews>
  <sheets>
    <sheet name="SO 000" sheetId="2" r:id="rId1"/>
    <sheet name="SO 001" sheetId="3" r:id="rId2"/>
    <sheet name="SO 105SO 105-01" sheetId="4" r:id="rId3"/>
    <sheet name="SO 105SO 105-02" sheetId="5" r:id="rId4"/>
    <sheet name="SO 106SO 106-01" sheetId="6" r:id="rId5"/>
    <sheet name="SO 106SO 106-02" sheetId="7" r:id="rId6"/>
    <sheet name="SO 125SO 125-01" sheetId="8" r:id="rId7"/>
    <sheet name="SO 125SO 125-02" sheetId="9" r:id="rId8"/>
    <sheet name="SO 126SO 126-01" sheetId="10" r:id="rId9"/>
    <sheet name="SO 126SO 126-02" sheetId="11" r:id="rId10"/>
    <sheet name="SO 191" sheetId="12" r:id="rId11"/>
    <sheet name="SO 301SO 301-01" sheetId="13" r:id="rId12"/>
    <sheet name="SO 301SO 301-02" sheetId="14" r:id="rId13"/>
    <sheet name="SO 901" sheetId="15" r:id="rId14"/>
  </sheets>
  <calcPr/>
</workbook>
</file>

<file path=xl/calcChain.xml><?xml version="1.0" encoding="utf-8"?>
<calcChain xmlns="http://schemas.openxmlformats.org/spreadsheetml/2006/main">
  <c i="15" l="1" r="I3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4" r="I3"/>
  <c r="I9"/>
  <c r="O14"/>
  <c r="I14"/>
  <c r="O10"/>
  <c r="I10"/>
  <c i="13" r="I3"/>
  <c r="I51"/>
  <c r="O52"/>
  <c r="I52"/>
  <c r="I42"/>
  <c r="O47"/>
  <c r="I47"/>
  <c r="O43"/>
  <c r="I43"/>
  <c r="I9"/>
  <c r="O38"/>
  <c r="I38"/>
  <c r="O34"/>
  <c r="I34"/>
  <c r="O30"/>
  <c r="I30"/>
  <c r="O26"/>
  <c r="I26"/>
  <c r="O22"/>
  <c r="I22"/>
  <c r="O18"/>
  <c r="I18"/>
  <c r="O14"/>
  <c r="I14"/>
  <c r="O10"/>
  <c r="I10"/>
  <c i="12" r="I3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1" r="I3"/>
  <c r="I9"/>
  <c r="O14"/>
  <c r="I14"/>
  <c r="O10"/>
  <c r="I10"/>
  <c i="10" r="I3"/>
  <c r="I44"/>
  <c r="O53"/>
  <c r="I53"/>
  <c r="O49"/>
  <c r="I49"/>
  <c r="O45"/>
  <c r="I45"/>
  <c r="I39"/>
  <c r="O40"/>
  <c r="I40"/>
  <c r="I26"/>
  <c r="O35"/>
  <c r="I35"/>
  <c r="O31"/>
  <c r="I31"/>
  <c r="O27"/>
  <c r="I27"/>
  <c r="I9"/>
  <c r="O22"/>
  <c r="I22"/>
  <c r="O18"/>
  <c r="I18"/>
  <c r="O14"/>
  <c r="I14"/>
  <c r="O10"/>
  <c r="I10"/>
  <c i="9" r="I3"/>
  <c r="I9"/>
  <c r="O14"/>
  <c r="I14"/>
  <c r="O10"/>
  <c r="I10"/>
  <c i="8" r="I3"/>
  <c r="I84"/>
  <c r="O97"/>
  <c r="I97"/>
  <c r="O93"/>
  <c r="I93"/>
  <c r="O89"/>
  <c r="I89"/>
  <c r="O85"/>
  <c r="I85"/>
  <c r="I59"/>
  <c r="O80"/>
  <c r="I80"/>
  <c r="O76"/>
  <c r="I76"/>
  <c r="O72"/>
  <c r="I72"/>
  <c r="O68"/>
  <c r="I68"/>
  <c r="O64"/>
  <c r="I64"/>
  <c r="O60"/>
  <c r="I60"/>
  <c r="I46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7" r="I3"/>
  <c r="I9"/>
  <c r="O14"/>
  <c r="I14"/>
  <c r="O10"/>
  <c r="I10"/>
  <c i="6" r="I3"/>
  <c r="I155"/>
  <c r="O180"/>
  <c r="I180"/>
  <c r="O176"/>
  <c r="I176"/>
  <c r="O172"/>
  <c r="I172"/>
  <c r="O168"/>
  <c r="I168"/>
  <c r="O164"/>
  <c r="I164"/>
  <c r="O160"/>
  <c r="I160"/>
  <c r="O156"/>
  <c r="I156"/>
  <c r="I146"/>
  <c r="O151"/>
  <c r="I151"/>
  <c r="O147"/>
  <c r="I147"/>
  <c r="I141"/>
  <c r="O142"/>
  <c r="I142"/>
  <c r="I112"/>
  <c r="O137"/>
  <c r="I137"/>
  <c r="O133"/>
  <c r="I133"/>
  <c r="O129"/>
  <c r="I129"/>
  <c r="O125"/>
  <c r="I125"/>
  <c r="O121"/>
  <c r="I121"/>
  <c r="O117"/>
  <c r="I117"/>
  <c r="O113"/>
  <c r="I113"/>
  <c r="I87"/>
  <c r="O108"/>
  <c r="I108"/>
  <c r="O104"/>
  <c r="I104"/>
  <c r="O100"/>
  <c r="I100"/>
  <c r="O96"/>
  <c r="I96"/>
  <c r="O92"/>
  <c r="I92"/>
  <c r="O88"/>
  <c r="I88"/>
  <c r="I70"/>
  <c r="O83"/>
  <c r="I83"/>
  <c r="O79"/>
  <c r="I79"/>
  <c r="O75"/>
  <c r="I75"/>
  <c r="O71"/>
  <c r="I71"/>
  <c r="I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9"/>
  <c r="O14"/>
  <c r="I14"/>
  <c r="O10"/>
  <c r="I10"/>
  <c i="4" r="I3"/>
  <c r="I138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96"/>
  <c r="O121"/>
  <c r="I121"/>
  <c r="O117"/>
  <c r="I117"/>
  <c r="O113"/>
  <c r="I113"/>
  <c r="O109"/>
  <c r="I109"/>
  <c r="O105"/>
  <c r="I105"/>
  <c r="O101"/>
  <c r="I101"/>
  <c r="O97"/>
  <c r="I97"/>
  <c r="I91"/>
  <c r="O92"/>
  <c r="I92"/>
  <c r="I74"/>
  <c r="O87"/>
  <c r="I87"/>
  <c r="O83"/>
  <c r="I83"/>
  <c r="O79"/>
  <c r="I79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8"/>
  <c r="O17"/>
  <c r="I17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<sst xmlns="http://schemas.openxmlformats.org/spreadsheetml/2006/main">
  <si>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</si>
  <si>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</si>
  <si>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</si>
  <si>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</si>
  <si>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</si>
  <si>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33181e</t>
  </si>
  <si>
    <t>II/280 Libáň - Kopidlno - II. etapa, 1. část_neoceněný</t>
  </si>
  <si>
    <t>SO 000</t>
  </si>
  <si>
    <t>O</t>
  </si>
  <si>
    <t>Rozpočet:</t>
  </si>
  <si>
    <t>Všeobecné a přípravné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</si>
  <si>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</si>
  <si>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</si>
  <si>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</si>
  <si>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</si>
  <si>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</si>
  <si>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</si>
  <si>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</si>
  <si>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</si>
  <si>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</si>
  <si>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</si>
  <si>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</si>
  <si>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</si>
  <si>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</si>
  <si>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</si>
  <si>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</si>
  <si>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</si>
  <si>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</si>
  <si>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</si>
  <si>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</si>
  <si>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</si>
  <si>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
PEVNÁ CENA</t>
  </si>
  <si>
    <t>VV</t>
  </si>
  <si>
    <t>sítě dle PD - VN nadzemní, NN nadezmní a podzemní, STL plynovod, sdělovací CETIN, vodovod, kanalizace, koordinace VO 1 = 1,000 [A]</t>
  </si>
  <si>
    <t>TS</t>
  </si>
  <si>
    <t>zahrnuje veškeré náklady spojené s objednatelem požadovanými zařízeními</t>
  </si>
  <si>
    <t>02811</t>
  </si>
  <si>
    <t>PRŮZKUMNÉ PRÁCE GEOTECHNICKÉ NA POVRCHU</t>
  </si>
  <si>
    <t>Zajištění a zdokumentování stávajícího stavu zástavby a objektů, které mohou být dotčeny stavbou před zahájením, v průběhu a na konci stavebních prací, 3x tiskem + 1x elektronicky
PEVNÁ CENA</t>
  </si>
  <si>
    <t>1 = 1,000 [A]</t>
  </si>
  <si>
    <t>zahrnuje veškeré náklady spojené s objednatelem požadovanými pracemi</t>
  </si>
  <si>
    <t>02910</t>
  </si>
  <si>
    <t>OSTATNÍ POŽADAVKY - ZEMĚMĚŘIČSKÁ MĚŘENÍ</t>
  </si>
  <si>
    <t>Zaměření skutečného provedení stavby ke kolaudaci stavby, 3x tiskem + 1x elektronicky
PEVNÁ CENA</t>
  </si>
  <si>
    <t>zahrnuje veškeré náklady spojené s objednatelem požadovanými pracemi,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</si>
  <si>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</si>
  <si>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</si>
  <si>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</si>
  <si>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k realizaci díla (např. zaměření stavby před výstavbou, vytyčení stavby a obvodu staveniště apod.) a k uvedení stavby do užívání a předání dokončeného díla. Vytyčení stavby, zřízení vytyčovací sítě stavby, 3x tiskem, 1x elektronicky
PEVNÁ CENA</t>
  </si>
  <si>
    <t>B</t>
  </si>
  <si>
    <t>Zaměření vrstev pro určení kubatur sanací (dle zaměření příčných řezů v PD) a pro určení kubatur konstrukčních vrstev a celkových plošných a délkových výměr.
PEVNÁ CENA</t>
  </si>
  <si>
    <t>C</t>
  </si>
  <si>
    <t xml:space="preserve">Zaměření skutečného provedení díla ke kolaudaci stavby v délce stavby  tj. xy m. 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</si>
  <si>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</si>
  <si>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</si>
  <si>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02943</t>
  </si>
  <si>
    <t>OSTATNÍ POŽADAVKY - VYPRACOVÁNÍ RDS</t>
  </si>
  <si>
    <t>Realizační dokumentace objektů stavby ( tiskem 4x + 1x CD).
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
Vypracuje autorizovaná osoba. Odsouhlasí správce stavby. Zadavatel poskytne dokumentaci v otevřeném formátu *DWG.
PEVNÁ CENA</t>
  </si>
  <si>
    <t>RDS 1 = 1,000 [A]</t>
  </si>
  <si>
    <t>02944</t>
  </si>
  <si>
    <t>OSTAT POŽADAVKY - DOKUMENTACE SKUTEČ PROVEDENÍ V DIGIT FORMĚ</t>
  </si>
  <si>
    <t>Dokumentace skutečného provedení stavby. Výkresy a související písemnosti zhotovené stavby potřebné pro evidenci pozemní komunikace. Výkresy odchylek a změn stavby oproti DSP, PDPS. Ověření podpisem odpovědného zástupce zhotovitele a správce stavby.
Zadavatel poskytne dokumentaci v otevřeném formátu *.dwg s *.pdf, 4x tiskem + 1x elektronicky
PEVNÁ CENA</t>
  </si>
  <si>
    <t>02945</t>
  </si>
  <si>
    <t>OSTAT POŽADAVKY - GEOMETRICKÝ PLÁN</t>
  </si>
  <si>
    <t>Geometrický oddělovací plán pro majetkové vypořádání vlastnických vztahů a případných věcných břemen. Včetně odsouhlasení TDS a projednání a potvrzení katastrálním úřadem, 12x tiskem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</si>
  <si>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</si>
  <si>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</si>
  <si>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</si>
  <si>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měsíčně zpráva o průběhu výstavby doplněná o sadu barevných fotografií v tištěné i elektronické podobě
3x závěrečná fotodokumentace v albu s popisem v tištěné i elektronické podobě
PEVNÁ CENA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</si>
  <si>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</si>
  <si>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>02990</t>
  </si>
  <si>
    <t>OSTATNÍ POŽADAVKY - INFORMAČNÍ TABULE</t>
  </si>
  <si>
    <t>Náklady na zřízení informačních tabulí s údaji o stavbě s textem dle vzoru objednatele, včetně kotvení. Po ukončení stavby odstranění, 2 kusy tabulí
PEVNÁ CENA</t>
  </si>
  <si>
    <t>2x vzor IROP 2 = 2,000 [A]_x000d_
 2x vzor KHk 2 = 2,000 [B]_x000d_
 Mezisoučet 4.000000 = 4,000 [C]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</si>
  <si>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</si>
  <si>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02991</t>
  </si>
  <si>
    <t>OSTATNÍ POŽADAVKY - PAMĚTNÍ DESKA</t>
  </si>
  <si>
    <t>KUS</t>
  </si>
  <si>
    <t>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</si>
  <si>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</si>
  <si>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001</t>
  </si>
  <si>
    <t>Příprava území km 22,440 - 24,648</t>
  </si>
  <si>
    <t>1</t>
  </si>
  <si>
    <t>Zemní práce</t>
  </si>
  <si>
    <t>11120</t>
  </si>
  <si>
    <t>ODSTRANĚNÍ KŘOVIN</t>
  </si>
  <si>
    <t>M2</t>
  </si>
  <si>
    <t>včetně likvidace štěpkováním a likvidace odpadu
plochy náletových dřevin na lesních a mimolesních plochách v hranicích stavby</t>
  </si>
  <si>
    <t>plochy náletů a křovin v místě stavby 68+125+88+113+78+239+37+48+20+32+62+63+245+957 = 2175,000 [A]</t>
  </si>
  <si>
    <t>odstranění křovin a stromů do průměru 100 mm doprava dřevin bez ohledu na vzdálenost
spálení na hromadách nebo štěpkování</t>
  </si>
  <si>
    <t>112014</t>
  </si>
  <si>
    <t>KÁCENÍ STROMŮ D KMENE DO 0,5M S ODSTRANĚNÍM PAŘEZŮ, ODVOZ DO 5KM</t>
  </si>
  <si>
    <t>včetně likvidace štěpkováním a likvidace odpadu</t>
  </si>
  <si>
    <t>dle situace kácení 35 = 35,000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</si>
  <si>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</si>
  <si>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dle situace kácení 4 = 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</si>
  <si>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</si>
  <si>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SO 105-01</t>
  </si>
  <si>
    <t>Objekt:</t>
  </si>
  <si>
    <t>SO 105</t>
  </si>
  <si>
    <t>Silnice II/280 v úseku km 22,440 - 24,648 (Ledkov)</t>
  </si>
  <si>
    <t>O1</t>
  </si>
  <si>
    <t>Silnice II/280 v úseku km 22,440 - 23,200 (Ledkov)</t>
  </si>
  <si>
    <t>113321</t>
  </si>
  <si>
    <t>ODSTRANĚNÍ PODKLADŮ ZPEVNĚNÝCH PLOCH Z KAMENIVA NESTMEL, ODVOZ DO 1KM</t>
  </si>
  <si>
    <t>M3</t>
  </si>
  <si>
    <t>zpětné využití pro sanace</t>
  </si>
  <si>
    <t>výkop pro sanace (š. * hl. * dl.) 1,3*0,2*(640*0,3*2) = 99,840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</si>
  <si>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</si>
  <si>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</si>
  <si>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</si>
  <si>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</si>
  <si>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ZHOTOVITEL V CENĚ ZOHLEDNÍ SKUTEČNÉ NÁKLADY NA DOPRAVU NA MÍSTO ULOŽENÍ</t>
  </si>
  <si>
    <t>stávající stav 88 = 88,000 [A]</t>
  </si>
  <si>
    <t>11372</t>
  </si>
  <si>
    <t>FRÉZOVÁNÍ ZPEVNĚNÝCH PLOCH ASFALTOVÝCH</t>
  </si>
  <si>
    <t>Zhotovitel v ceně zohlední možnost použití materiálu zpět na stavbě. Včetně odvozu a uložení na skládku zhotovitele.</t>
  </si>
  <si>
    <t>celoplošné frézování vozovky (pl. * hl.) 4297*0,11 = 472,670 [A]_x000d_
 stupňovité napojení (pl. * hl.) 31*0,11 = 3,410 [B]_x000d_
 Celkové množství 476.080000 = 476,080 [C]</t>
  </si>
  <si>
    <t>113764</t>
  </si>
  <si>
    <t>FRÉZOVÁNÍ DRÁŽKY PRŮŘEZU DO 400MM2 V ASFALTOVÉ VOZOVCE</t>
  </si>
  <si>
    <t>komůrka dle VL 211.07 pro zálivku za horka</t>
  </si>
  <si>
    <t>napojení na stáv. stav 27 = 27,000 [A]</t>
  </si>
  <si>
    <t>Položka zahrnuje:
- veškerou manipulaci s vybouranou sutí a s vybouranými hmotami vč. uložení na skládku.
Položka nezahrnuje:
- x</t>
  </si>
  <si>
    <t>123738</t>
  </si>
  <si>
    <t>ODKOP PRO SPOD STAVBU SILNIC A ŽELEZNIC TŘ. I, ODVOZ DO 20KM</t>
  </si>
  <si>
    <t>předpokládaný rozsah sanace po obou stranách (dl. * š. * 30% rozsahu * 2) 640*3,0*0,3*2 = 1152,000 [A]_x000d_
 předpokládaná tloušťka sanace 0.5 = 0,500 [B]_x000d_
 celkem sanace A*B = 576,000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</si>
  <si>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</si>
  <si>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</si>
  <si>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</si>
  <si>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opětovné použití kameniva do sanace - pol. 113321 99,84 = 99,840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</si>
  <si>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</si>
  <si>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12932</t>
  </si>
  <si>
    <t>ČIŠTĚNÍ PŘÍKOPŮ OD NÁNOSU DO 0,5M3/M</t>
  </si>
  <si>
    <t>Reprofilace stávajících příkopů. ZHOTOVITEL V CENĚ ZOHLEDNÍ SKUTEČNÉ NÁKLADY NA DOPRAVU NA MÍSTO ULOŽENÍ</t>
  </si>
  <si>
    <t>reprofilace příkopů 65+112+45+12+17+15+12+27+14+27+20+14+28+45+11+33+62+9+16+13+54+38+23+27+27 = 766,000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</si>
  <si>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</si>
  <si>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132738</t>
  </si>
  <si>
    <t>HLOUBENÍ RÝH ŠÍŘ DO 2M PAŽ I NEPAŽ TŘ. I, ODVOZ DO 20KM</t>
  </si>
  <si>
    <t>dvoulinka (dl. * š. * hl.) 326*0,3*0,3 = 29,340 [B]_x000d_
 obruby (dl. * š. * hl.) (398+32)*0.3*0,5 = 64,500 [A]_x000d_
 kanalizační přípojka (dl. * š. * hl.) 10*0,5*1 = 5,000 [C]_x000d_
 vsakovací příkopy (š. * hl. * dl.) 0,6*0,8*78 = 37,440 [D]_x000d_
 Celkové množství 136.280000 = 136,280 [E]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</si>
  <si>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</si>
  <si>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</si>
  <si>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</si>
  <si>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na skládce</t>
  </si>
  <si>
    <t>pol. 132738 136,28 = 136,280 [A]_x000d_
 pol. 113321 99,84 = 99,840 [B]_x000d_
 pol. 123738 576,0 = 576,000 [D]_x000d_
 Celkové množství 812.120000 = 812,120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</si>
  <si>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</si>
  <si>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</si>
  <si>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</si>
  <si>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Nesoudržný, nenamrzavý materiál vhodný dle ČSN 73 6133</t>
  </si>
  <si>
    <t>dosypávky pod krajnicí (pl. * dl.) 0,06*926 = 55,560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</si>
  <si>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</si>
  <si>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</si>
  <si>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</si>
  <si>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Štěrkopísek 0/22 dle ČSN 73 1001</t>
  </si>
  <si>
    <t>kanalizační přípojka (dl. * š. * hl.) 10*0,5*1 = 5,000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</si>
  <si>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</si>
  <si>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</si>
  <si>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</si>
  <si>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plocha pod sanacemi, předpokládaný rozsah sanace po obou stranách (dl. * š. * 30% rozsahu * 2) 640*3,0*0,3*2 = 1152,000 [A]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</si>
  <si>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</si>
  <si>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</si>
  <si>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</si>
  <si>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včetně získání materiálu k ohumusování</t>
  </si>
  <si>
    <t>reprofilace příkopů 201,45 = 201,450 [A]</t>
  </si>
  <si>
    <t>Položka zahrnuje:
- nutné přemístění ornice z dočasných skládek vzdálených do 50m
- rozprostření ornice v předepsané tloušťce ve svahu přes 1:5
Položka nezahrnuje:
- x</t>
  </si>
  <si>
    <t>18230</t>
  </si>
  <si>
    <t>ROZPROSTŘENÍ ORNICE V ROVINĚ</t>
  </si>
  <si>
    <t>terénní úpravy 45,6 = 45,600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</si>
  <si>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</si>
  <si>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</si>
  <si>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</si>
  <si>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terénní úpravy + příkopy 115+1532 = 1647,000 [A]</t>
  </si>
  <si>
    <t>Položka zahrnuje:
- dodání předepsané travní směsi, její výsev na ornici, zalévání, první pokosení, to vše bez ohledu na sklon terénu
Položka nezahrnuje:
- x</t>
  </si>
  <si>
    <t>183511</t>
  </si>
  <si>
    <t>CHEMICKÉ ODPLEVELENÍ CELOPLOŠNÉ</t>
  </si>
  <si>
    <t>Položka zahrnuje:
- celoplošný postřik a chemickou likvidace nežádoucích rostlin nebo jejích částí a zabránění jejich dalšímu růstu na urovnaném volném terénu
Položka nezahrnuje:
- x</t>
  </si>
  <si>
    <t>2</t>
  </si>
  <si>
    <t>Základy</t>
  </si>
  <si>
    <t>21197</t>
  </si>
  <si>
    <t>OPLÁŠTĚNÍ ODVODŇOVACÍCH ŽEBER Z GEOTEXTILIE</t>
  </si>
  <si>
    <t>netkaná geotextílie 300 g/m2, CBR&gt;3 kN, odolnost proti proražení &lt; 10 mm, tažnost &gt; 50% dle TP 97 
separační a filtrační funkce</t>
  </si>
  <si>
    <t>vsakovací příkop (š. * dl.) 3,0*78 = 234,000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</si>
  <si>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</si>
  <si>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21361</t>
  </si>
  <si>
    <t>DRENÁŽNÍ VRSTVY Z GEOTEXTILIE</t>
  </si>
  <si>
    <t>netkaná geotextílie 500 g/m2, CBR&gt;3 kN, odolnost proti proražení &lt; 10 mm, tažnost &gt; 50% dle TP 97 
separační a filtrační funkce</t>
  </si>
  <si>
    <t>plocha pod sanacemi, předpokládaný rozsah sanace po obou stranách + 10% přesah (dl. * š. * 30% rozsahu * 2) 640*3,0*0,3*2*1,1 = 1267,200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</si>
  <si>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</si>
  <si>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21452</t>
  </si>
  <si>
    <t>SANAČNÍ VRSTVY Z KAMENIVA DRCENÉHO</t>
  </si>
  <si>
    <t>sanace aktivní zóny - směs štěrkodrti a původních vyzískaných materiálů (původní PM a původní ŠD)
Štěrkodrť ŠD 0/63</t>
  </si>
  <si>
    <t>předpokládaný rozsah sanace po obou stranách (dl. * š. * 30% rozsahu * 2) 640*3,0*0,3*2 = 1152,000 [A]_x000d_
 předpokládaná tloušťka sanace 0.5 = 0,500 [B]_x000d_
 celkem sanace A*B = 576,000 [C]_x000d_
 Štěrkodrť bez pol. 113321 C-99,84 = 476,160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</si>
  <si>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</si>
  <si>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sanace aktivní zóny - směs štěrkodrti a původních vyzískaných materiálů (původní PM a původní ŠD)
R-mat</t>
  </si>
  <si>
    <t>pol. 113321 99,84 = 99,840 [A]</t>
  </si>
  <si>
    <t>4</t>
  </si>
  <si>
    <t>Vodorovné konstrukce</t>
  </si>
  <si>
    <t>45152</t>
  </si>
  <si>
    <t>PODKLADNÍ A VÝPLŇOVÉ VRSTVY Z KAMENIVA DRCENÉHO</t>
  </si>
  <si>
    <t>Výplň vsakovacích příkopů - Štěrkodrť tř. B (GN) fr. 32/63</t>
  </si>
  <si>
    <t>vsakovací příkop (š. * hl. * dl.) 0,6*0,8*78 = 37,440 [A]</t>
  </si>
  <si>
    <t>5</t>
  </si>
  <si>
    <t>Komunikace</t>
  </si>
  <si>
    <t>56330</t>
  </si>
  <si>
    <t>VOZOVKOVÉ VRSTVY ZE ŠTĚRKODRTI</t>
  </si>
  <si>
    <t>Doplnění štěrkodrti pro vrstvu recyklace za studena ŠDA fr. 0/32</t>
  </si>
  <si>
    <t>doplnění v místě sanací (š. * hl. * dl.) 1,3*0,2*(640*0,3*2) = 99,840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</si>
  <si>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</si>
  <si>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567541</t>
  </si>
  <si>
    <t>VRSTVY PRO OBNOVU A OPRAVY RECYK ZA STUDENA CEM TL DO 200MM</t>
  </si>
  <si>
    <t xml:space="preserve">Pro směsi stmelené cementem + asfaltovou emulzí se dávkování asfaltové emulze navrhuje v rozmezí 2,0% až 3,5% v množství zbytkového asfaltu a dávkování cementu 2,5% až 5,0% při splnění ČSN 73 6147  UPŘESNĚNO DLE PRŮKAZNÍCH ZKOUŠEK ZE VZORKŮ ODEBRANÝCH NA STAVBĚ
tl. min 200 mm. Kompletní provedení vč. zhutnění a úpravy příčných i podélných sklonů a včetně rozfrézování.</t>
  </si>
  <si>
    <t>skladba A 4638 = 4638,000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</si>
  <si>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</si>
  <si>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56963</t>
  </si>
  <si>
    <t>ZPEVNĚNÍ KRAJNIC Z RECYKLOVANÉHO MATERIÁLU TL DO 150MM</t>
  </si>
  <si>
    <t>krajnice z R-mat 40 RA 0/32 tl. 150 mm</t>
  </si>
  <si>
    <t>dle situace 678 = 678,000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</si>
  <si>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</si>
  <si>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572214</t>
  </si>
  <si>
    <t>SPOJOVACÍ POSTŘIK Z MODIFIK EMULZE DO 0,5KG/M2</t>
  </si>
  <si>
    <t>0,4 kg/m2</t>
  </si>
  <si>
    <t>skladba A - na ACP 4483 = 4483,000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</si>
  <si>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</si>
  <si>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574B34</t>
  </si>
  <si>
    <t>ASFALTOVÝ BETON PRO OBRUSNÉ VRSTVY MODIFIK ACO 11+, 11S TL. 40MM</t>
  </si>
  <si>
    <t>ACO 11+ PmB 25/55-60</t>
  </si>
  <si>
    <t>skladba A 4297 = 4297,000 [A]_x000d_
 stupňovité napojení 31 = 31,000 [B]_x000d_
 Mezisoučet 4328.000000 = 4328,000 [C]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</si>
  <si>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</si>
  <si>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574E06</t>
  </si>
  <si>
    <t>ASFALTOVÝ BETON PRO PODKLADNÍ VRSTVY ACP 16+, 16S</t>
  </si>
  <si>
    <t>pokládka zároveň s podkladní vrstvou ACP</t>
  </si>
  <si>
    <t>lokální vyrovnávky 4483*0,01 = 44,830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</si>
  <si>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</si>
  <si>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</si>
  <si>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</si>
  <si>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ACP 16+, 50/70</t>
  </si>
  <si>
    <t>skladba A 4467 = 4467,000 [A]_x000d_
 stupňovité napojení 16 = 16,000 [B]_x000d_
 Mezisoučet 4483.000000 = 4483,000 [C]</t>
  </si>
  <si>
    <t>8</t>
  </si>
  <si>
    <t>Potrubí</t>
  </si>
  <si>
    <t>87433</t>
  </si>
  <si>
    <t>POTRUBÍ Z TRUB PLASTOVÝCH ODPADNÍCH DN DO 150MM</t>
  </si>
  <si>
    <t>kanalizační přípojky 10 = 10,000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</si>
  <si>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</si>
  <si>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</si>
  <si>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</si>
  <si>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</si>
  <si>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899901</t>
  </si>
  <si>
    <t>PŘEPOJENÍ PŘÍPOJEK</t>
  </si>
  <si>
    <t>napojení do stávající šachty 1 = 1,000 [A]</t>
  </si>
  <si>
    <t>Položka zahrnuje:
- řez na potrubí
- dodání a osazení příslušných tvarovek a armatur
Položka nezahrnuje:
- x</t>
  </si>
  <si>
    <t>9</t>
  </si>
  <si>
    <t>Ostatní konstrukce a práce</t>
  </si>
  <si>
    <t>9113C1</t>
  </si>
  <si>
    <t>SVODIDLO OCEL SILNIČ JEDNOSTR, ÚROVEŇ ZADRŽ H2 - DODÁVKA A MONTÁŽ</t>
  </si>
  <si>
    <t>dle situace 119 = 119,000 [A]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</si>
  <si>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</si>
  <si>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917224</t>
  </si>
  <si>
    <t>SILNIČNÍ A CHODNÍKOVÉ OBRUBY Z BETONOVÝCH OBRUBNÍKŮ ŠÍŘ 150MM</t>
  </si>
  <si>
    <t>silniční obruby 229 = 229,000 [A]_x000d_
 snížené obruby ve sjezdech 169 = 169,000 [B]_x000d_
 Celkové množství 398.000000 = 398,000 [C]</t>
  </si>
  <si>
    <t>Položka zahrnuje:
- dodání a pokládku betonových obrubníků o rozměrech předepsaných zadávací dokumentací
- betonové lože i boční betonovou opěrku
Položka nezahrnuje:
- x</t>
  </si>
  <si>
    <t>91725</t>
  </si>
  <si>
    <t>NÁSTUPIŠTNÍ OBRUBNÍKY BETONOVÉ</t>
  </si>
  <si>
    <t>typ Kassel</t>
  </si>
  <si>
    <t>zastávky Ledkov 24 = 24,000 [A]_x000d_
 náběhové obruby 8 = 8,000 [B]_x000d_
 Celkové množství 32.000000 = 32,000 [C]</t>
  </si>
  <si>
    <t>91772</t>
  </si>
  <si>
    <t>OBRUBA Z DLAŽEBNÍCH KOSTEK DROBNÝCH</t>
  </si>
  <si>
    <t>dvoulinka ze žulové kostky 326*2 = 652,000 [A]</t>
  </si>
  <si>
    <t>Položka zahrnuje:
- dodání a pokládku jedné řady dlažebních kostek o rozměrech předepsaných zadávací dokumentací
- betonové lože i boční betonovou opěrku
Položka nezahrnuje:
- x</t>
  </si>
  <si>
    <t>919112</t>
  </si>
  <si>
    <t>ŘEZÁNÍ ASFALTOVÉHO KRYTU VOZOVEK TL DO 100MM</t>
  </si>
  <si>
    <t>řezaná spára 27 = 27,000 [A]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</si>
  <si>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</si>
  <si>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</si>
  <si>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</si>
  <si>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modifiovaná zálivka za horka 27 = 27,000 [A]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</si>
  <si>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</si>
  <si>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</si>
  <si>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</si>
  <si>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103 = 103,000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</si>
  <si>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</si>
  <si>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96687</t>
  </si>
  <si>
    <t>VYBOURÁNÍ ULIČNÍCH VPUSTÍ KOMPLETNÍCH</t>
  </si>
  <si>
    <t>stávající vpusti 3 = 3,000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</si>
  <si>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</si>
  <si>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105-02</t>
  </si>
  <si>
    <t>Poplatky za odpady</t>
  </si>
  <si>
    <t>015111</t>
  </si>
  <si>
    <t xml:space="preserve">POPLATKY ZA LIKVIDACI ODPADŮ NEKONTAMINOVANÝCH - 17 05 04  VYTĚŽENÉ ZEMINY A HORNINY -  I. TŘÍDA TĚŽITELNOSTI</t>
  </si>
  <si>
    <t>T</t>
  </si>
  <si>
    <t>pol. 123738 576,0*2,0 = 1152,000 [A]_x000d_
 pol. 12932 766*0,5*2,0 = 766,000 [B]_x000d_
 po. 132738 136,28*2,0 = 272,560 [C]_x000d_
 Celkové množství 2190.560000 = 2190,560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</si>
  <si>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</si>
  <si>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</si>
  <si>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</si>
  <si>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Nejméně 70% hmotnosti tohoto odpadu musí být předáno k recyklaci pro zpětné využití na stavbách.</t>
  </si>
  <si>
    <t>pol. 11352 88,0*0,1 = 8,800 [A]_x000d_
 po. 96687 3*0,400 = 1,200 [B]_x000d_
 Celkové množství 10.000000 = 10,000 [C]</t>
  </si>
  <si>
    <t>SO 106-01</t>
  </si>
  <si>
    <t>SO 106</t>
  </si>
  <si>
    <t>Silnice II/280 v úseku km 23,200 - 24,648</t>
  </si>
  <si>
    <t>výkop pro sanace (š. * hl. * dl.) 1,3*0,2*(1478*0,5*2) = 384,280 [A]</t>
  </si>
  <si>
    <t>celoplošné frézování vozovky 9560*0,11 = 1051,600 [A]</t>
  </si>
  <si>
    <t>napojení na stáv. stav 7 = 7,000 [A]</t>
  </si>
  <si>
    <t>předpokládaný rozsah sanace po obou stranách (dl. * š. * 50% rozsahu * 2) 1478*3*0,50*2 = 4434,000 [A]_x000d_
 předpokládaná tloušťka sanace 0.5 = 0,500 [B]_x000d_
 celkem sanace A*B = 2217,000 [C]</t>
  </si>
  <si>
    <t>opětovné použití kameniva do sanace - pol. 113321 384,28 = 384,280 [A]</t>
  </si>
  <si>
    <t>příkopy 234+196+188+335+226+13+45+129+34+142+13+34+197+207+125+263+231+176 = 2788,000 [A]</t>
  </si>
  <si>
    <t>příčné propustky (hl. * š. * dl.) 2*1,5*(12+10,5) = 67,500 [A]_x000d_
 obruby (dl. * hl. * š.) 124*0,5*0.3 = 18,600 [B]_x000d_
 vsakovací příkopy (š. * hl. * dl.) 0,6*0,8*320 = 153,600 [D]_x000d_
 Celkové množství 239.700000 = 239,700 [C]</t>
  </si>
  <si>
    <t>pol. 132738 239,7 = 239,700 [A]_x000d_
 pol. 113321 384,28 = 384,280 [B]_x000d_
 pol. 123738 2217 = 2217,000 [D]_x000d_
 Celkové množství 2840.980000 = 2840,980 [C]</t>
  </si>
  <si>
    <t>dosypávky pod krajnicí (pl. * dl.) 0,06*2666 = 159,960 [A]</t>
  </si>
  <si>
    <t>obsyp příčných propustků (2*1,5*(12+10,5))-(4,2+1,0) = 62,300 [A]</t>
  </si>
  <si>
    <t>plocha pod sanacemi, předpokládaný rozsah sanace po obou stranách (dl. * š. * 50% rozsahu * 2) 1478*3*0,50*2 = 4434,000 [A]</t>
  </si>
  <si>
    <t>reprofilace příkopů 1012,05 = 1012,050 [A]</t>
  </si>
  <si>
    <t>příkopy 6747 = 6747,000 [A]</t>
  </si>
  <si>
    <t>184B11</t>
  </si>
  <si>
    <t>VYSAZOVÁNÍ STROMŮ LISTNATÝCH S BALEM OBVOD KMENE DO 8CM, VÝŠ DO 1,2M</t>
  </si>
  <si>
    <t>Náhradní výsadba na pozemcích 1325/51 a 1325/52 na základě vyjádření MěÚ Kopidlno č.j.: 803/2024/MUK</t>
  </si>
  <si>
    <t>7ks Hrušeň obecná 7 = 7,000 [A]_x000d_
 7ks Třešen obecná 7 = 7,000 [B]_x000d_
 6ks Jabloň domácí 6 = 6,000 [C]_x000d_
 Celkové množství 20.000000 = 20,000 [D]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</si>
  <si>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</si>
  <si>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vsakovací příkop (š. * dl.) 3,0*320 = 960,000 [A]</t>
  </si>
  <si>
    <t>plocha pod sanacemi, předpokládaný rozsah sanace po obou stranách + 10% přesah (dl. * š. * 50% rozsahu * 2) 1478*3*0,50*2*1,1 = 4877,400 [A]</t>
  </si>
  <si>
    <t>předpokládaný rozsah sanace po obou stranách (dl. * š. * 50% rozsahu * 2) 1478*3*0,50*2 = 4434,000 [A]_x000d_
 předpokládaná tloušťka sanace 0.5 = 0,500 [B]_x000d_
 celkem sanace A*B = 2217,000 [C]_x000d_
 Štěrkodrť bez pol. 113321 C-384,28 = 1832,720 [D]</t>
  </si>
  <si>
    <t>pol. 113321 384,28 = 384,280 [A]</t>
  </si>
  <si>
    <t>420124</t>
  </si>
  <si>
    <t>PŘECHOD DESKY MOSTNÍCH OPĚR ZE ŽELBET DÍLCŮ DO C25/30</t>
  </si>
  <si>
    <t>C25/30 XC5 XF5 XD3 + výztuž B500B (10 505R)</t>
  </si>
  <si>
    <t>přechodová deska propustku 7*4*0,15 = 4,200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</si>
  <si>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</si>
  <si>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</si>
  <si>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</si>
  <si>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C12/15n X0</t>
  </si>
  <si>
    <t>podklad příčných propustků (dl. * š. * v.) (12+10,5)*0,15*0,5 = 1,688 [A]_x000d_
 podklad pro čela příčných propustků (dl. * pl.) (7,61+8,17+8,00+3,39)*0,15 = 4,076 [B]_x000d_
 Celkové množství 5.764000 = 5,764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</si>
  <si>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</si>
  <si>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vsakovací příkop (š. * hl. * dl.) 0,6*0,8*320 = 153,600 [A]</t>
  </si>
  <si>
    <t>465512</t>
  </si>
  <si>
    <t>DLAŽBY Z LOMOVÉHO KAMENE NA MC</t>
  </si>
  <si>
    <t>opevnění čel z lomového kamene</t>
  </si>
  <si>
    <t>čela příčných propustků (pl. * tl.) 34*0,2 = 6,800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</si>
  <si>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</si>
  <si>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</si>
  <si>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</si>
  <si>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ZHOTOVITEL V CENĚ ZOHLEDNÍ SKUTEČNÉ NÁKLADY NA DOPRAVU NA MÍSTO ULOŽENÍ VYKOPANÉ ZEMINY</t>
  </si>
  <si>
    <t>stabilizační pás příčných propustků (š. * v. * dl. * počet) 0,3*0,8*3*3 = 2,160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</si>
  <si>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</si>
  <si>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46731A</t>
  </si>
  <si>
    <t>STUPNĚ A PRAHY VODNÍCH KORYT Z PROSTÉHO BETONU C20/25</t>
  </si>
  <si>
    <t>základový pás příčných propustků (š. * v. * dl. * počet)+(pl. * dl.) (0,5*1,0*3*2)+(1,15*3) = 6,450 [A]</t>
  </si>
  <si>
    <t>doplnění v místě sanací (š. * hl. * dl.) 1,3*0,2*(1478*0,5*2) = 384,280 [A]</t>
  </si>
  <si>
    <t>skladba A 10323 = 10323,000 [A]</t>
  </si>
  <si>
    <t>dle situace 1395 = 1395,000 [A]</t>
  </si>
  <si>
    <t>skladba A - na ACP 9942 = 9942,000 [A]</t>
  </si>
  <si>
    <t>skladba A 9560 = 9560,000 [A]</t>
  </si>
  <si>
    <t>lokální vyrovnávky 9942*0,01 = 99,420 [A]</t>
  </si>
  <si>
    <t>skladba A 9942 = 9942,000 [A]</t>
  </si>
  <si>
    <t>7</t>
  </si>
  <si>
    <t>Přidružená stavební výroba</t>
  </si>
  <si>
    <t>767973</t>
  </si>
  <si>
    <t>PACHOVÉ OHRADNÍKY</t>
  </si>
  <si>
    <t>1478*2 = 2956,000 [A]</t>
  </si>
  <si>
    <t>Položka zahrnuje:
- dodávku a aplikaci předepsané hmoty v předepsané výšce nad terénem
- zřízení podpůrných konstrukcí
Položka nezahrnuje:
- x</t>
  </si>
  <si>
    <t>89436</t>
  </si>
  <si>
    <t>ŠACHTY KANALIZAČNÍ Z PROST BETONU NA POTRUBÍ DN DO 800MM</t>
  </si>
  <si>
    <t>Kompletní betonová monolitická šachta včetně rámu, mříží a pod.</t>
  </si>
  <si>
    <t xml:space="preserve">Položka zahrnuje:
- poklopy s rámem, mříže s rámem, stupadla, žebříky, stropy z bet. dílců a pod.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- předepsané podkladní konstrukce
Položka nezahrnuje:
- x</t>
  </si>
  <si>
    <t>899524</t>
  </si>
  <si>
    <t>OBETONOVÁNÍ POTRUBÍ Z PROSTÉHO BETONU DO C25/30</t>
  </si>
  <si>
    <t>obetonování příčných propustků 4*0,1*2,52 = 1,008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</si>
  <si>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</si>
  <si>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snížené obruby ve sjezdech 124 = 124,000 [A]</t>
  </si>
  <si>
    <t>9183B2</t>
  </si>
  <si>
    <t>PROPUSTY Z TRUB DN 400MM ŽELEZOBETONOVÝCH</t>
  </si>
  <si>
    <t>příčný propustek km 23,863 10,5 = 10,500 [A]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</si>
  <si>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</si>
  <si>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9183E2</t>
  </si>
  <si>
    <t>PROPUSTY Z TRUB DN 800MM ŽELEZOBETONOVÝCH</t>
  </si>
  <si>
    <t>příčný propustek km 24,027 12 = 12,000 [A]</t>
  </si>
  <si>
    <t>řezaná spára 7 = 7,000 [A]</t>
  </si>
  <si>
    <t>modifiovaná zálivka za horka 7 = 7,000 [A]</t>
  </si>
  <si>
    <t>966158</t>
  </si>
  <si>
    <t>BOURÁNÍ KONSTRUKCÍ Z PROST BETONU S ODVOZEM DO 20KM</t>
  </si>
  <si>
    <t>čela stávajících příčných propustků (7,61+8,17+8,00+3,39)*0,3 = 8,151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</si>
  <si>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</si>
  <si>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966358</t>
  </si>
  <si>
    <t>BOURÁNÍ PROPUSTŮ Z TRUB DN DO 600MM</t>
  </si>
  <si>
    <t>stávající propustek (2*12)+9,5 = 33,500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</si>
  <si>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</si>
  <si>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106-02</t>
  </si>
  <si>
    <t>pol. 123738 2217,0*2,0 = 4434,000 [A]_x000d_
 pol. 12932 2788,0*0,5*2,0 = 2788,000 [B]_x000d_
 po. 132738 239,7*2,0 = 479,400 [C]_x000d_
 Celkové množství 7701.400000 = 7701,400 [D]</t>
  </si>
  <si>
    <t>pol. 966158 8,151*2,5 = 20,378 [A]_x000d_
 pol. 966358 33,5*0,490 = 16,415 [B]_x000d_
 Celkové množství 36.793000 = 36,793 [C]</t>
  </si>
  <si>
    <t>SO 125-01</t>
  </si>
  <si>
    <t>SO 125</t>
  </si>
  <si>
    <t>Vyvolané úpravy MK, ÚK a sjezdů km 22,440 - 23,200 (Ledkov)</t>
  </si>
  <si>
    <t>11315</t>
  </si>
  <si>
    <t>ODSTRANĚNÍ KRYTU ZPEVNĚNÝCH PLOCH Z BETONU</t>
  </si>
  <si>
    <t>stávající sjezdy (pl. * tl.) (14+13)*0,15 = 4,050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</si>
  <si>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</si>
  <si>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</t>
  </si>
  <si>
    <t>ODSTRANĚNÍ KRYTU ZPEVNĚNÝCH PLOCH Z DLAŽDIC</t>
  </si>
  <si>
    <t>stávající sjezdy (pl. * tl.) (15+20)*0,08 = 2,800 [A]</t>
  </si>
  <si>
    <t>113328</t>
  </si>
  <si>
    <t>ODSTRANĚNÍ PODKLADŮ ZPEVNĚNÝCH PLOCH Z KAMENIVA NESTMEL, ODVOZ DO 20KM</t>
  </si>
  <si>
    <t>plocha stávajících nezpevněných sjezdů (pl. * tl.) 77*0,15 = 11,550 [A]_x000d_
 stávající sjezdy z dlažby (pl. * tl.) (15+20)*0,26 = 9,100 [B]_x000d_
 stávající sjezdy z betonu (pl. * tl.) (14+13)*0,19 = 5,130 [C]_x000d_
 Celkové množství 25.780000 = 25,780 [D]</t>
  </si>
  <si>
    <t>12110</t>
  </si>
  <si>
    <t>SEJMUTÍ ORNICE NEBO LESNÍ PŮDY</t>
  </si>
  <si>
    <t>plocha pod nástupištními pochami (pl. * tl.) (30+27)*0,15 = 8,550 [A]</t>
  </si>
  <si>
    <t xml:space="preserve">Položka zahrnuje:
- sejmutí ornice bez ohledu na tloušťku vrstvy
-  její vodorovnou dopravu
Položka nezahrnuje:
- uložení na trvalou skládku</t>
  </si>
  <si>
    <t>obruby (dl. * hl. * š.) 60*0,5*0.3 = 9,000 [A]_x000d_
 podélné propustky (pl. * dl.) 1,85*40 = 74,000 [B]_x000d_
 palisády (dl. * š. * hl.) 12*0,3*0,5 = 1,800 [C]_x000d_
 zajišťovací prahy propustku (š. * hl. * dl. * počet) 0,18*1*2*12 = 4,320 [D]_x000d_
 Celkové množství 89.120000 = 89,120 [E]</t>
  </si>
  <si>
    <t>17110</t>
  </si>
  <si>
    <t>ULOŽENÍ SYPANINY DO NÁSYPŮ SE ZHUTNĚNÍM</t>
  </si>
  <si>
    <t>násyp pro nástupištní zálivy (pl. * hl.) (30+27)*0,35 = 19,950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</si>
  <si>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</si>
  <si>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pol. 12110 8,55 = 8,550 [B]_x000d_
 pol. 132738 89,12 = 89,120 [C]_x000d_
 Celkové množství 97.670000 = 97,670 [A]</t>
  </si>
  <si>
    <t>obsyp propustků (pl. * dl.) 1.85*40 = 74,000 [A]</t>
  </si>
  <si>
    <t>skladba D.1 225 = 225,000 [A]</t>
  </si>
  <si>
    <t>podklad pro čela propustků (š. * v. * počet * tl.) 1,85*2*12*0,1 = 4,440 [A]</t>
  </si>
  <si>
    <t>čela propustků (š. * v. * počet * tl.) 1,85*2*12*0,2 = 8,880 [A]</t>
  </si>
  <si>
    <t>zajišťovací práh podélných propustků (š. * v. * počet * tl.) 0,18*1*12*2 = 4,320 [A]</t>
  </si>
  <si>
    <t>56333</t>
  </si>
  <si>
    <t>VOZOVKOVÉ VRSTVY ZE ŠTĚRKODRTI TL. DO 150MM</t>
  </si>
  <si>
    <t>skladba D 27+30 = 57,000 [A]</t>
  </si>
  <si>
    <t>56334</t>
  </si>
  <si>
    <t>VOZOVKOVÉ VRSTVY ZE ŠTĚRKODRTI TL. DO 200MM</t>
  </si>
  <si>
    <t>ŠDb 0/32</t>
  </si>
  <si>
    <t>skladba D.1 73 = 73,000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</si>
  <si>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</si>
  <si>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56363</t>
  </si>
  <si>
    <t>VOZOVKOVÉ VRSTVY Z RECYKLOVANÉHO MATERIÁLU TL DO 150MM</t>
  </si>
  <si>
    <t>nezpevněné sjezdy 255 = 255,000 [A]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</si>
  <si>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</si>
  <si>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582612</t>
  </si>
  <si>
    <t>KRYTY Z BETON DLAŽDIC SE ZÁMKEM ŠEDÝCH TL 80MM DO LOŽE Z KAM</t>
  </si>
  <si>
    <t>skladba D.1 73 = 73,000 [B]_x000d_
 skladba D 25+20 = 45,000 [A]_x000d_
 Celkové množství 118.000000 = 118,000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</si>
  <si>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</si>
  <si>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</si>
  <si>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</si>
  <si>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>kontrastní pás nástupištní hrany 4+4 = 8,000 [A]</t>
  </si>
  <si>
    <t>58261B</t>
  </si>
  <si>
    <t>KRYTY Z BETON DLAŽDIC SE ZÁMKEM BAREV RELIÉF TL 80MM DO LOŽE Z KAM</t>
  </si>
  <si>
    <t>signální pás nástupištní plochy 2+2 = 4,000 [A]</t>
  </si>
  <si>
    <t>91710</t>
  </si>
  <si>
    <t>OBRUBY Z BETONOVÝCH PALISÁD</t>
  </si>
  <si>
    <t>betonové palisády š. 0,11 m (š. * hl. * dl.) 0,11*0,60*12 = 0,792 [A]</t>
  </si>
  <si>
    <t>Položka zahrnuje:
- dodání a pokládku betonových palisád o rozměrech předepsaných zadávací dokumentací
- betonové lože i boční betonovou opěrku
Položka nezahrnuje:
- x</t>
  </si>
  <si>
    <t>917223</t>
  </si>
  <si>
    <t>SILNIČNÍ A CHODNÍKOVÉ OBRUBY Z BETONOVÝCH OBRUBNÍKŮ ŠÍŘ 100MM</t>
  </si>
  <si>
    <t>chodníkové obruby 60 = 60,000 [A]</t>
  </si>
  <si>
    <t>9183B3</t>
  </si>
  <si>
    <t>PROPUSTY Z TRUB DN 400MM PLASTOVÝCH</t>
  </si>
  <si>
    <t>podélné propustky pod sjezdy 40 = 40,000 [A]</t>
  </si>
  <si>
    <t>966346</t>
  </si>
  <si>
    <t>BOURÁNÍ PROPUSTŮ Z TRUB DN DO 400MM</t>
  </si>
  <si>
    <t>stávající podélné propustky 39 = 39,000 [A]</t>
  </si>
  <si>
    <t>SO 125-02</t>
  </si>
  <si>
    <t>pol. 132738 - zemina 89,12*2,0 = 178,240 [C]_x000d_
 pol. 113328 - kamenivo 25,78*2,0 = 51,560 [A]_x000d_
 pol. 12110 - zemina 8,55*2,0 = 17,100 [B]_x000d_
 Celkové množství 246.900000 = 246,900 [D]</t>
  </si>
  <si>
    <t>pol. 11315 4,05*2,5 = 10,125 [A]_x000d_
 pol. 966346 39*0,40 = 15,600 [D]_x000d_
 pol. 11318 2,8*2,5 = 7,000 [B]_x000d_
 Celkové množství 32.725000 = 32,725 [C]</t>
  </si>
  <si>
    <t>SO 126-01</t>
  </si>
  <si>
    <t>SO 126</t>
  </si>
  <si>
    <t>Vyvolané úpravy MK. ÚK a sjezdů km 23,200 - 24,648</t>
  </si>
  <si>
    <t>Vyvolané úpravy MK, ÚK a sjezdů km 23,200 - 24,648</t>
  </si>
  <si>
    <t>plocha stávajících nezpevněných sjezdů (pl. * tl.) 272*0,15 = 40,800 [A]</t>
  </si>
  <si>
    <t>podélné propustky (pl. * dl.) 1,85*124 = 229,400 [B]_x000d_
 zajišťovací prahy propustku (š. * hl. * dl. * počet) 0,18*1*2*12 = 4,320 [D]_x000d_
 obruby (dl. * hl. * š.) 119*0,5*0.3 = 17,850 [A]_x000d_
 Celkové množství 251.570000 = 251,570 [C]</t>
  </si>
  <si>
    <t>pol. 132738 251,57 = 251,570 [A]</t>
  </si>
  <si>
    <t>obsyp podélných propustků (pl. * dl.) 1.85*124 = 229,400 [A]</t>
  </si>
  <si>
    <t>podklad pro čela podélných propustků (š. * v. * počet * tl.) 1,85*2*12*0,1 = 4,440 [A]</t>
  </si>
  <si>
    <t>čela podélných propustků (š. * v. * počet * tl.) 1,85*2*12*0,2 = 8,880 [A]</t>
  </si>
  <si>
    <t>ZHOTOVITEL V CENĚ ZOHLEDNÍ SKUTEČNÉ NÁKLADY NA DOPRAVU NA MÍSTO ULOŽENÍ VYKOPANÉ ZEMINY.</t>
  </si>
  <si>
    <t>nezpevněné sjezdy 272 = 272,000 [A]</t>
  </si>
  <si>
    <t>chodníkové obruby 119 = 119,000 [A]</t>
  </si>
  <si>
    <t>podélné propustky pod sjezdy 124 = 124,000 [A]</t>
  </si>
  <si>
    <t>stávající podélné propustky 118 = 118,000 [A]</t>
  </si>
  <si>
    <t>SO 126-02</t>
  </si>
  <si>
    <t>pol. 132738 - zemina 251,57*2,0 = 503,140 [C]_x000d_
 pol. 113328 - kamenivo 40,8*2,0 = 81,600 [A]_x000d_
 Celkové množství 584.740000 = 584,740 [B]</t>
  </si>
  <si>
    <t>pol. 966346 118*0,40 = 47,200 [A]</t>
  </si>
  <si>
    <t>SO 191</t>
  </si>
  <si>
    <t>Trvalé dopravní značení km 22,440 - 24,648</t>
  </si>
  <si>
    <t>91228</t>
  </si>
  <si>
    <t>a</t>
  </si>
  <si>
    <t>SMĚROVÉ SLOUPKY Z PLAST HMOT VČETNĚ ODRAZNÉHO PÁSKU</t>
  </si>
  <si>
    <t>směrové sloupky - oranžové+bílé</t>
  </si>
  <si>
    <t>přímý úsek ... 50m (11+28+39+53+73+121+116+395+90+23+81+102+128+101+93)/50 = 29,080 [A]_x000d_
 R do 50 m ... 5m 55/5 = 11,000 [B]_x000d_
 R 50-250 ... 10m (46+83+108+95+102+150)/10 = 58,400 [C]_x000d_
 R 250-450 ... 20m (99+23)/20 = 6,100 [D]_x000d_
 Mezisoučet 104.000000 = 104,000 [E]_x000d_
 Celkem E*2 = 208,000 [F]</t>
  </si>
  <si>
    <t>položka zahrnuje:
- dodání a osazení sloupku včetně nutných zemních prací
- vnitrostaveništní a mimostaveništní doprava
- odrazky plastové nebo z retroreflexní fólie</t>
  </si>
  <si>
    <t>b</t>
  </si>
  <si>
    <t>Z11g - červené</t>
  </si>
  <si>
    <t>4*2 = 8,000 [A]</t>
  </si>
  <si>
    <t>91238</t>
  </si>
  <si>
    <t>SMĚROVÉ SLOUPKY Z PLAST HMOT - NÁSTAVCE NA SVODIDLA VČETNĚ ODRAZNÉHO PÁSKU</t>
  </si>
  <si>
    <t>Délka svodidel 119 = 119,000 [A]_x000d_
 Průměrná vzdálenost dle parametrů oblouků a trasy 50 = 50,000 [B]_x000d_
 Celkový počet a/b = 2,380 [C]_x000d_
 Zaokrouhleno 3 = 3,000 [D]</t>
  </si>
  <si>
    <t>914123</t>
  </si>
  <si>
    <t>DOPRAVNÍ ZNAČKY ZÁKLADNÍ VELIKOSTI OCELOVÉ FÓLIE TŘ 1 - DEMONTÁŽ</t>
  </si>
  <si>
    <t>demontáž, odvoz a složení na skládku</t>
  </si>
  <si>
    <t>IS3c, 3xIZ4a, 3xIZ4b, 2xP2+E2b, IS3b+IS3c, 2xA32+P6, 2xA2b, 2xIJ4b, 2xA14, 2xZ3 25 = 25,000 [A]</t>
  </si>
  <si>
    <t>Položka zahrnuje odstranění, demontáž a odklizení materiálu s odvozem na předepsané místo</t>
  </si>
  <si>
    <t>914131</t>
  </si>
  <si>
    <t>DOPRAVNÍ ZNAČKY ZÁKLADNÍ VELIKOSTI OCELOVÉ FÓLIE TŘ 2 - DODÁVKA A MONTÁŽ</t>
  </si>
  <si>
    <t>nové SDZ</t>
  </si>
  <si>
    <t>položka zahrnuje:
- dodávku a montáž značek v požadovaném provedení</t>
  </si>
  <si>
    <t>914913</t>
  </si>
  <si>
    <t>SLOUPKY A STOJKY DZ Z OCEL TRUBEK ZABETON DEMONTÁŽ</t>
  </si>
  <si>
    <t>stávající SDZ 20 = 20,000 [A]</t>
  </si>
  <si>
    <t>914921</t>
  </si>
  <si>
    <t>SLOUPKY A STOJKY DOPRAVNÍCH ZNAČEK Z OCEL TRUBEK DO PATKY - DODÁVKA A MONTÁŽ</t>
  </si>
  <si>
    <t>pro SDZ 20 = 20,000 [A]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</si>
  <si>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</si>
  <si>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</si>
  <si>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</si>
  <si>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V1a (0,125) 0,125*935 = 116,875 [A]_x000d_
 V2a (3,0/1,5/0,125) 0,125*1152*(2/3) = 96,000 [B]_x000d_
 V4 (0,25) 0,25*3853 = 963,250 [D]_x000d_
 V4 (1,5/1,5/0,25) 0,25*0,5*41 = 5,125 [E]_x000d_
 V11a (35,6*2*0,125)+(2*6*0,5) = 14,900 [C]_x000d_
 Celkové množství 1196.150000 = 1196,150 [F]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</si>
  <si>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</si>
  <si>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</si>
  <si>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</si>
  <si>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SO 301-01</t>
  </si>
  <si>
    <t>SO 301</t>
  </si>
  <si>
    <t>Zpevnění hráze v km 22,798 - 22,859</t>
  </si>
  <si>
    <t>113298</t>
  </si>
  <si>
    <t>ODSTRANĚNÍ ZPEVNĚNÝCH PLOCH, PŘÍKOPŮ A RIGOLŮ Z LOMOVÉHO KAMENE, ODVOZ DO 20KM</t>
  </si>
  <si>
    <t>stávající svah hráze 350*0,3 = 105,000 [A]</t>
  </si>
  <si>
    <t xml:space="preserve">Položka zahrnuje:
- odstranění podkladu
- veškerou manipulaci s vybouraným materiálem vč. uložení na skládku.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</si>
  <si>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285*0,15 = 42,750 [A]</t>
  </si>
  <si>
    <t>zemní práce pro záhozovou patku</t>
  </si>
  <si>
    <t>(2,4+0,65)*112 = 341,600 [A]</t>
  </si>
  <si>
    <t>opětovné použití ornice 42,75 = 42,750 [A]</t>
  </si>
  <si>
    <t>pol. 12110 42,75 = 42,750 [A]_x000d_
 pol. 123738 341,6 = 341,600 [B]_x000d_
 Celkové množství 384.350000 = 384,350 [C]</t>
  </si>
  <si>
    <t>42,75 = 42,750 [A]</t>
  </si>
  <si>
    <t>285 = 285,000 [A]</t>
  </si>
  <si>
    <t>46251</t>
  </si>
  <si>
    <t>ZÁHOZ Z LOMOVÉHO KAMENE</t>
  </si>
  <si>
    <t>Zához z lomového kamene 200-500 kg s proštěrkováním a urovnáním lože</t>
  </si>
  <si>
    <t>zpevnění hráze 2,3*112 = 257,600 [A]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</si>
  <si>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</si>
  <si>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Kamenná rovnanina z lomového kamene 100 kg do cem. malty tl. 50 mm s vyspárováním</t>
  </si>
  <si>
    <t>zpevnění hráze 0,62*112 = 69,440 [A]</t>
  </si>
  <si>
    <t>56342</t>
  </si>
  <si>
    <t>VOZOVKOVÉ VRSTVY ZE ŠTĚRKOPÍSKU TL. DO 100MM</t>
  </si>
  <si>
    <t>podkladní vrstva pro dlažbu z lomového kamene</t>
  </si>
  <si>
    <t>2,2*112 = 246,400 [A]</t>
  </si>
  <si>
    <t>SO 301-02</t>
  </si>
  <si>
    <t>pol. 123738 341,60*2,0 = 683,200 [A]</t>
  </si>
  <si>
    <t>015330</t>
  </si>
  <si>
    <t xml:space="preserve">POPLATKY ZA LIKVIDACI ODPADŮ NEKONTAMINOVANÝCH - 17 05 04  KAMENNÁ SUŤ</t>
  </si>
  <si>
    <t>pol. 113298 105*2,0 = 210,000 [A]</t>
  </si>
  <si>
    <t>SO 901</t>
  </si>
  <si>
    <t>Dopravně - inženýrská opatření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</si>
  <si>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</si>
  <si>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</si>
  <si>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</si>
  <si>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celková opatření 1 = 1,000 [A]</t>
  </si>
  <si>
    <t>vypracování dokumentace pro stanovení přechodné úpravy včetně projednání</t>
  </si>
  <si>
    <t>Položka zahrnuje:
- veškeré náklady spojené s objednatelem požadovanými zařízeními
Položka nezahrnuje:
- x</t>
  </si>
  <si>
    <t>914132</t>
  </si>
  <si>
    <t>DOPRAVNÍ ZNAČKY ZÁKLADNÍ VELIKOSTI OCELOVÉ FÓLIE TŘ 2 - MONTÁŽ S PŘEMÍSTĚNÍM</t>
  </si>
  <si>
    <t>stavba 2 = 2,000 [A]_x000d_
 objízdné trasy 49 = 49,000 [B]_x000d_
 Celkové množství 51.000000 = 51,000 [C]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</si>
  <si>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</si>
  <si>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</si>
  <si>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</si>
  <si>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51,000000 (914132) = 51,000 [A]</t>
  </si>
  <si>
    <t>914139</t>
  </si>
  <si>
    <t>DOPRAV ZNAČKY ZÁKLAD VEL OCEL FÓLIE TŘ 2 - NÁJEMNÉ</t>
  </si>
  <si>
    <t>Nájemné na celou dobu stavby.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</si>
  <si>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</si>
  <si>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</si>
  <si>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</si>
  <si>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stavba 2 = 2,000 [A]_x000d_
 objízdné trasy 12 = 12,000 [B]_x000d_
 Celkové množství 14.000000 = 14,000 [C]</t>
  </si>
  <si>
    <t>914413</t>
  </si>
  <si>
    <t>DOPRAVNÍ ZNAČKY 100X150CM OCELOVÉ - DEMONTÁŽ</t>
  </si>
  <si>
    <t>14,000000 (914412) = 14,000 [A]</t>
  </si>
  <si>
    <t>914419</t>
  </si>
  <si>
    <t>DOPRAV ZNAČKY 100X150CM OCEL - NÁJEMNÉ</t>
  </si>
  <si>
    <t>916322</t>
  </si>
  <si>
    <t>DOPRAVNÍ ZÁBRANY Z2 S FÓLIÍ TŘ 2 - MONTÁŽ S PŘESUNEM</t>
  </si>
  <si>
    <t>stavba 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</si>
  <si>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</si>
  <si>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</si>
  <si>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</si>
  <si>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2,000000 (916322) = 2,000 [A]</t>
  </si>
  <si>
    <t>Položka zahrnuje odstranění, demontáž a odklizení zařízení s odvozem na předepsané místo</t>
  </si>
  <si>
    <t>916329</t>
  </si>
  <si>
    <t>DOPRAVNÍ ZÁBRANY Z2 S FÓLIÍ TŘ 2 - NÁJEMNÉ</t>
  </si>
  <si>
    <t>položka zahrnuje sazbu za pronájem zařízení. Počet měrných jednotek se určí jako součin počtu zařízení a počtu dní použití.</t>
  </si>
  <si>
    <t>916722</t>
  </si>
  <si>
    <t>UPEVŇOVACÍ KONSTR - PODKLADNÍ DESKA OD 28KG - MONTÁŽ S PŘESUNEM</t>
  </si>
  <si>
    <t>43 = 43,000 [A]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</si>
  <si>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</si>
  <si>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</si>
  <si>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</si>
  <si>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</si>
  <si>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</si>
  <si>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</si>
  <si>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SDZ 51,000000 (914132) = 51,000 [A]_x000d_
 IP 14,000000 (914412)*2 = 28,000 [B]_x000d_
 Z2 2,000000 (916322)*2 = 4,000 [C]_x000d_
 Mezisoučet 83.000000 = 83,000 [D]</t>
  </si>
  <si>
    <t>916733</t>
  </si>
  <si>
    <t>UPEVŇOVACÍ KONSTR - OCEL STOJAN - DEMONTÁŽ</t>
  </si>
  <si>
    <t>916739</t>
  </si>
  <si>
    <t>UPEVŇOVACÍ KONSTR - OCEL STOJAN - NÁJEMNÉ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</si>
</sst>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27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 ht="43.2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46</v>
      </c>
      <c r="E21" s="31" t="s">
        <v>47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72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45</v>
      </c>
      <c r="D25" s="29" t="s">
        <v>49</v>
      </c>
      <c r="E25" s="31" t="s">
        <v>47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50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39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12</v>
      </c>
      <c r="C29" s="30" t="s">
        <v>45</v>
      </c>
      <c r="D29" s="29" t="s">
        <v>51</v>
      </c>
      <c r="E29" s="31" t="s">
        <v>47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45.6">
      <c r="A30" s="29" t="s">
        <v>30</v>
      </c>
      <c r="B30" s="36"/>
      <c r="C30" s="37"/>
      <c r="D30" s="37"/>
      <c r="E30" s="31" t="s">
        <v>52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39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13</v>
      </c>
      <c r="C33" s="30" t="s">
        <v>45</v>
      </c>
      <c r="D33" s="29" t="s">
        <v>53</v>
      </c>
      <c r="E33" s="31" t="s">
        <v>47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15.2">
      <c r="A34" s="29" t="s">
        <v>30</v>
      </c>
      <c r="B34" s="36"/>
      <c r="C34" s="37"/>
      <c r="D34" s="37"/>
      <c r="E34" s="31" t="s">
        <v>54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39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40</v>
      </c>
      <c r="F36" s="37"/>
      <c r="G36" s="37"/>
      <c r="H36" s="37"/>
      <c r="I36" s="37"/>
      <c r="J36" s="38"/>
    </row>
    <row r="37">
      <c r="A37" s="29" t="s">
        <v>25</v>
      </c>
      <c r="B37" s="29">
        <v>6</v>
      </c>
      <c r="C37" s="30" t="s">
        <v>55</v>
      </c>
      <c r="D37" s="29" t="s">
        <v>27</v>
      </c>
      <c r="E37" s="31" t="s">
        <v>56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9.6">
      <c r="A38" s="29" t="s">
        <v>30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58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40</v>
      </c>
      <c r="F40" s="37"/>
      <c r="G40" s="37"/>
      <c r="H40" s="37"/>
      <c r="I40" s="37"/>
      <c r="J40" s="38"/>
    </row>
    <row r="41">
      <c r="A41" s="29" t="s">
        <v>25</v>
      </c>
      <c r="B41" s="29">
        <v>7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00.8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8</v>
      </c>
      <c r="C45" s="30" t="s">
        <v>62</v>
      </c>
      <c r="D45" s="29" t="s">
        <v>27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>
      <c r="A49" s="29" t="s">
        <v>25</v>
      </c>
      <c r="B49" s="29">
        <v>9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72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39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69</v>
      </c>
      <c r="F52" s="37"/>
      <c r="G52" s="37"/>
      <c r="H52" s="37"/>
      <c r="I52" s="37"/>
      <c r="J52" s="38"/>
    </row>
    <row r="53">
      <c r="A53" s="29" t="s">
        <v>25</v>
      </c>
      <c r="B53" s="29">
        <v>10</v>
      </c>
      <c r="C53" s="30" t="s">
        <v>70</v>
      </c>
      <c r="D53" s="29" t="s">
        <v>27</v>
      </c>
      <c r="E53" s="31" t="s">
        <v>71</v>
      </c>
      <c r="F53" s="32" t="s">
        <v>29</v>
      </c>
      <c r="G53" s="33">
        <v>4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3.2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 ht="43.2">
      <c r="A55" s="29" t="s">
        <v>32</v>
      </c>
      <c r="B55" s="36"/>
      <c r="C55" s="37"/>
      <c r="D55" s="37"/>
      <c r="E55" s="39" t="s">
        <v>73</v>
      </c>
      <c r="F55" s="37"/>
      <c r="G55" s="37"/>
      <c r="H55" s="37"/>
      <c r="I55" s="37"/>
      <c r="J55" s="38"/>
    </row>
    <row r="56" ht="100.8">
      <c r="A56" s="29" t="s">
        <v>34</v>
      </c>
      <c r="B56" s="36"/>
      <c r="C56" s="37"/>
      <c r="D56" s="37"/>
      <c r="E56" s="31" t="s">
        <v>74</v>
      </c>
      <c r="F56" s="37"/>
      <c r="G56" s="37"/>
      <c r="H56" s="37"/>
      <c r="I56" s="37"/>
      <c r="J56" s="38"/>
    </row>
    <row r="57">
      <c r="A57" s="29" t="s">
        <v>25</v>
      </c>
      <c r="B57" s="29">
        <v>11</v>
      </c>
      <c r="C57" s="30" t="s">
        <v>75</v>
      </c>
      <c r="D57" s="29" t="s">
        <v>27</v>
      </c>
      <c r="E57" s="31" t="s">
        <v>76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78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39</v>
      </c>
      <c r="F59" s="37"/>
      <c r="G59" s="37"/>
      <c r="H59" s="37"/>
      <c r="I59" s="37"/>
      <c r="J59" s="38"/>
    </row>
    <row r="60" ht="129.6">
      <c r="A60" s="29" t="s">
        <v>34</v>
      </c>
      <c r="B60" s="40"/>
      <c r="C60" s="41"/>
      <c r="D60" s="41"/>
      <c r="E60" s="31" t="s">
        <v>79</v>
      </c>
      <c r="F60" s="41"/>
      <c r="G60" s="41"/>
      <c r="H60" s="41"/>
      <c r="I60" s="41"/>
      <c r="J6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466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452</v>
      </c>
      <c r="D4" s="13"/>
      <c r="E4" s="14" t="s">
        <v>453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466</v>
      </c>
      <c r="D5" s="13"/>
      <c r="E5" s="14" t="s">
        <v>284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285</v>
      </c>
      <c r="D10" s="29" t="s">
        <v>27</v>
      </c>
      <c r="E10" s="31" t="s">
        <v>286</v>
      </c>
      <c r="F10" s="32" t="s">
        <v>287</v>
      </c>
      <c r="G10" s="33">
        <v>584.74000000000001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43.2">
      <c r="A12" s="29" t="s">
        <v>32</v>
      </c>
      <c r="B12" s="36"/>
      <c r="C12" s="37"/>
      <c r="D12" s="37"/>
      <c r="E12" s="39" t="s">
        <v>467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289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290</v>
      </c>
      <c r="D14" s="29" t="s">
        <v>27</v>
      </c>
      <c r="E14" s="31" t="s">
        <v>291</v>
      </c>
      <c r="F14" s="32" t="s">
        <v>287</v>
      </c>
      <c r="G14" s="33">
        <v>47.200000000000003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468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289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469</v>
      </c>
      <c r="I3" s="16">
        <f>SUMIFS(I8:I44,A8:A44,"SD")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469</v>
      </c>
      <c r="D4" s="13"/>
      <c r="E4" s="14" t="s">
        <v>470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249</v>
      </c>
      <c r="D8" s="26"/>
      <c r="E8" s="23" t="s">
        <v>250</v>
      </c>
      <c r="F8" s="26"/>
      <c r="G8" s="26"/>
      <c r="H8" s="26"/>
      <c r="I8" s="27">
        <f>SUMIFS(I9:I44,A9:A44,"P")</f>
        <v>0</v>
      </c>
      <c r="J8" s="28"/>
    </row>
    <row r="9">
      <c r="A9" s="29" t="s">
        <v>25</v>
      </c>
      <c r="B9" s="29">
        <v>1</v>
      </c>
      <c r="C9" s="30" t="s">
        <v>471</v>
      </c>
      <c r="D9" s="29" t="s">
        <v>472</v>
      </c>
      <c r="E9" s="31" t="s">
        <v>473</v>
      </c>
      <c r="F9" s="32" t="s">
        <v>77</v>
      </c>
      <c r="G9" s="33">
        <v>208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474</v>
      </c>
      <c r="F10" s="37"/>
      <c r="G10" s="37"/>
      <c r="H10" s="37"/>
      <c r="I10" s="37"/>
      <c r="J10" s="38"/>
    </row>
    <row r="11" ht="115.2">
      <c r="A11" s="29" t="s">
        <v>32</v>
      </c>
      <c r="B11" s="36"/>
      <c r="C11" s="37"/>
      <c r="D11" s="37"/>
      <c r="E11" s="39" t="s">
        <v>475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476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471</v>
      </c>
      <c r="D13" s="29" t="s">
        <v>477</v>
      </c>
      <c r="E13" s="31" t="s">
        <v>473</v>
      </c>
      <c r="F13" s="32" t="s">
        <v>77</v>
      </c>
      <c r="G13" s="33">
        <v>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478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479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476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480</v>
      </c>
      <c r="D17" s="29" t="s">
        <v>27</v>
      </c>
      <c r="E17" s="31" t="s">
        <v>481</v>
      </c>
      <c r="F17" s="32" t="s">
        <v>77</v>
      </c>
      <c r="G17" s="33">
        <v>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57.6">
      <c r="A19" s="29" t="s">
        <v>32</v>
      </c>
      <c r="B19" s="36"/>
      <c r="C19" s="37"/>
      <c r="D19" s="37"/>
      <c r="E19" s="39" t="s">
        <v>482</v>
      </c>
      <c r="F19" s="37"/>
      <c r="G19" s="37"/>
      <c r="H19" s="37"/>
      <c r="I19" s="37"/>
      <c r="J19" s="38"/>
    </row>
    <row r="20" ht="57.6">
      <c r="A20" s="29" t="s">
        <v>34</v>
      </c>
      <c r="B20" s="36"/>
      <c r="C20" s="37"/>
      <c r="D20" s="37"/>
      <c r="E20" s="31" t="s">
        <v>476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483</v>
      </c>
      <c r="D21" s="29" t="s">
        <v>27</v>
      </c>
      <c r="E21" s="31" t="s">
        <v>484</v>
      </c>
      <c r="F21" s="32" t="s">
        <v>77</v>
      </c>
      <c r="G21" s="33">
        <v>25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485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486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487</v>
      </c>
      <c r="F24" s="37"/>
      <c r="G24" s="37"/>
      <c r="H24" s="37"/>
      <c r="I24" s="37"/>
      <c r="J24" s="38"/>
    </row>
    <row r="25" ht="28.8">
      <c r="A25" s="29" t="s">
        <v>25</v>
      </c>
      <c r="B25" s="29">
        <v>5</v>
      </c>
      <c r="C25" s="30" t="s">
        <v>488</v>
      </c>
      <c r="D25" s="29" t="s">
        <v>27</v>
      </c>
      <c r="E25" s="31" t="s">
        <v>489</v>
      </c>
      <c r="F25" s="32" t="s">
        <v>77</v>
      </c>
      <c r="G25" s="33">
        <v>25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490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486</v>
      </c>
      <c r="F27" s="37"/>
      <c r="G27" s="37"/>
      <c r="H27" s="37"/>
      <c r="I27" s="37"/>
      <c r="J27" s="38"/>
    </row>
    <row r="28" ht="28.8">
      <c r="A28" s="29" t="s">
        <v>34</v>
      </c>
      <c r="B28" s="36"/>
      <c r="C28" s="37"/>
      <c r="D28" s="37"/>
      <c r="E28" s="31" t="s">
        <v>491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492</v>
      </c>
      <c r="D29" s="29" t="s">
        <v>27</v>
      </c>
      <c r="E29" s="31" t="s">
        <v>493</v>
      </c>
      <c r="F29" s="32" t="s">
        <v>77</v>
      </c>
      <c r="G29" s="33">
        <v>20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485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494</v>
      </c>
      <c r="F31" s="37"/>
      <c r="G31" s="37"/>
      <c r="H31" s="37"/>
      <c r="I31" s="37"/>
      <c r="J31" s="38"/>
    </row>
    <row r="32" ht="28.8">
      <c r="A32" s="29" t="s">
        <v>34</v>
      </c>
      <c r="B32" s="36"/>
      <c r="C32" s="37"/>
      <c r="D32" s="37"/>
      <c r="E32" s="31" t="s">
        <v>487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7</v>
      </c>
      <c r="C33" s="30" t="s">
        <v>495</v>
      </c>
      <c r="D33" s="29" t="s">
        <v>27</v>
      </c>
      <c r="E33" s="31" t="s">
        <v>496</v>
      </c>
      <c r="F33" s="32" t="s">
        <v>77</v>
      </c>
      <c r="G33" s="33">
        <v>20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490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497</v>
      </c>
      <c r="F35" s="37"/>
      <c r="G35" s="37"/>
      <c r="H35" s="37"/>
      <c r="I35" s="37"/>
      <c r="J35" s="38"/>
    </row>
    <row r="36" ht="43.2">
      <c r="A36" s="29" t="s">
        <v>34</v>
      </c>
      <c r="B36" s="36"/>
      <c r="C36" s="37"/>
      <c r="D36" s="37"/>
      <c r="E36" s="31" t="s">
        <v>498</v>
      </c>
      <c r="F36" s="37"/>
      <c r="G36" s="37"/>
      <c r="H36" s="37"/>
      <c r="I36" s="37"/>
      <c r="J36" s="38"/>
    </row>
    <row r="37" ht="28.8">
      <c r="A37" s="29" t="s">
        <v>25</v>
      </c>
      <c r="B37" s="29">
        <v>8</v>
      </c>
      <c r="C37" s="30" t="s">
        <v>499</v>
      </c>
      <c r="D37" s="29" t="s">
        <v>27</v>
      </c>
      <c r="E37" s="31" t="s">
        <v>500</v>
      </c>
      <c r="F37" s="32" t="s">
        <v>86</v>
      </c>
      <c r="G37" s="33">
        <v>1196.1500000000001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86.4">
      <c r="A39" s="29" t="s">
        <v>32</v>
      </c>
      <c r="B39" s="36"/>
      <c r="C39" s="37"/>
      <c r="D39" s="37"/>
      <c r="E39" s="39" t="s">
        <v>501</v>
      </c>
      <c r="F39" s="37"/>
      <c r="G39" s="37"/>
      <c r="H39" s="37"/>
      <c r="I39" s="37"/>
      <c r="J39" s="38"/>
    </row>
    <row r="40" ht="43.2">
      <c r="A40" s="29" t="s">
        <v>34</v>
      </c>
      <c r="B40" s="36"/>
      <c r="C40" s="37"/>
      <c r="D40" s="37"/>
      <c r="E40" s="31" t="s">
        <v>502</v>
      </c>
      <c r="F40" s="37"/>
      <c r="G40" s="37"/>
      <c r="H40" s="37"/>
      <c r="I40" s="37"/>
      <c r="J40" s="38"/>
    </row>
    <row r="41" ht="28.8">
      <c r="A41" s="29" t="s">
        <v>25</v>
      </c>
      <c r="B41" s="29">
        <v>9</v>
      </c>
      <c r="C41" s="30" t="s">
        <v>503</v>
      </c>
      <c r="D41" s="29" t="s">
        <v>27</v>
      </c>
      <c r="E41" s="31" t="s">
        <v>504</v>
      </c>
      <c r="F41" s="32" t="s">
        <v>86</v>
      </c>
      <c r="G41" s="33">
        <v>1196.1500000000001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 ht="86.4">
      <c r="A43" s="29" t="s">
        <v>32</v>
      </c>
      <c r="B43" s="36"/>
      <c r="C43" s="37"/>
      <c r="D43" s="37"/>
      <c r="E43" s="39" t="s">
        <v>501</v>
      </c>
      <c r="F43" s="37"/>
      <c r="G43" s="37"/>
      <c r="H43" s="37"/>
      <c r="I43" s="37"/>
      <c r="J43" s="38"/>
    </row>
    <row r="44" ht="43.2">
      <c r="A44" s="29" t="s">
        <v>34</v>
      </c>
      <c r="B44" s="40"/>
      <c r="C44" s="41"/>
      <c r="D44" s="41"/>
      <c r="E44" s="31" t="s">
        <v>502</v>
      </c>
      <c r="F44" s="41"/>
      <c r="G44" s="41"/>
      <c r="H44" s="41"/>
      <c r="I44" s="41"/>
      <c r="J4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505</v>
      </c>
      <c r="I3" s="16">
        <f>SUMIFS(I9:I55,A9:A55,"SD")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506</v>
      </c>
      <c r="D4" s="13"/>
      <c r="E4" s="14" t="s">
        <v>507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505</v>
      </c>
      <c r="D5" s="13"/>
      <c r="E5" s="14" t="s">
        <v>507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SUMIFS(I10:I41,A10:A41,"P")</f>
        <v>0</v>
      </c>
      <c r="J9" s="28"/>
    </row>
    <row r="10" ht="28.8">
      <c r="A10" s="29" t="s">
        <v>25</v>
      </c>
      <c r="B10" s="29">
        <v>1</v>
      </c>
      <c r="C10" s="30" t="s">
        <v>508</v>
      </c>
      <c r="D10" s="29" t="s">
        <v>27</v>
      </c>
      <c r="E10" s="31" t="s">
        <v>509</v>
      </c>
      <c r="F10" s="32" t="s">
        <v>105</v>
      </c>
      <c r="G10" s="33">
        <v>105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30</v>
      </c>
      <c r="B11" s="36"/>
      <c r="C11" s="37"/>
      <c r="D11" s="37"/>
      <c r="E11" s="31" t="s">
        <v>112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510</v>
      </c>
      <c r="F12" s="37"/>
      <c r="G12" s="37"/>
      <c r="H12" s="37"/>
      <c r="I12" s="37"/>
      <c r="J12" s="38"/>
    </row>
    <row r="13" ht="129.6">
      <c r="A13" s="29" t="s">
        <v>34</v>
      </c>
      <c r="B13" s="36"/>
      <c r="C13" s="37"/>
      <c r="D13" s="37"/>
      <c r="E13" s="31" t="s">
        <v>511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398</v>
      </c>
      <c r="D14" s="29" t="s">
        <v>27</v>
      </c>
      <c r="E14" s="31" t="s">
        <v>399</v>
      </c>
      <c r="F14" s="32" t="s">
        <v>105</v>
      </c>
      <c r="G14" s="33">
        <v>42.75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512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401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123</v>
      </c>
      <c r="D18" s="29" t="s">
        <v>27</v>
      </c>
      <c r="E18" s="31" t="s">
        <v>124</v>
      </c>
      <c r="F18" s="32" t="s">
        <v>105</v>
      </c>
      <c r="G18" s="33">
        <v>341.60000000000002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513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514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126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127</v>
      </c>
      <c r="D22" s="29" t="s">
        <v>27</v>
      </c>
      <c r="E22" s="31" t="s">
        <v>128</v>
      </c>
      <c r="F22" s="32" t="s">
        <v>105</v>
      </c>
      <c r="G22" s="33">
        <v>42.75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515</v>
      </c>
      <c r="F24" s="37"/>
      <c r="G24" s="37"/>
      <c r="H24" s="37"/>
      <c r="I24" s="37"/>
      <c r="J24" s="38"/>
    </row>
    <row r="25" ht="388.8">
      <c r="A25" s="29" t="s">
        <v>34</v>
      </c>
      <c r="B25" s="36"/>
      <c r="C25" s="37"/>
      <c r="D25" s="37"/>
      <c r="E25" s="31" t="s">
        <v>130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140</v>
      </c>
      <c r="D26" s="29" t="s">
        <v>27</v>
      </c>
      <c r="E26" s="31" t="s">
        <v>141</v>
      </c>
      <c r="F26" s="32" t="s">
        <v>105</v>
      </c>
      <c r="G26" s="33">
        <v>384.35000000000002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516</v>
      </c>
      <c r="F28" s="37"/>
      <c r="G28" s="37"/>
      <c r="H28" s="37"/>
      <c r="I28" s="37"/>
      <c r="J28" s="38"/>
    </row>
    <row r="29" ht="244.8">
      <c r="A29" s="29" t="s">
        <v>34</v>
      </c>
      <c r="B29" s="36"/>
      <c r="C29" s="37"/>
      <c r="D29" s="37"/>
      <c r="E29" s="31" t="s">
        <v>144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159</v>
      </c>
      <c r="D30" s="29" t="s">
        <v>27</v>
      </c>
      <c r="E30" s="31" t="s">
        <v>160</v>
      </c>
      <c r="F30" s="32" t="s">
        <v>105</v>
      </c>
      <c r="G30" s="33">
        <v>42.75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161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517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163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168</v>
      </c>
      <c r="D34" s="29" t="s">
        <v>27</v>
      </c>
      <c r="E34" s="31" t="s">
        <v>169</v>
      </c>
      <c r="F34" s="32" t="s">
        <v>86</v>
      </c>
      <c r="G34" s="33">
        <v>285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518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171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172</v>
      </c>
      <c r="D38" s="29" t="s">
        <v>27</v>
      </c>
      <c r="E38" s="31" t="s">
        <v>173</v>
      </c>
      <c r="F38" s="32" t="s">
        <v>86</v>
      </c>
      <c r="G38" s="33">
        <v>285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518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174</v>
      </c>
      <c r="F41" s="37"/>
      <c r="G41" s="37"/>
      <c r="H41" s="37"/>
      <c r="I41" s="37"/>
      <c r="J41" s="38"/>
    </row>
    <row r="42">
      <c r="A42" s="23" t="s">
        <v>22</v>
      </c>
      <c r="B42" s="24"/>
      <c r="C42" s="25" t="s">
        <v>194</v>
      </c>
      <c r="D42" s="26"/>
      <c r="E42" s="23" t="s">
        <v>195</v>
      </c>
      <c r="F42" s="26"/>
      <c r="G42" s="26"/>
      <c r="H42" s="26"/>
      <c r="I42" s="27">
        <f>SUMIFS(I43:I50,A43:A50,"P")</f>
        <v>0</v>
      </c>
      <c r="J42" s="28"/>
    </row>
    <row r="43">
      <c r="A43" s="29" t="s">
        <v>25</v>
      </c>
      <c r="B43" s="29">
        <v>9</v>
      </c>
      <c r="C43" s="30" t="s">
        <v>519</v>
      </c>
      <c r="D43" s="29" t="s">
        <v>27</v>
      </c>
      <c r="E43" s="31" t="s">
        <v>520</v>
      </c>
      <c r="F43" s="32" t="s">
        <v>105</v>
      </c>
      <c r="G43" s="33">
        <v>257.60000000000002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521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522</v>
      </c>
      <c r="F45" s="37"/>
      <c r="G45" s="37"/>
      <c r="H45" s="37"/>
      <c r="I45" s="37"/>
      <c r="J45" s="38"/>
    </row>
    <row r="46" ht="100.8">
      <c r="A46" s="29" t="s">
        <v>34</v>
      </c>
      <c r="B46" s="36"/>
      <c r="C46" s="37"/>
      <c r="D46" s="37"/>
      <c r="E46" s="31" t="s">
        <v>523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330</v>
      </c>
      <c r="D47" s="29" t="s">
        <v>27</v>
      </c>
      <c r="E47" s="31" t="s">
        <v>331</v>
      </c>
      <c r="F47" s="32" t="s">
        <v>105</v>
      </c>
      <c r="G47" s="33">
        <v>69.439999999999998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524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525</v>
      </c>
      <c r="F49" s="37"/>
      <c r="G49" s="37"/>
      <c r="H49" s="37"/>
      <c r="I49" s="37"/>
      <c r="J49" s="38"/>
    </row>
    <row r="50" ht="144">
      <c r="A50" s="29" t="s">
        <v>34</v>
      </c>
      <c r="B50" s="36"/>
      <c r="C50" s="37"/>
      <c r="D50" s="37"/>
      <c r="E50" s="31" t="s">
        <v>334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200</v>
      </c>
      <c r="D51" s="26"/>
      <c r="E51" s="23" t="s">
        <v>201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25</v>
      </c>
      <c r="B52" s="29">
        <v>11</v>
      </c>
      <c r="C52" s="30" t="s">
        <v>526</v>
      </c>
      <c r="D52" s="29" t="s">
        <v>27</v>
      </c>
      <c r="E52" s="31" t="s">
        <v>527</v>
      </c>
      <c r="F52" s="32" t="s">
        <v>86</v>
      </c>
      <c r="G52" s="33">
        <v>246.40000000000001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528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529</v>
      </c>
      <c r="F54" s="37"/>
      <c r="G54" s="37"/>
      <c r="H54" s="37"/>
      <c r="I54" s="37"/>
      <c r="J54" s="38"/>
    </row>
    <row r="55" ht="86.4">
      <c r="A55" s="29" t="s">
        <v>34</v>
      </c>
      <c r="B55" s="40"/>
      <c r="C55" s="41"/>
      <c r="D55" s="41"/>
      <c r="E55" s="31" t="s">
        <v>206</v>
      </c>
      <c r="F55" s="41"/>
      <c r="G55" s="41"/>
      <c r="H55" s="41"/>
      <c r="I55" s="41"/>
      <c r="J55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530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506</v>
      </c>
      <c r="D4" s="13"/>
      <c r="E4" s="14" t="s">
        <v>507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530</v>
      </c>
      <c r="D5" s="13"/>
      <c r="E5" s="14" t="s">
        <v>284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285</v>
      </c>
      <c r="D10" s="29" t="s">
        <v>27</v>
      </c>
      <c r="E10" s="31" t="s">
        <v>286</v>
      </c>
      <c r="F10" s="32" t="s">
        <v>287</v>
      </c>
      <c r="G10" s="33">
        <v>683.20000000000005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531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289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532</v>
      </c>
      <c r="D14" s="29" t="s">
        <v>27</v>
      </c>
      <c r="E14" s="31" t="s">
        <v>533</v>
      </c>
      <c r="F14" s="32" t="s">
        <v>287</v>
      </c>
      <c r="G14" s="33">
        <v>210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534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289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535</v>
      </c>
      <c r="I3" s="16">
        <f>SUMIFS(I8:I77,A8:A77,"SD")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535</v>
      </c>
      <c r="D4" s="13"/>
      <c r="E4" s="14" t="s">
        <v>536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537</v>
      </c>
      <c r="D9" s="29" t="s">
        <v>46</v>
      </c>
      <c r="E9" s="31" t="s">
        <v>538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539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540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537</v>
      </c>
      <c r="D13" s="29" t="s">
        <v>49</v>
      </c>
      <c r="E13" s="31" t="s">
        <v>538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541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542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249</v>
      </c>
      <c r="D17" s="26"/>
      <c r="E17" s="23" t="s">
        <v>250</v>
      </c>
      <c r="F17" s="26"/>
      <c r="G17" s="26"/>
      <c r="H17" s="26"/>
      <c r="I17" s="27">
        <f>SUMIFS(I18:I77,A18:A77,"P")</f>
        <v>0</v>
      </c>
      <c r="J17" s="28"/>
    </row>
    <row r="18" ht="28.8">
      <c r="A18" s="29" t="s">
        <v>25</v>
      </c>
      <c r="B18" s="29">
        <v>3</v>
      </c>
      <c r="C18" s="30" t="s">
        <v>543</v>
      </c>
      <c r="D18" s="29" t="s">
        <v>27</v>
      </c>
      <c r="E18" s="31" t="s">
        <v>544</v>
      </c>
      <c r="F18" s="32" t="s">
        <v>77</v>
      </c>
      <c r="G18" s="33">
        <v>51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545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546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547</v>
      </c>
      <c r="D22" s="29" t="s">
        <v>27</v>
      </c>
      <c r="E22" s="31" t="s">
        <v>548</v>
      </c>
      <c r="F22" s="32" t="s">
        <v>77</v>
      </c>
      <c r="G22" s="33">
        <v>51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549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487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550</v>
      </c>
      <c r="D26" s="29" t="s">
        <v>27</v>
      </c>
      <c r="E26" s="31" t="s">
        <v>551</v>
      </c>
      <c r="F26" s="32" t="s">
        <v>29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552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39</v>
      </c>
      <c r="F28" s="37"/>
      <c r="G28" s="37"/>
      <c r="H28" s="37"/>
      <c r="I28" s="37"/>
      <c r="J28" s="38"/>
    </row>
    <row r="29" ht="28.8">
      <c r="A29" s="29" t="s">
        <v>34</v>
      </c>
      <c r="B29" s="36"/>
      <c r="C29" s="37"/>
      <c r="D29" s="37"/>
      <c r="E29" s="31" t="s">
        <v>553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554</v>
      </c>
      <c r="D30" s="29" t="s">
        <v>27</v>
      </c>
      <c r="E30" s="31" t="s">
        <v>555</v>
      </c>
      <c r="F30" s="32" t="s">
        <v>77</v>
      </c>
      <c r="G30" s="33">
        <v>14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556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546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557</v>
      </c>
      <c r="D34" s="29" t="s">
        <v>27</v>
      </c>
      <c r="E34" s="31" t="s">
        <v>558</v>
      </c>
      <c r="F34" s="32" t="s">
        <v>77</v>
      </c>
      <c r="G34" s="33">
        <v>14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559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487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560</v>
      </c>
      <c r="D38" s="29" t="s">
        <v>27</v>
      </c>
      <c r="E38" s="31" t="s">
        <v>561</v>
      </c>
      <c r="F38" s="32" t="s">
        <v>29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552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39</v>
      </c>
      <c r="F40" s="37"/>
      <c r="G40" s="37"/>
      <c r="H40" s="37"/>
      <c r="I40" s="37"/>
      <c r="J40" s="38"/>
    </row>
    <row r="41" ht="28.8">
      <c r="A41" s="29" t="s">
        <v>34</v>
      </c>
      <c r="B41" s="36"/>
      <c r="C41" s="37"/>
      <c r="D41" s="37"/>
      <c r="E41" s="31" t="s">
        <v>553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562</v>
      </c>
      <c r="D42" s="29" t="s">
        <v>27</v>
      </c>
      <c r="E42" s="31" t="s">
        <v>563</v>
      </c>
      <c r="F42" s="32" t="s">
        <v>77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564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565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566</v>
      </c>
      <c r="D46" s="29" t="s">
        <v>27</v>
      </c>
      <c r="E46" s="31" t="s">
        <v>567</v>
      </c>
      <c r="F46" s="32" t="s">
        <v>77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568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569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570</v>
      </c>
      <c r="D50" s="29" t="s">
        <v>27</v>
      </c>
      <c r="E50" s="31" t="s">
        <v>571</v>
      </c>
      <c r="F50" s="32" t="s">
        <v>29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552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39</v>
      </c>
      <c r="F52" s="37"/>
      <c r="G52" s="37"/>
      <c r="H52" s="37"/>
      <c r="I52" s="37"/>
      <c r="J52" s="38"/>
    </row>
    <row r="53" ht="28.8">
      <c r="A53" s="29" t="s">
        <v>34</v>
      </c>
      <c r="B53" s="36"/>
      <c r="C53" s="37"/>
      <c r="D53" s="37"/>
      <c r="E53" s="31" t="s">
        <v>572</v>
      </c>
      <c r="F53" s="37"/>
      <c r="G53" s="37"/>
      <c r="H53" s="37"/>
      <c r="I53" s="37"/>
      <c r="J53" s="38"/>
    </row>
    <row r="54" ht="28.8">
      <c r="A54" s="29" t="s">
        <v>25</v>
      </c>
      <c r="B54" s="29">
        <v>12</v>
      </c>
      <c r="C54" s="30" t="s">
        <v>573</v>
      </c>
      <c r="D54" s="29" t="s">
        <v>27</v>
      </c>
      <c r="E54" s="31" t="s">
        <v>574</v>
      </c>
      <c r="F54" s="32" t="s">
        <v>77</v>
      </c>
      <c r="G54" s="33">
        <v>43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575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565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576</v>
      </c>
      <c r="D58" s="29" t="s">
        <v>27</v>
      </c>
      <c r="E58" s="31" t="s">
        <v>577</v>
      </c>
      <c r="F58" s="32" t="s">
        <v>77</v>
      </c>
      <c r="G58" s="33">
        <v>43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575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569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578</v>
      </c>
      <c r="D62" s="29" t="s">
        <v>27</v>
      </c>
      <c r="E62" s="31" t="s">
        <v>579</v>
      </c>
      <c r="F62" s="32" t="s">
        <v>29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552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39</v>
      </c>
      <c r="F64" s="37"/>
      <c r="G64" s="37"/>
      <c r="H64" s="37"/>
      <c r="I64" s="37"/>
      <c r="J64" s="38"/>
    </row>
    <row r="65" ht="28.8">
      <c r="A65" s="29" t="s">
        <v>34</v>
      </c>
      <c r="B65" s="36"/>
      <c r="C65" s="37"/>
      <c r="D65" s="37"/>
      <c r="E65" s="31" t="s">
        <v>572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580</v>
      </c>
      <c r="D66" s="29" t="s">
        <v>27</v>
      </c>
      <c r="E66" s="31" t="s">
        <v>581</v>
      </c>
      <c r="F66" s="32" t="s">
        <v>77</v>
      </c>
      <c r="G66" s="33">
        <v>83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 ht="57.6">
      <c r="A68" s="29" t="s">
        <v>32</v>
      </c>
      <c r="B68" s="36"/>
      <c r="C68" s="37"/>
      <c r="D68" s="37"/>
      <c r="E68" s="39" t="s">
        <v>582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565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583</v>
      </c>
      <c r="D70" s="29" t="s">
        <v>27</v>
      </c>
      <c r="E70" s="31" t="s">
        <v>584</v>
      </c>
      <c r="F70" s="32" t="s">
        <v>77</v>
      </c>
      <c r="G70" s="33">
        <v>83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57.6">
      <c r="A72" s="29" t="s">
        <v>32</v>
      </c>
      <c r="B72" s="36"/>
      <c r="C72" s="37"/>
      <c r="D72" s="37"/>
      <c r="E72" s="39" t="s">
        <v>582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569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585</v>
      </c>
      <c r="D74" s="29" t="s">
        <v>27</v>
      </c>
      <c r="E74" s="31" t="s">
        <v>586</v>
      </c>
      <c r="F74" s="32" t="s">
        <v>29</v>
      </c>
      <c r="G74" s="33">
        <v>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552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39</v>
      </c>
      <c r="F76" s="37"/>
      <c r="G76" s="37"/>
      <c r="H76" s="37"/>
      <c r="I76" s="37"/>
      <c r="J76" s="38"/>
    </row>
    <row r="77" ht="28.8">
      <c r="A77" s="29" t="s">
        <v>34</v>
      </c>
      <c r="B77" s="40"/>
      <c r="C77" s="41"/>
      <c r="D77" s="41"/>
      <c r="E77" s="31" t="s">
        <v>572</v>
      </c>
      <c r="F77" s="41"/>
      <c r="G77" s="41"/>
      <c r="H77" s="41"/>
      <c r="I77" s="41"/>
      <c r="J7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82</v>
      </c>
      <c r="D8" s="26"/>
      <c r="E8" s="23" t="s">
        <v>83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2175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3.2">
      <c r="A10" s="29" t="s">
        <v>30</v>
      </c>
      <c r="B10" s="36"/>
      <c r="C10" s="37"/>
      <c r="D10" s="37"/>
      <c r="E10" s="31" t="s">
        <v>87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88</v>
      </c>
      <c r="F11" s="37"/>
      <c r="G11" s="37"/>
      <c r="H11" s="37"/>
      <c r="I11" s="37"/>
      <c r="J11" s="38"/>
    </row>
    <row r="12" ht="43.2">
      <c r="A12" s="29" t="s">
        <v>34</v>
      </c>
      <c r="B12" s="36"/>
      <c r="C12" s="37"/>
      <c r="D12" s="37"/>
      <c r="E12" s="31" t="s">
        <v>89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46</v>
      </c>
      <c r="E13" s="31" t="s">
        <v>91</v>
      </c>
      <c r="F13" s="32" t="s">
        <v>77</v>
      </c>
      <c r="G13" s="33">
        <v>35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92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93</v>
      </c>
      <c r="F15" s="37"/>
      <c r="G15" s="37"/>
      <c r="H15" s="37"/>
      <c r="I15" s="37"/>
      <c r="J15" s="38"/>
    </row>
    <row r="16" ht="187.2">
      <c r="A16" s="29" t="s">
        <v>34</v>
      </c>
      <c r="B16" s="36"/>
      <c r="C16" s="37"/>
      <c r="D16" s="37"/>
      <c r="E16" s="31" t="s">
        <v>94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49</v>
      </c>
      <c r="E17" s="31" t="s">
        <v>91</v>
      </c>
      <c r="F17" s="32" t="s">
        <v>77</v>
      </c>
      <c r="G17" s="33">
        <v>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95</v>
      </c>
      <c r="F19" s="37"/>
      <c r="G19" s="37"/>
      <c r="H19" s="37"/>
      <c r="I19" s="37"/>
      <c r="J19" s="38"/>
    </row>
    <row r="20" ht="216">
      <c r="A20" s="29" t="s">
        <v>34</v>
      </c>
      <c r="B20" s="40"/>
      <c r="C20" s="41"/>
      <c r="D20" s="41"/>
      <c r="E20" s="31" t="s">
        <v>96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97</v>
      </c>
      <c r="I3" s="16">
        <f>SUMIFS(I9:I170,A9:A170,"SD")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99</v>
      </c>
      <c r="D4" s="13"/>
      <c r="E4" s="14" t="s">
        <v>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97</v>
      </c>
      <c r="D5" s="13"/>
      <c r="E5" s="14" t="s">
        <v>102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SUMIFS(I10:I73,A10:A73,"P")</f>
        <v>0</v>
      </c>
      <c r="J9" s="28"/>
    </row>
    <row r="10" ht="28.8">
      <c r="A10" s="29" t="s">
        <v>25</v>
      </c>
      <c r="B10" s="29">
        <v>1</v>
      </c>
      <c r="C10" s="30" t="s">
        <v>103</v>
      </c>
      <c r="D10" s="29" t="s">
        <v>27</v>
      </c>
      <c r="E10" s="31" t="s">
        <v>104</v>
      </c>
      <c r="F10" s="32" t="s">
        <v>105</v>
      </c>
      <c r="G10" s="33">
        <v>99.840000000000003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106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107</v>
      </c>
      <c r="F12" s="37"/>
      <c r="G12" s="37"/>
      <c r="H12" s="37"/>
      <c r="I12" s="37"/>
      <c r="J12" s="38"/>
    </row>
    <row r="13" ht="115.2">
      <c r="A13" s="29" t="s">
        <v>34</v>
      </c>
      <c r="B13" s="36"/>
      <c r="C13" s="37"/>
      <c r="D13" s="37"/>
      <c r="E13" s="31" t="s">
        <v>108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109</v>
      </c>
      <c r="D14" s="29" t="s">
        <v>27</v>
      </c>
      <c r="E14" s="31" t="s">
        <v>110</v>
      </c>
      <c r="F14" s="32" t="s">
        <v>111</v>
      </c>
      <c r="G14" s="33">
        <v>88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113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108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114</v>
      </c>
      <c r="D18" s="29" t="s">
        <v>27</v>
      </c>
      <c r="E18" s="31" t="s">
        <v>115</v>
      </c>
      <c r="F18" s="32" t="s">
        <v>105</v>
      </c>
      <c r="G18" s="33">
        <v>476.07999999999998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116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117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108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111</v>
      </c>
      <c r="G22" s="33">
        <v>27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121</v>
      </c>
      <c r="F24" s="37"/>
      <c r="G24" s="37"/>
      <c r="H24" s="37"/>
      <c r="I24" s="37"/>
      <c r="J24" s="38"/>
    </row>
    <row r="25" ht="72">
      <c r="A25" s="29" t="s">
        <v>34</v>
      </c>
      <c r="B25" s="36"/>
      <c r="C25" s="37"/>
      <c r="D25" s="37"/>
      <c r="E25" s="31" t="s">
        <v>122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123</v>
      </c>
      <c r="D26" s="29" t="s">
        <v>27</v>
      </c>
      <c r="E26" s="31" t="s">
        <v>124</v>
      </c>
      <c r="F26" s="32" t="s">
        <v>105</v>
      </c>
      <c r="G26" s="33">
        <v>576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112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125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126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105</v>
      </c>
      <c r="G30" s="33">
        <v>99.840000000000003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129</v>
      </c>
      <c r="F32" s="37"/>
      <c r="G32" s="37"/>
      <c r="H32" s="37"/>
      <c r="I32" s="37"/>
      <c r="J32" s="38"/>
    </row>
    <row r="33" ht="388.8">
      <c r="A33" s="29" t="s">
        <v>34</v>
      </c>
      <c r="B33" s="36"/>
      <c r="C33" s="37"/>
      <c r="D33" s="37"/>
      <c r="E33" s="31" t="s">
        <v>130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131</v>
      </c>
      <c r="D34" s="29" t="s">
        <v>27</v>
      </c>
      <c r="E34" s="31" t="s">
        <v>132</v>
      </c>
      <c r="F34" s="32" t="s">
        <v>111</v>
      </c>
      <c r="G34" s="33">
        <v>766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133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134</v>
      </c>
      <c r="F36" s="37"/>
      <c r="G36" s="37"/>
      <c r="H36" s="37"/>
      <c r="I36" s="37"/>
      <c r="J36" s="38"/>
    </row>
    <row r="37" ht="100.8">
      <c r="A37" s="29" t="s">
        <v>34</v>
      </c>
      <c r="B37" s="36"/>
      <c r="C37" s="37"/>
      <c r="D37" s="37"/>
      <c r="E37" s="31" t="s">
        <v>135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136</v>
      </c>
      <c r="D38" s="29" t="s">
        <v>27</v>
      </c>
      <c r="E38" s="31" t="s">
        <v>137</v>
      </c>
      <c r="F38" s="32" t="s">
        <v>105</v>
      </c>
      <c r="G38" s="33">
        <v>136.28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112</v>
      </c>
      <c r="F39" s="37"/>
      <c r="G39" s="37"/>
      <c r="H39" s="37"/>
      <c r="I39" s="37"/>
      <c r="J39" s="38"/>
    </row>
    <row r="40" ht="72">
      <c r="A40" s="29" t="s">
        <v>32</v>
      </c>
      <c r="B40" s="36"/>
      <c r="C40" s="37"/>
      <c r="D40" s="37"/>
      <c r="E40" s="39" t="s">
        <v>138</v>
      </c>
      <c r="F40" s="37"/>
      <c r="G40" s="37"/>
      <c r="H40" s="37"/>
      <c r="I40" s="37"/>
      <c r="J40" s="38"/>
    </row>
    <row r="41" ht="409.5">
      <c r="A41" s="29" t="s">
        <v>34</v>
      </c>
      <c r="B41" s="36"/>
      <c r="C41" s="37"/>
      <c r="D41" s="37"/>
      <c r="E41" s="31" t="s">
        <v>139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140</v>
      </c>
      <c r="D42" s="29" t="s">
        <v>27</v>
      </c>
      <c r="E42" s="31" t="s">
        <v>141</v>
      </c>
      <c r="F42" s="32" t="s">
        <v>105</v>
      </c>
      <c r="G42" s="33">
        <v>812.12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142</v>
      </c>
      <c r="F43" s="37"/>
      <c r="G43" s="37"/>
      <c r="H43" s="37"/>
      <c r="I43" s="37"/>
      <c r="J43" s="38"/>
    </row>
    <row r="44" ht="57.6">
      <c r="A44" s="29" t="s">
        <v>32</v>
      </c>
      <c r="B44" s="36"/>
      <c r="C44" s="37"/>
      <c r="D44" s="37"/>
      <c r="E44" s="39" t="s">
        <v>143</v>
      </c>
      <c r="F44" s="37"/>
      <c r="G44" s="37"/>
      <c r="H44" s="37"/>
      <c r="I44" s="37"/>
      <c r="J44" s="38"/>
    </row>
    <row r="45" ht="244.8">
      <c r="A45" s="29" t="s">
        <v>34</v>
      </c>
      <c r="B45" s="36"/>
      <c r="C45" s="37"/>
      <c r="D45" s="37"/>
      <c r="E45" s="31" t="s">
        <v>144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145</v>
      </c>
      <c r="D46" s="29" t="s">
        <v>27</v>
      </c>
      <c r="E46" s="31" t="s">
        <v>146</v>
      </c>
      <c r="F46" s="32" t="s">
        <v>105</v>
      </c>
      <c r="G46" s="33">
        <v>55.560000000000002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147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148</v>
      </c>
      <c r="F48" s="37"/>
      <c r="G48" s="37"/>
      <c r="H48" s="37"/>
      <c r="I48" s="37"/>
      <c r="J48" s="38"/>
    </row>
    <row r="49" ht="316.8">
      <c r="A49" s="29" t="s">
        <v>34</v>
      </c>
      <c r="B49" s="36"/>
      <c r="C49" s="37"/>
      <c r="D49" s="37"/>
      <c r="E49" s="31" t="s">
        <v>149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150</v>
      </c>
      <c r="D50" s="29" t="s">
        <v>27</v>
      </c>
      <c r="E50" s="31" t="s">
        <v>151</v>
      </c>
      <c r="F50" s="32" t="s">
        <v>105</v>
      </c>
      <c r="G50" s="33">
        <v>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152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153</v>
      </c>
      <c r="F52" s="37"/>
      <c r="G52" s="37"/>
      <c r="H52" s="37"/>
      <c r="I52" s="37"/>
      <c r="J52" s="38"/>
    </row>
    <row r="53" ht="388.8">
      <c r="A53" s="29" t="s">
        <v>34</v>
      </c>
      <c r="B53" s="36"/>
      <c r="C53" s="37"/>
      <c r="D53" s="37"/>
      <c r="E53" s="31" t="s">
        <v>154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155</v>
      </c>
      <c r="D54" s="29" t="s">
        <v>27</v>
      </c>
      <c r="E54" s="31" t="s">
        <v>156</v>
      </c>
      <c r="F54" s="32" t="s">
        <v>86</v>
      </c>
      <c r="G54" s="33">
        <v>1152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157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158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159</v>
      </c>
      <c r="D58" s="29" t="s">
        <v>27</v>
      </c>
      <c r="E58" s="31" t="s">
        <v>160</v>
      </c>
      <c r="F58" s="32" t="s">
        <v>105</v>
      </c>
      <c r="G58" s="33">
        <v>201.44999999999999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161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162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163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164</v>
      </c>
      <c r="D62" s="29" t="s">
        <v>27</v>
      </c>
      <c r="E62" s="31" t="s">
        <v>165</v>
      </c>
      <c r="F62" s="32" t="s">
        <v>105</v>
      </c>
      <c r="G62" s="33">
        <v>45.600000000000001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161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166</v>
      </c>
      <c r="F64" s="37"/>
      <c r="G64" s="37"/>
      <c r="H64" s="37"/>
      <c r="I64" s="37"/>
      <c r="J64" s="38"/>
    </row>
    <row r="65" ht="43.2">
      <c r="A65" s="29" t="s">
        <v>34</v>
      </c>
      <c r="B65" s="36"/>
      <c r="C65" s="37"/>
      <c r="D65" s="37"/>
      <c r="E65" s="31" t="s">
        <v>167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168</v>
      </c>
      <c r="D66" s="29" t="s">
        <v>27</v>
      </c>
      <c r="E66" s="31" t="s">
        <v>169</v>
      </c>
      <c r="F66" s="32" t="s">
        <v>86</v>
      </c>
      <c r="G66" s="33">
        <v>1647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3" t="s">
        <v>27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170</v>
      </c>
      <c r="F68" s="37"/>
      <c r="G68" s="37"/>
      <c r="H68" s="37"/>
      <c r="I68" s="37"/>
      <c r="J68" s="38"/>
    </row>
    <row r="69" ht="72">
      <c r="A69" s="29" t="s">
        <v>34</v>
      </c>
      <c r="B69" s="36"/>
      <c r="C69" s="37"/>
      <c r="D69" s="37"/>
      <c r="E69" s="31" t="s">
        <v>171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172</v>
      </c>
      <c r="D70" s="29" t="s">
        <v>27</v>
      </c>
      <c r="E70" s="31" t="s">
        <v>173</v>
      </c>
      <c r="F70" s="32" t="s">
        <v>86</v>
      </c>
      <c r="G70" s="33">
        <v>1647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170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174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175</v>
      </c>
      <c r="D74" s="26"/>
      <c r="E74" s="23" t="s">
        <v>176</v>
      </c>
      <c r="F74" s="26"/>
      <c r="G74" s="26"/>
      <c r="H74" s="26"/>
      <c r="I74" s="27">
        <f>SUMIFS(I75:I90,A75:A90,"P")</f>
        <v>0</v>
      </c>
      <c r="J74" s="28"/>
    </row>
    <row r="75">
      <c r="A75" s="29" t="s">
        <v>25</v>
      </c>
      <c r="B75" s="29">
        <v>17</v>
      </c>
      <c r="C75" s="30" t="s">
        <v>177</v>
      </c>
      <c r="D75" s="29" t="s">
        <v>27</v>
      </c>
      <c r="E75" s="31" t="s">
        <v>178</v>
      </c>
      <c r="F75" s="32" t="s">
        <v>86</v>
      </c>
      <c r="G75" s="33">
        <v>234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30</v>
      </c>
      <c r="B76" s="36"/>
      <c r="C76" s="37"/>
      <c r="D76" s="37"/>
      <c r="E76" s="31" t="s">
        <v>179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180</v>
      </c>
      <c r="F77" s="37"/>
      <c r="G77" s="37"/>
      <c r="H77" s="37"/>
      <c r="I77" s="37"/>
      <c r="J77" s="38"/>
    </row>
    <row r="78" ht="100.8">
      <c r="A78" s="29" t="s">
        <v>34</v>
      </c>
      <c r="B78" s="36"/>
      <c r="C78" s="37"/>
      <c r="D78" s="37"/>
      <c r="E78" s="31" t="s">
        <v>181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182</v>
      </c>
      <c r="D79" s="29" t="s">
        <v>27</v>
      </c>
      <c r="E79" s="31" t="s">
        <v>183</v>
      </c>
      <c r="F79" s="32" t="s">
        <v>86</v>
      </c>
      <c r="G79" s="33">
        <v>1267.2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184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185</v>
      </c>
      <c r="F81" s="37"/>
      <c r="G81" s="37"/>
      <c r="H81" s="37"/>
      <c r="I81" s="37"/>
      <c r="J81" s="38"/>
    </row>
    <row r="82" ht="86.4">
      <c r="A82" s="29" t="s">
        <v>34</v>
      </c>
      <c r="B82" s="36"/>
      <c r="C82" s="37"/>
      <c r="D82" s="37"/>
      <c r="E82" s="31" t="s">
        <v>186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187</v>
      </c>
      <c r="D83" s="29" t="s">
        <v>46</v>
      </c>
      <c r="E83" s="31" t="s">
        <v>188</v>
      </c>
      <c r="F83" s="32" t="s">
        <v>105</v>
      </c>
      <c r="G83" s="33">
        <v>476.16000000000003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189</v>
      </c>
      <c r="F84" s="37"/>
      <c r="G84" s="37"/>
      <c r="H84" s="37"/>
      <c r="I84" s="37"/>
      <c r="J84" s="38"/>
    </row>
    <row r="85" ht="72">
      <c r="A85" s="29" t="s">
        <v>32</v>
      </c>
      <c r="B85" s="36"/>
      <c r="C85" s="37"/>
      <c r="D85" s="37"/>
      <c r="E85" s="39" t="s">
        <v>190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191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187</v>
      </c>
      <c r="D87" s="29" t="s">
        <v>49</v>
      </c>
      <c r="E87" s="31" t="s">
        <v>188</v>
      </c>
      <c r="F87" s="32" t="s">
        <v>105</v>
      </c>
      <c r="G87" s="33">
        <v>99.840000000000003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3.2">
      <c r="A88" s="29" t="s">
        <v>30</v>
      </c>
      <c r="B88" s="36"/>
      <c r="C88" s="37"/>
      <c r="D88" s="37"/>
      <c r="E88" s="31" t="s">
        <v>192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193</v>
      </c>
      <c r="F89" s="37"/>
      <c r="G89" s="37"/>
      <c r="H89" s="37"/>
      <c r="I89" s="37"/>
      <c r="J89" s="38"/>
    </row>
    <row r="90" ht="100.8">
      <c r="A90" s="29" t="s">
        <v>34</v>
      </c>
      <c r="B90" s="36"/>
      <c r="C90" s="37"/>
      <c r="D90" s="37"/>
      <c r="E90" s="31" t="s">
        <v>191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194</v>
      </c>
      <c r="D91" s="26"/>
      <c r="E91" s="23" t="s">
        <v>195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25</v>
      </c>
      <c r="B92" s="29">
        <v>21</v>
      </c>
      <c r="C92" s="30" t="s">
        <v>196</v>
      </c>
      <c r="D92" s="29" t="s">
        <v>27</v>
      </c>
      <c r="E92" s="31" t="s">
        <v>197</v>
      </c>
      <c r="F92" s="32" t="s">
        <v>105</v>
      </c>
      <c r="G92" s="33">
        <v>37.439999999999998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198</v>
      </c>
      <c r="F93" s="37"/>
      <c r="G93" s="37"/>
      <c r="H93" s="37"/>
      <c r="I93" s="37"/>
      <c r="J93" s="38"/>
    </row>
    <row r="94">
      <c r="A94" s="29" t="s">
        <v>32</v>
      </c>
      <c r="B94" s="36"/>
      <c r="C94" s="37"/>
      <c r="D94" s="37"/>
      <c r="E94" s="39" t="s">
        <v>199</v>
      </c>
      <c r="F94" s="37"/>
      <c r="G94" s="37"/>
      <c r="H94" s="37"/>
      <c r="I94" s="37"/>
      <c r="J94" s="38"/>
    </row>
    <row r="95" ht="100.8">
      <c r="A95" s="29" t="s">
        <v>34</v>
      </c>
      <c r="B95" s="36"/>
      <c r="C95" s="37"/>
      <c r="D95" s="37"/>
      <c r="E95" s="31" t="s">
        <v>191</v>
      </c>
      <c r="F95" s="37"/>
      <c r="G95" s="37"/>
      <c r="H95" s="37"/>
      <c r="I95" s="37"/>
      <c r="J95" s="38"/>
    </row>
    <row r="96">
      <c r="A96" s="23" t="s">
        <v>22</v>
      </c>
      <c r="B96" s="24"/>
      <c r="C96" s="25" t="s">
        <v>200</v>
      </c>
      <c r="D96" s="26"/>
      <c r="E96" s="23" t="s">
        <v>201</v>
      </c>
      <c r="F96" s="26"/>
      <c r="G96" s="26"/>
      <c r="H96" s="26"/>
      <c r="I96" s="27">
        <f>SUMIFS(I97:I124,A97:A124,"P")</f>
        <v>0</v>
      </c>
      <c r="J96" s="28"/>
    </row>
    <row r="97">
      <c r="A97" s="29" t="s">
        <v>25</v>
      </c>
      <c r="B97" s="29">
        <v>22</v>
      </c>
      <c r="C97" s="30" t="s">
        <v>202</v>
      </c>
      <c r="D97" s="29" t="s">
        <v>27</v>
      </c>
      <c r="E97" s="31" t="s">
        <v>203</v>
      </c>
      <c r="F97" s="32" t="s">
        <v>105</v>
      </c>
      <c r="G97" s="33">
        <v>99.840000000000003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31" t="s">
        <v>204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205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206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207</v>
      </c>
      <c r="D101" s="29" t="s">
        <v>27</v>
      </c>
      <c r="E101" s="31" t="s">
        <v>208</v>
      </c>
      <c r="F101" s="32" t="s">
        <v>86</v>
      </c>
      <c r="G101" s="33">
        <v>4638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86.4">
      <c r="A102" s="29" t="s">
        <v>30</v>
      </c>
      <c r="B102" s="36"/>
      <c r="C102" s="37"/>
      <c r="D102" s="37"/>
      <c r="E102" s="31" t="s">
        <v>209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210</v>
      </c>
      <c r="F103" s="37"/>
      <c r="G103" s="37"/>
      <c r="H103" s="37"/>
      <c r="I103" s="37"/>
      <c r="J103" s="38"/>
    </row>
    <row r="104" ht="115.2">
      <c r="A104" s="29" t="s">
        <v>34</v>
      </c>
      <c r="B104" s="36"/>
      <c r="C104" s="37"/>
      <c r="D104" s="37"/>
      <c r="E104" s="31" t="s">
        <v>211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212</v>
      </c>
      <c r="D105" s="29" t="s">
        <v>27</v>
      </c>
      <c r="E105" s="31" t="s">
        <v>213</v>
      </c>
      <c r="F105" s="32" t="s">
        <v>86</v>
      </c>
      <c r="G105" s="33">
        <v>678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214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215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216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217</v>
      </c>
      <c r="D109" s="29" t="s">
        <v>27</v>
      </c>
      <c r="E109" s="31" t="s">
        <v>218</v>
      </c>
      <c r="F109" s="32" t="s">
        <v>86</v>
      </c>
      <c r="G109" s="33">
        <v>4483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219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220</v>
      </c>
      <c r="F111" s="37"/>
      <c r="G111" s="37"/>
      <c r="H111" s="37"/>
      <c r="I111" s="37"/>
      <c r="J111" s="38"/>
    </row>
    <row r="112" ht="72">
      <c r="A112" s="29" t="s">
        <v>34</v>
      </c>
      <c r="B112" s="36"/>
      <c r="C112" s="37"/>
      <c r="D112" s="37"/>
      <c r="E112" s="31" t="s">
        <v>221</v>
      </c>
      <c r="F112" s="37"/>
      <c r="G112" s="37"/>
      <c r="H112" s="37"/>
      <c r="I112" s="37"/>
      <c r="J112" s="38"/>
    </row>
    <row r="113" ht="28.8">
      <c r="A113" s="29" t="s">
        <v>25</v>
      </c>
      <c r="B113" s="29">
        <v>26</v>
      </c>
      <c r="C113" s="30" t="s">
        <v>222</v>
      </c>
      <c r="D113" s="29" t="s">
        <v>27</v>
      </c>
      <c r="E113" s="31" t="s">
        <v>223</v>
      </c>
      <c r="F113" s="32" t="s">
        <v>86</v>
      </c>
      <c r="G113" s="33">
        <v>4328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224</v>
      </c>
      <c r="F114" s="37"/>
      <c r="G114" s="37"/>
      <c r="H114" s="37"/>
      <c r="I114" s="37"/>
      <c r="J114" s="38"/>
    </row>
    <row r="115" ht="43.2">
      <c r="A115" s="29" t="s">
        <v>32</v>
      </c>
      <c r="B115" s="36"/>
      <c r="C115" s="37"/>
      <c r="D115" s="37"/>
      <c r="E115" s="39" t="s">
        <v>225</v>
      </c>
      <c r="F115" s="37"/>
      <c r="G115" s="37"/>
      <c r="H115" s="37"/>
      <c r="I115" s="37"/>
      <c r="J115" s="38"/>
    </row>
    <row r="116" ht="158.4">
      <c r="A116" s="29" t="s">
        <v>34</v>
      </c>
      <c r="B116" s="36"/>
      <c r="C116" s="37"/>
      <c r="D116" s="37"/>
      <c r="E116" s="31" t="s">
        <v>226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227</v>
      </c>
      <c r="D117" s="29" t="s">
        <v>27</v>
      </c>
      <c r="E117" s="31" t="s">
        <v>228</v>
      </c>
      <c r="F117" s="32" t="s">
        <v>105</v>
      </c>
      <c r="G117" s="33">
        <v>44.829999999999998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229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230</v>
      </c>
      <c r="F119" s="37"/>
      <c r="G119" s="37"/>
      <c r="H119" s="37"/>
      <c r="I119" s="37"/>
      <c r="J119" s="38"/>
    </row>
    <row r="120" ht="187.2">
      <c r="A120" s="29" t="s">
        <v>34</v>
      </c>
      <c r="B120" s="36"/>
      <c r="C120" s="37"/>
      <c r="D120" s="37"/>
      <c r="E120" s="31" t="s">
        <v>231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232</v>
      </c>
      <c r="D121" s="29" t="s">
        <v>27</v>
      </c>
      <c r="E121" s="31" t="s">
        <v>233</v>
      </c>
      <c r="F121" s="32" t="s">
        <v>86</v>
      </c>
      <c r="G121" s="33">
        <v>4483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234</v>
      </c>
      <c r="F122" s="37"/>
      <c r="G122" s="37"/>
      <c r="H122" s="37"/>
      <c r="I122" s="37"/>
      <c r="J122" s="38"/>
    </row>
    <row r="123" ht="43.2">
      <c r="A123" s="29" t="s">
        <v>32</v>
      </c>
      <c r="B123" s="36"/>
      <c r="C123" s="37"/>
      <c r="D123" s="37"/>
      <c r="E123" s="39" t="s">
        <v>235</v>
      </c>
      <c r="F123" s="37"/>
      <c r="G123" s="37"/>
      <c r="H123" s="37"/>
      <c r="I123" s="37"/>
      <c r="J123" s="38"/>
    </row>
    <row r="124" ht="187.2">
      <c r="A124" s="29" t="s">
        <v>34</v>
      </c>
      <c r="B124" s="36"/>
      <c r="C124" s="37"/>
      <c r="D124" s="37"/>
      <c r="E124" s="31" t="s">
        <v>231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236</v>
      </c>
      <c r="D125" s="26"/>
      <c r="E125" s="23" t="s">
        <v>237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25</v>
      </c>
      <c r="B126" s="29">
        <v>29</v>
      </c>
      <c r="C126" s="30" t="s">
        <v>238</v>
      </c>
      <c r="D126" s="29" t="s">
        <v>27</v>
      </c>
      <c r="E126" s="31" t="s">
        <v>239</v>
      </c>
      <c r="F126" s="32" t="s">
        <v>111</v>
      </c>
      <c r="G126" s="33">
        <v>10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240</v>
      </c>
      <c r="F128" s="37"/>
      <c r="G128" s="37"/>
      <c r="H128" s="37"/>
      <c r="I128" s="37"/>
      <c r="J128" s="38"/>
    </row>
    <row r="129" ht="316.8">
      <c r="A129" s="29" t="s">
        <v>34</v>
      </c>
      <c r="B129" s="36"/>
      <c r="C129" s="37"/>
      <c r="D129" s="37"/>
      <c r="E129" s="31" t="s">
        <v>241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242</v>
      </c>
      <c r="D130" s="29" t="s">
        <v>27</v>
      </c>
      <c r="E130" s="31" t="s">
        <v>243</v>
      </c>
      <c r="F130" s="32" t="s">
        <v>77</v>
      </c>
      <c r="G130" s="33">
        <v>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39</v>
      </c>
      <c r="F132" s="37"/>
      <c r="G132" s="37"/>
      <c r="H132" s="37"/>
      <c r="I132" s="37"/>
      <c r="J132" s="38"/>
    </row>
    <row r="133" ht="115.2">
      <c r="A133" s="29" t="s">
        <v>34</v>
      </c>
      <c r="B133" s="36"/>
      <c r="C133" s="37"/>
      <c r="D133" s="37"/>
      <c r="E133" s="31" t="s">
        <v>244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245</v>
      </c>
      <c r="D134" s="29" t="s">
        <v>27</v>
      </c>
      <c r="E134" s="31" t="s">
        <v>246</v>
      </c>
      <c r="F134" s="32" t="s">
        <v>77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247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248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249</v>
      </c>
      <c r="D138" s="26"/>
      <c r="E138" s="23" t="s">
        <v>250</v>
      </c>
      <c r="F138" s="26"/>
      <c r="G138" s="26"/>
      <c r="H138" s="26"/>
      <c r="I138" s="27">
        <f>SUMIFS(I139:I170,A139:A170,"P")</f>
        <v>0</v>
      </c>
      <c r="J138" s="28"/>
    </row>
    <row r="139" ht="28.8">
      <c r="A139" s="29" t="s">
        <v>25</v>
      </c>
      <c r="B139" s="29">
        <v>32</v>
      </c>
      <c r="C139" s="30" t="s">
        <v>251</v>
      </c>
      <c r="D139" s="29" t="s">
        <v>27</v>
      </c>
      <c r="E139" s="31" t="s">
        <v>252</v>
      </c>
      <c r="F139" s="32" t="s">
        <v>111</v>
      </c>
      <c r="G139" s="33">
        <v>119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27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253</v>
      </c>
      <c r="F141" s="37"/>
      <c r="G141" s="37"/>
      <c r="H141" s="37"/>
      <c r="I141" s="37"/>
      <c r="J141" s="38"/>
    </row>
    <row r="142" ht="201.6">
      <c r="A142" s="29" t="s">
        <v>34</v>
      </c>
      <c r="B142" s="36"/>
      <c r="C142" s="37"/>
      <c r="D142" s="37"/>
      <c r="E142" s="31" t="s">
        <v>254</v>
      </c>
      <c r="F142" s="37"/>
      <c r="G142" s="37"/>
      <c r="H142" s="37"/>
      <c r="I142" s="37"/>
      <c r="J142" s="38"/>
    </row>
    <row r="143">
      <c r="A143" s="29" t="s">
        <v>25</v>
      </c>
      <c r="B143" s="29">
        <v>33</v>
      </c>
      <c r="C143" s="30" t="s">
        <v>255</v>
      </c>
      <c r="D143" s="29" t="s">
        <v>27</v>
      </c>
      <c r="E143" s="31" t="s">
        <v>256</v>
      </c>
      <c r="F143" s="32" t="s">
        <v>111</v>
      </c>
      <c r="G143" s="33">
        <v>398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43" t="s">
        <v>27</v>
      </c>
      <c r="F144" s="37"/>
      <c r="G144" s="37"/>
      <c r="H144" s="37"/>
      <c r="I144" s="37"/>
      <c r="J144" s="38"/>
    </row>
    <row r="145" ht="43.2">
      <c r="A145" s="29" t="s">
        <v>32</v>
      </c>
      <c r="B145" s="36"/>
      <c r="C145" s="37"/>
      <c r="D145" s="37"/>
      <c r="E145" s="39" t="s">
        <v>257</v>
      </c>
      <c r="F145" s="37"/>
      <c r="G145" s="37"/>
      <c r="H145" s="37"/>
      <c r="I145" s="37"/>
      <c r="J145" s="38"/>
    </row>
    <row r="146" ht="86.4">
      <c r="A146" s="29" t="s">
        <v>34</v>
      </c>
      <c r="B146" s="36"/>
      <c r="C146" s="37"/>
      <c r="D146" s="37"/>
      <c r="E146" s="31" t="s">
        <v>258</v>
      </c>
      <c r="F146" s="37"/>
      <c r="G146" s="37"/>
      <c r="H146" s="37"/>
      <c r="I146" s="37"/>
      <c r="J146" s="38"/>
    </row>
    <row r="147">
      <c r="A147" s="29" t="s">
        <v>25</v>
      </c>
      <c r="B147" s="29">
        <v>34</v>
      </c>
      <c r="C147" s="30" t="s">
        <v>259</v>
      </c>
      <c r="D147" s="29" t="s">
        <v>27</v>
      </c>
      <c r="E147" s="31" t="s">
        <v>260</v>
      </c>
      <c r="F147" s="32" t="s">
        <v>111</v>
      </c>
      <c r="G147" s="33">
        <v>32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261</v>
      </c>
      <c r="F148" s="37"/>
      <c r="G148" s="37"/>
      <c r="H148" s="37"/>
      <c r="I148" s="37"/>
      <c r="J148" s="38"/>
    </row>
    <row r="149" ht="43.2">
      <c r="A149" s="29" t="s">
        <v>32</v>
      </c>
      <c r="B149" s="36"/>
      <c r="C149" s="37"/>
      <c r="D149" s="37"/>
      <c r="E149" s="39" t="s">
        <v>262</v>
      </c>
      <c r="F149" s="37"/>
      <c r="G149" s="37"/>
      <c r="H149" s="37"/>
      <c r="I149" s="37"/>
      <c r="J149" s="38"/>
    </row>
    <row r="150" ht="86.4">
      <c r="A150" s="29" t="s">
        <v>34</v>
      </c>
      <c r="B150" s="36"/>
      <c r="C150" s="37"/>
      <c r="D150" s="37"/>
      <c r="E150" s="31" t="s">
        <v>258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263</v>
      </c>
      <c r="D151" s="29" t="s">
        <v>27</v>
      </c>
      <c r="E151" s="31" t="s">
        <v>264</v>
      </c>
      <c r="F151" s="32" t="s">
        <v>111</v>
      </c>
      <c r="G151" s="33">
        <v>652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3" t="s">
        <v>27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265</v>
      </c>
      <c r="F153" s="37"/>
      <c r="G153" s="37"/>
      <c r="H153" s="37"/>
      <c r="I153" s="37"/>
      <c r="J153" s="38"/>
    </row>
    <row r="154" ht="86.4">
      <c r="A154" s="29" t="s">
        <v>34</v>
      </c>
      <c r="B154" s="36"/>
      <c r="C154" s="37"/>
      <c r="D154" s="37"/>
      <c r="E154" s="31" t="s">
        <v>266</v>
      </c>
      <c r="F154" s="37"/>
      <c r="G154" s="37"/>
      <c r="H154" s="37"/>
      <c r="I154" s="37"/>
      <c r="J154" s="38"/>
    </row>
    <row r="155">
      <c r="A155" s="29" t="s">
        <v>25</v>
      </c>
      <c r="B155" s="29">
        <v>36</v>
      </c>
      <c r="C155" s="30" t="s">
        <v>267</v>
      </c>
      <c r="D155" s="29" t="s">
        <v>27</v>
      </c>
      <c r="E155" s="31" t="s">
        <v>268</v>
      </c>
      <c r="F155" s="32" t="s">
        <v>111</v>
      </c>
      <c r="G155" s="33">
        <v>27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3" t="s">
        <v>27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269</v>
      </c>
      <c r="F157" s="37"/>
      <c r="G157" s="37"/>
      <c r="H157" s="37"/>
      <c r="I157" s="37"/>
      <c r="J157" s="38"/>
    </row>
    <row r="158" ht="72">
      <c r="A158" s="29" t="s">
        <v>34</v>
      </c>
      <c r="B158" s="36"/>
      <c r="C158" s="37"/>
      <c r="D158" s="37"/>
      <c r="E158" s="31" t="s">
        <v>270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271</v>
      </c>
      <c r="D159" s="29" t="s">
        <v>27</v>
      </c>
      <c r="E159" s="31" t="s">
        <v>272</v>
      </c>
      <c r="F159" s="32" t="s">
        <v>111</v>
      </c>
      <c r="G159" s="33">
        <v>27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43" t="s">
        <v>27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273</v>
      </c>
      <c r="F161" s="37"/>
      <c r="G161" s="37"/>
      <c r="H161" s="37"/>
      <c r="I161" s="37"/>
      <c r="J161" s="38"/>
    </row>
    <row r="162" ht="86.4">
      <c r="A162" s="29" t="s">
        <v>34</v>
      </c>
      <c r="B162" s="36"/>
      <c r="C162" s="37"/>
      <c r="D162" s="37"/>
      <c r="E162" s="31" t="s">
        <v>274</v>
      </c>
      <c r="F162" s="37"/>
      <c r="G162" s="37"/>
      <c r="H162" s="37"/>
      <c r="I162" s="37"/>
      <c r="J162" s="38"/>
    </row>
    <row r="163" ht="28.8">
      <c r="A163" s="29" t="s">
        <v>25</v>
      </c>
      <c r="B163" s="29">
        <v>38</v>
      </c>
      <c r="C163" s="30" t="s">
        <v>275</v>
      </c>
      <c r="D163" s="29" t="s">
        <v>27</v>
      </c>
      <c r="E163" s="31" t="s">
        <v>276</v>
      </c>
      <c r="F163" s="32" t="s">
        <v>111</v>
      </c>
      <c r="G163" s="33">
        <v>103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3" t="s">
        <v>27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277</v>
      </c>
      <c r="F165" s="37"/>
      <c r="G165" s="37"/>
      <c r="H165" s="37"/>
      <c r="I165" s="37"/>
      <c r="J165" s="38"/>
    </row>
    <row r="166" ht="158.4">
      <c r="A166" s="29" t="s">
        <v>34</v>
      </c>
      <c r="B166" s="36"/>
      <c r="C166" s="37"/>
      <c r="D166" s="37"/>
      <c r="E166" s="31" t="s">
        <v>278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279</v>
      </c>
      <c r="D167" s="29" t="s">
        <v>27</v>
      </c>
      <c r="E167" s="31" t="s">
        <v>280</v>
      </c>
      <c r="F167" s="32" t="s">
        <v>77</v>
      </c>
      <c r="G167" s="33">
        <v>3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30</v>
      </c>
      <c r="B168" s="36"/>
      <c r="C168" s="37"/>
      <c r="D168" s="37"/>
      <c r="E168" s="31" t="s">
        <v>112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281</v>
      </c>
      <c r="F169" s="37"/>
      <c r="G169" s="37"/>
      <c r="H169" s="37"/>
      <c r="I169" s="37"/>
      <c r="J169" s="38"/>
    </row>
    <row r="170" ht="158.4">
      <c r="A170" s="29" t="s">
        <v>34</v>
      </c>
      <c r="B170" s="40"/>
      <c r="C170" s="41"/>
      <c r="D170" s="41"/>
      <c r="E170" s="31" t="s">
        <v>282</v>
      </c>
      <c r="F170" s="41"/>
      <c r="G170" s="41"/>
      <c r="H170" s="41"/>
      <c r="I170" s="41"/>
      <c r="J17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283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99</v>
      </c>
      <c r="D4" s="13"/>
      <c r="E4" s="14" t="s">
        <v>100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283</v>
      </c>
      <c r="D5" s="13"/>
      <c r="E5" s="14" t="s">
        <v>284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285</v>
      </c>
      <c r="D10" s="29" t="s">
        <v>27</v>
      </c>
      <c r="E10" s="31" t="s">
        <v>286</v>
      </c>
      <c r="F10" s="32" t="s">
        <v>287</v>
      </c>
      <c r="G10" s="33">
        <v>2190.5599999999999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57.6">
      <c r="A12" s="29" t="s">
        <v>32</v>
      </c>
      <c r="B12" s="36"/>
      <c r="C12" s="37"/>
      <c r="D12" s="37"/>
      <c r="E12" s="39" t="s">
        <v>288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289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290</v>
      </c>
      <c r="D14" s="29" t="s">
        <v>27</v>
      </c>
      <c r="E14" s="31" t="s">
        <v>291</v>
      </c>
      <c r="F14" s="32" t="s">
        <v>287</v>
      </c>
      <c r="G14" s="33">
        <v>10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292</v>
      </c>
      <c r="F15" s="37"/>
      <c r="G15" s="37"/>
      <c r="H15" s="37"/>
      <c r="I15" s="37"/>
      <c r="J15" s="38"/>
    </row>
    <row r="16" ht="43.2">
      <c r="A16" s="29" t="s">
        <v>32</v>
      </c>
      <c r="B16" s="36"/>
      <c r="C16" s="37"/>
      <c r="D16" s="37"/>
      <c r="E16" s="39" t="s">
        <v>293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289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294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295</v>
      </c>
      <c r="D4" s="13"/>
      <c r="E4" s="14" t="s">
        <v>296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294</v>
      </c>
      <c r="D5" s="13"/>
      <c r="E5" s="14" t="s">
        <v>296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SUMIFS(I10:I69,A10:A69,"P")</f>
        <v>0</v>
      </c>
      <c r="J9" s="28"/>
    </row>
    <row r="10" ht="28.8">
      <c r="A10" s="29" t="s">
        <v>25</v>
      </c>
      <c r="B10" s="29">
        <v>1</v>
      </c>
      <c r="C10" s="30" t="s">
        <v>103</v>
      </c>
      <c r="D10" s="29" t="s">
        <v>27</v>
      </c>
      <c r="E10" s="31" t="s">
        <v>104</v>
      </c>
      <c r="F10" s="32" t="s">
        <v>105</v>
      </c>
      <c r="G10" s="33">
        <v>384.27999999999997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106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297</v>
      </c>
      <c r="F12" s="37"/>
      <c r="G12" s="37"/>
      <c r="H12" s="37"/>
      <c r="I12" s="37"/>
      <c r="J12" s="38"/>
    </row>
    <row r="13" ht="115.2">
      <c r="A13" s="29" t="s">
        <v>34</v>
      </c>
      <c r="B13" s="36"/>
      <c r="C13" s="37"/>
      <c r="D13" s="37"/>
      <c r="E13" s="31" t="s">
        <v>108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114</v>
      </c>
      <c r="D14" s="29" t="s">
        <v>27</v>
      </c>
      <c r="E14" s="31" t="s">
        <v>115</v>
      </c>
      <c r="F14" s="32" t="s">
        <v>105</v>
      </c>
      <c r="G14" s="33">
        <v>1051.5999999999999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298</v>
      </c>
      <c r="F16" s="37"/>
      <c r="G16" s="37"/>
      <c r="H16" s="37"/>
      <c r="I16" s="37"/>
      <c r="J16" s="38"/>
    </row>
    <row r="17" ht="115.2">
      <c r="A17" s="29" t="s">
        <v>34</v>
      </c>
      <c r="B17" s="36"/>
      <c r="C17" s="37"/>
      <c r="D17" s="37"/>
      <c r="E17" s="31" t="s">
        <v>108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118</v>
      </c>
      <c r="D18" s="29" t="s">
        <v>27</v>
      </c>
      <c r="E18" s="31" t="s">
        <v>119</v>
      </c>
      <c r="F18" s="32" t="s">
        <v>111</v>
      </c>
      <c r="G18" s="33">
        <v>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120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299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122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123</v>
      </c>
      <c r="D22" s="29" t="s">
        <v>27</v>
      </c>
      <c r="E22" s="31" t="s">
        <v>124</v>
      </c>
      <c r="F22" s="32" t="s">
        <v>105</v>
      </c>
      <c r="G22" s="33">
        <v>2217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112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300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126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127</v>
      </c>
      <c r="D26" s="29" t="s">
        <v>27</v>
      </c>
      <c r="E26" s="31" t="s">
        <v>128</v>
      </c>
      <c r="F26" s="32" t="s">
        <v>105</v>
      </c>
      <c r="G26" s="33">
        <v>384.27999999999997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301</v>
      </c>
      <c r="F28" s="37"/>
      <c r="G28" s="37"/>
      <c r="H28" s="37"/>
      <c r="I28" s="37"/>
      <c r="J28" s="38"/>
    </row>
    <row r="29" ht="388.8">
      <c r="A29" s="29" t="s">
        <v>34</v>
      </c>
      <c r="B29" s="36"/>
      <c r="C29" s="37"/>
      <c r="D29" s="37"/>
      <c r="E29" s="31" t="s">
        <v>130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131</v>
      </c>
      <c r="D30" s="29" t="s">
        <v>27</v>
      </c>
      <c r="E30" s="31" t="s">
        <v>132</v>
      </c>
      <c r="F30" s="32" t="s">
        <v>111</v>
      </c>
      <c r="G30" s="33">
        <v>2788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133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302</v>
      </c>
      <c r="F32" s="37"/>
      <c r="G32" s="37"/>
      <c r="H32" s="37"/>
      <c r="I32" s="37"/>
      <c r="J32" s="38"/>
    </row>
    <row r="33" ht="100.8">
      <c r="A33" s="29" t="s">
        <v>34</v>
      </c>
      <c r="B33" s="36"/>
      <c r="C33" s="37"/>
      <c r="D33" s="37"/>
      <c r="E33" s="31" t="s">
        <v>135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136</v>
      </c>
      <c r="D34" s="29" t="s">
        <v>27</v>
      </c>
      <c r="E34" s="31" t="s">
        <v>137</v>
      </c>
      <c r="F34" s="32" t="s">
        <v>105</v>
      </c>
      <c r="G34" s="33">
        <v>239.69999999999999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112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303</v>
      </c>
      <c r="F36" s="37"/>
      <c r="G36" s="37"/>
      <c r="H36" s="37"/>
      <c r="I36" s="37"/>
      <c r="J36" s="38"/>
    </row>
    <row r="37" ht="409.5">
      <c r="A37" s="29" t="s">
        <v>34</v>
      </c>
      <c r="B37" s="36"/>
      <c r="C37" s="37"/>
      <c r="D37" s="37"/>
      <c r="E37" s="31" t="s">
        <v>139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140</v>
      </c>
      <c r="D38" s="29" t="s">
        <v>27</v>
      </c>
      <c r="E38" s="31" t="s">
        <v>141</v>
      </c>
      <c r="F38" s="32" t="s">
        <v>105</v>
      </c>
      <c r="G38" s="33">
        <v>2840.98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142</v>
      </c>
      <c r="F39" s="37"/>
      <c r="G39" s="37"/>
      <c r="H39" s="37"/>
      <c r="I39" s="37"/>
      <c r="J39" s="38"/>
    </row>
    <row r="40" ht="57.6">
      <c r="A40" s="29" t="s">
        <v>32</v>
      </c>
      <c r="B40" s="36"/>
      <c r="C40" s="37"/>
      <c r="D40" s="37"/>
      <c r="E40" s="39" t="s">
        <v>304</v>
      </c>
      <c r="F40" s="37"/>
      <c r="G40" s="37"/>
      <c r="H40" s="37"/>
      <c r="I40" s="37"/>
      <c r="J40" s="38"/>
    </row>
    <row r="41" ht="244.8">
      <c r="A41" s="29" t="s">
        <v>34</v>
      </c>
      <c r="B41" s="36"/>
      <c r="C41" s="37"/>
      <c r="D41" s="37"/>
      <c r="E41" s="31" t="s">
        <v>144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145</v>
      </c>
      <c r="D42" s="29" t="s">
        <v>27</v>
      </c>
      <c r="E42" s="31" t="s">
        <v>146</v>
      </c>
      <c r="F42" s="32" t="s">
        <v>105</v>
      </c>
      <c r="G42" s="33">
        <v>159.96000000000001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305</v>
      </c>
      <c r="F44" s="37"/>
      <c r="G44" s="37"/>
      <c r="H44" s="37"/>
      <c r="I44" s="37"/>
      <c r="J44" s="38"/>
    </row>
    <row r="45" ht="316.8">
      <c r="A45" s="29" t="s">
        <v>34</v>
      </c>
      <c r="B45" s="36"/>
      <c r="C45" s="37"/>
      <c r="D45" s="37"/>
      <c r="E45" s="31" t="s">
        <v>149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150</v>
      </c>
      <c r="D46" s="29" t="s">
        <v>27</v>
      </c>
      <c r="E46" s="31" t="s">
        <v>151</v>
      </c>
      <c r="F46" s="32" t="s">
        <v>105</v>
      </c>
      <c r="G46" s="33">
        <v>62.299999999999997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152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306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154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155</v>
      </c>
      <c r="D50" s="29" t="s">
        <v>27</v>
      </c>
      <c r="E50" s="31" t="s">
        <v>156</v>
      </c>
      <c r="F50" s="32" t="s">
        <v>86</v>
      </c>
      <c r="G50" s="33">
        <v>4434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307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158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159</v>
      </c>
      <c r="D54" s="29" t="s">
        <v>27</v>
      </c>
      <c r="E54" s="31" t="s">
        <v>160</v>
      </c>
      <c r="F54" s="32" t="s">
        <v>105</v>
      </c>
      <c r="G54" s="33">
        <v>1012.05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161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308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163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168</v>
      </c>
      <c r="D58" s="29" t="s">
        <v>27</v>
      </c>
      <c r="E58" s="31" t="s">
        <v>169</v>
      </c>
      <c r="F58" s="32" t="s">
        <v>86</v>
      </c>
      <c r="G58" s="33">
        <v>6747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309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171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172</v>
      </c>
      <c r="D62" s="29" t="s">
        <v>27</v>
      </c>
      <c r="E62" s="31" t="s">
        <v>173</v>
      </c>
      <c r="F62" s="32" t="s">
        <v>86</v>
      </c>
      <c r="G62" s="33">
        <v>6747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309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174</v>
      </c>
      <c r="F65" s="37"/>
      <c r="G65" s="37"/>
      <c r="H65" s="37"/>
      <c r="I65" s="37"/>
      <c r="J65" s="38"/>
    </row>
    <row r="66" ht="28.8">
      <c r="A66" s="29" t="s">
        <v>25</v>
      </c>
      <c r="B66" s="29">
        <v>15</v>
      </c>
      <c r="C66" s="30" t="s">
        <v>310</v>
      </c>
      <c r="D66" s="29" t="s">
        <v>27</v>
      </c>
      <c r="E66" s="31" t="s">
        <v>311</v>
      </c>
      <c r="F66" s="32" t="s">
        <v>77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312</v>
      </c>
      <c r="F67" s="37"/>
      <c r="G67" s="37"/>
      <c r="H67" s="37"/>
      <c r="I67" s="37"/>
      <c r="J67" s="38"/>
    </row>
    <row r="68" ht="57.6">
      <c r="A68" s="29" t="s">
        <v>32</v>
      </c>
      <c r="B68" s="36"/>
      <c r="C68" s="37"/>
      <c r="D68" s="37"/>
      <c r="E68" s="39" t="s">
        <v>313</v>
      </c>
      <c r="F68" s="37"/>
      <c r="G68" s="37"/>
      <c r="H68" s="37"/>
      <c r="I68" s="37"/>
      <c r="J68" s="38"/>
    </row>
    <row r="69" ht="187.2">
      <c r="A69" s="29" t="s">
        <v>34</v>
      </c>
      <c r="B69" s="36"/>
      <c r="C69" s="37"/>
      <c r="D69" s="37"/>
      <c r="E69" s="31" t="s">
        <v>314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175</v>
      </c>
      <c r="D70" s="26"/>
      <c r="E70" s="23" t="s">
        <v>176</v>
      </c>
      <c r="F70" s="26"/>
      <c r="G70" s="26"/>
      <c r="H70" s="26"/>
      <c r="I70" s="27">
        <f>SUMIFS(I71:I86,A71:A86,"P")</f>
        <v>0</v>
      </c>
      <c r="J70" s="28"/>
    </row>
    <row r="71">
      <c r="A71" s="29" t="s">
        <v>25</v>
      </c>
      <c r="B71" s="29">
        <v>16</v>
      </c>
      <c r="C71" s="30" t="s">
        <v>177</v>
      </c>
      <c r="D71" s="29" t="s">
        <v>27</v>
      </c>
      <c r="E71" s="31" t="s">
        <v>178</v>
      </c>
      <c r="F71" s="32" t="s">
        <v>86</v>
      </c>
      <c r="G71" s="33">
        <v>960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3.2">
      <c r="A72" s="29" t="s">
        <v>30</v>
      </c>
      <c r="B72" s="36"/>
      <c r="C72" s="37"/>
      <c r="D72" s="37"/>
      <c r="E72" s="31" t="s">
        <v>179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315</v>
      </c>
      <c r="F73" s="37"/>
      <c r="G73" s="37"/>
      <c r="H73" s="37"/>
      <c r="I73" s="37"/>
      <c r="J73" s="38"/>
    </row>
    <row r="74" ht="100.8">
      <c r="A74" s="29" t="s">
        <v>34</v>
      </c>
      <c r="B74" s="36"/>
      <c r="C74" s="37"/>
      <c r="D74" s="37"/>
      <c r="E74" s="31" t="s">
        <v>181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182</v>
      </c>
      <c r="D75" s="29" t="s">
        <v>27</v>
      </c>
      <c r="E75" s="31" t="s">
        <v>183</v>
      </c>
      <c r="F75" s="32" t="s">
        <v>86</v>
      </c>
      <c r="G75" s="33">
        <v>4877.3999999999996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3.2">
      <c r="A76" s="29" t="s">
        <v>30</v>
      </c>
      <c r="B76" s="36"/>
      <c r="C76" s="37"/>
      <c r="D76" s="37"/>
      <c r="E76" s="31" t="s">
        <v>184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316</v>
      </c>
      <c r="F77" s="37"/>
      <c r="G77" s="37"/>
      <c r="H77" s="37"/>
      <c r="I77" s="37"/>
      <c r="J77" s="38"/>
    </row>
    <row r="78" ht="86.4">
      <c r="A78" s="29" t="s">
        <v>34</v>
      </c>
      <c r="B78" s="36"/>
      <c r="C78" s="37"/>
      <c r="D78" s="37"/>
      <c r="E78" s="31" t="s">
        <v>186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187</v>
      </c>
      <c r="D79" s="29" t="s">
        <v>46</v>
      </c>
      <c r="E79" s="31" t="s">
        <v>188</v>
      </c>
      <c r="F79" s="32" t="s">
        <v>105</v>
      </c>
      <c r="G79" s="33">
        <v>1832.72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189</v>
      </c>
      <c r="F80" s="37"/>
      <c r="G80" s="37"/>
      <c r="H80" s="37"/>
      <c r="I80" s="37"/>
      <c r="J80" s="38"/>
    </row>
    <row r="81" ht="72">
      <c r="A81" s="29" t="s">
        <v>32</v>
      </c>
      <c r="B81" s="36"/>
      <c r="C81" s="37"/>
      <c r="D81" s="37"/>
      <c r="E81" s="39" t="s">
        <v>317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191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187</v>
      </c>
      <c r="D83" s="29" t="s">
        <v>49</v>
      </c>
      <c r="E83" s="31" t="s">
        <v>188</v>
      </c>
      <c r="F83" s="32" t="s">
        <v>105</v>
      </c>
      <c r="G83" s="33">
        <v>384.27999999999997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192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318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191</v>
      </c>
      <c r="F86" s="37"/>
      <c r="G86" s="37"/>
      <c r="H86" s="37"/>
      <c r="I86" s="37"/>
      <c r="J86" s="38"/>
    </row>
    <row r="87">
      <c r="A87" s="23" t="s">
        <v>22</v>
      </c>
      <c r="B87" s="24"/>
      <c r="C87" s="25" t="s">
        <v>194</v>
      </c>
      <c r="D87" s="26"/>
      <c r="E87" s="23" t="s">
        <v>195</v>
      </c>
      <c r="F87" s="26"/>
      <c r="G87" s="26"/>
      <c r="H87" s="26"/>
      <c r="I87" s="27">
        <f>SUMIFS(I88:I111,A88:A111,"P")</f>
        <v>0</v>
      </c>
      <c r="J87" s="28"/>
    </row>
    <row r="88">
      <c r="A88" s="29" t="s">
        <v>25</v>
      </c>
      <c r="B88" s="29">
        <v>20</v>
      </c>
      <c r="C88" s="30" t="s">
        <v>319</v>
      </c>
      <c r="D88" s="29" t="s">
        <v>27</v>
      </c>
      <c r="E88" s="31" t="s">
        <v>320</v>
      </c>
      <c r="F88" s="32" t="s">
        <v>105</v>
      </c>
      <c r="G88" s="33">
        <v>4.2000000000000002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321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322</v>
      </c>
      <c r="F90" s="37"/>
      <c r="G90" s="37"/>
      <c r="H90" s="37"/>
      <c r="I90" s="37"/>
      <c r="J90" s="38"/>
    </row>
    <row r="91" ht="316.8">
      <c r="A91" s="29" t="s">
        <v>34</v>
      </c>
      <c r="B91" s="36"/>
      <c r="C91" s="37"/>
      <c r="D91" s="37"/>
      <c r="E91" s="31" t="s">
        <v>323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324</v>
      </c>
      <c r="D92" s="29" t="s">
        <v>27</v>
      </c>
      <c r="E92" s="31" t="s">
        <v>325</v>
      </c>
      <c r="F92" s="32" t="s">
        <v>105</v>
      </c>
      <c r="G92" s="33">
        <v>5.7640000000000002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31" t="s">
        <v>326</v>
      </c>
      <c r="F93" s="37"/>
      <c r="G93" s="37"/>
      <c r="H93" s="37"/>
      <c r="I93" s="37"/>
      <c r="J93" s="38"/>
    </row>
    <row r="94" ht="57.6">
      <c r="A94" s="29" t="s">
        <v>32</v>
      </c>
      <c r="B94" s="36"/>
      <c r="C94" s="37"/>
      <c r="D94" s="37"/>
      <c r="E94" s="39" t="s">
        <v>327</v>
      </c>
      <c r="F94" s="37"/>
      <c r="G94" s="37"/>
      <c r="H94" s="37"/>
      <c r="I94" s="37"/>
      <c r="J94" s="38"/>
    </row>
    <row r="95" ht="409.5">
      <c r="A95" s="29" t="s">
        <v>34</v>
      </c>
      <c r="B95" s="36"/>
      <c r="C95" s="37"/>
      <c r="D95" s="37"/>
      <c r="E95" s="31" t="s">
        <v>328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196</v>
      </c>
      <c r="D96" s="29" t="s">
        <v>27</v>
      </c>
      <c r="E96" s="31" t="s">
        <v>197</v>
      </c>
      <c r="F96" s="32" t="s">
        <v>105</v>
      </c>
      <c r="G96" s="33">
        <v>153.59999999999999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198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329</v>
      </c>
      <c r="F98" s="37"/>
      <c r="G98" s="37"/>
      <c r="H98" s="37"/>
      <c r="I98" s="37"/>
      <c r="J98" s="38"/>
    </row>
    <row r="99" ht="100.8">
      <c r="A99" s="29" t="s">
        <v>34</v>
      </c>
      <c r="B99" s="36"/>
      <c r="C99" s="37"/>
      <c r="D99" s="37"/>
      <c r="E99" s="31" t="s">
        <v>191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330</v>
      </c>
      <c r="D100" s="29" t="s">
        <v>27</v>
      </c>
      <c r="E100" s="31" t="s">
        <v>331</v>
      </c>
      <c r="F100" s="32" t="s">
        <v>105</v>
      </c>
      <c r="G100" s="33">
        <v>6.7999999999999998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332</v>
      </c>
      <c r="F101" s="37"/>
      <c r="G101" s="37"/>
      <c r="H101" s="37"/>
      <c r="I101" s="37"/>
      <c r="J101" s="38"/>
    </row>
    <row r="102">
      <c r="A102" s="29" t="s">
        <v>32</v>
      </c>
      <c r="B102" s="36"/>
      <c r="C102" s="37"/>
      <c r="D102" s="37"/>
      <c r="E102" s="39" t="s">
        <v>333</v>
      </c>
      <c r="F102" s="37"/>
      <c r="G102" s="37"/>
      <c r="H102" s="37"/>
      <c r="I102" s="37"/>
      <c r="J102" s="38"/>
    </row>
    <row r="103" ht="144">
      <c r="A103" s="29" t="s">
        <v>34</v>
      </c>
      <c r="B103" s="36"/>
      <c r="C103" s="37"/>
      <c r="D103" s="37"/>
      <c r="E103" s="31" t="s">
        <v>334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335</v>
      </c>
      <c r="D104" s="29" t="s">
        <v>27</v>
      </c>
      <c r="E104" s="31" t="s">
        <v>336</v>
      </c>
      <c r="F104" s="32" t="s">
        <v>105</v>
      </c>
      <c r="G104" s="33">
        <v>2.1600000000000001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28.8">
      <c r="A105" s="29" t="s">
        <v>30</v>
      </c>
      <c r="B105" s="36"/>
      <c r="C105" s="37"/>
      <c r="D105" s="37"/>
      <c r="E105" s="31" t="s">
        <v>337</v>
      </c>
      <c r="F105" s="37"/>
      <c r="G105" s="37"/>
      <c r="H105" s="37"/>
      <c r="I105" s="37"/>
      <c r="J105" s="38"/>
    </row>
    <row r="106" ht="28.8">
      <c r="A106" s="29" t="s">
        <v>32</v>
      </c>
      <c r="B106" s="36"/>
      <c r="C106" s="37"/>
      <c r="D106" s="37"/>
      <c r="E106" s="39" t="s">
        <v>338</v>
      </c>
      <c r="F106" s="37"/>
      <c r="G106" s="37"/>
      <c r="H106" s="37"/>
      <c r="I106" s="37"/>
      <c r="J106" s="38"/>
    </row>
    <row r="107" ht="409.5">
      <c r="A107" s="29" t="s">
        <v>34</v>
      </c>
      <c r="B107" s="36"/>
      <c r="C107" s="37"/>
      <c r="D107" s="37"/>
      <c r="E107" s="31" t="s">
        <v>339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340</v>
      </c>
      <c r="D108" s="29" t="s">
        <v>27</v>
      </c>
      <c r="E108" s="31" t="s">
        <v>341</v>
      </c>
      <c r="F108" s="32" t="s">
        <v>105</v>
      </c>
      <c r="G108" s="33">
        <v>6.4500000000000002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28.8">
      <c r="A109" s="29" t="s">
        <v>30</v>
      </c>
      <c r="B109" s="36"/>
      <c r="C109" s="37"/>
      <c r="D109" s="37"/>
      <c r="E109" s="31" t="s">
        <v>337</v>
      </c>
      <c r="F109" s="37"/>
      <c r="G109" s="37"/>
      <c r="H109" s="37"/>
      <c r="I109" s="37"/>
      <c r="J109" s="38"/>
    </row>
    <row r="110" ht="28.8">
      <c r="A110" s="29" t="s">
        <v>32</v>
      </c>
      <c r="B110" s="36"/>
      <c r="C110" s="37"/>
      <c r="D110" s="37"/>
      <c r="E110" s="39" t="s">
        <v>342</v>
      </c>
      <c r="F110" s="37"/>
      <c r="G110" s="37"/>
      <c r="H110" s="37"/>
      <c r="I110" s="37"/>
      <c r="J110" s="38"/>
    </row>
    <row r="111" ht="409.5">
      <c r="A111" s="29" t="s">
        <v>34</v>
      </c>
      <c r="B111" s="36"/>
      <c r="C111" s="37"/>
      <c r="D111" s="37"/>
      <c r="E111" s="31" t="s">
        <v>339</v>
      </c>
      <c r="F111" s="37"/>
      <c r="G111" s="37"/>
      <c r="H111" s="37"/>
      <c r="I111" s="37"/>
      <c r="J111" s="38"/>
    </row>
    <row r="112">
      <c r="A112" s="23" t="s">
        <v>22</v>
      </c>
      <c r="B112" s="24"/>
      <c r="C112" s="25" t="s">
        <v>200</v>
      </c>
      <c r="D112" s="26"/>
      <c r="E112" s="23" t="s">
        <v>201</v>
      </c>
      <c r="F112" s="26"/>
      <c r="G112" s="26"/>
      <c r="H112" s="26"/>
      <c r="I112" s="27">
        <f>SUMIFS(I113:I140,A113:A140,"P")</f>
        <v>0</v>
      </c>
      <c r="J112" s="28"/>
    </row>
    <row r="113">
      <c r="A113" s="29" t="s">
        <v>25</v>
      </c>
      <c r="B113" s="29">
        <v>26</v>
      </c>
      <c r="C113" s="30" t="s">
        <v>202</v>
      </c>
      <c r="D113" s="29" t="s">
        <v>27</v>
      </c>
      <c r="E113" s="31" t="s">
        <v>203</v>
      </c>
      <c r="F113" s="32" t="s">
        <v>105</v>
      </c>
      <c r="G113" s="33">
        <v>384.27999999999997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204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343</v>
      </c>
      <c r="F115" s="37"/>
      <c r="G115" s="37"/>
      <c r="H115" s="37"/>
      <c r="I115" s="37"/>
      <c r="J115" s="38"/>
    </row>
    <row r="116" ht="86.4">
      <c r="A116" s="29" t="s">
        <v>34</v>
      </c>
      <c r="B116" s="36"/>
      <c r="C116" s="37"/>
      <c r="D116" s="37"/>
      <c r="E116" s="31" t="s">
        <v>206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207</v>
      </c>
      <c r="D117" s="29" t="s">
        <v>27</v>
      </c>
      <c r="E117" s="31" t="s">
        <v>208</v>
      </c>
      <c r="F117" s="32" t="s">
        <v>86</v>
      </c>
      <c r="G117" s="33">
        <v>10323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86.4">
      <c r="A118" s="29" t="s">
        <v>30</v>
      </c>
      <c r="B118" s="36"/>
      <c r="C118" s="37"/>
      <c r="D118" s="37"/>
      <c r="E118" s="31" t="s">
        <v>209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344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211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212</v>
      </c>
      <c r="D121" s="29" t="s">
        <v>27</v>
      </c>
      <c r="E121" s="31" t="s">
        <v>213</v>
      </c>
      <c r="F121" s="32" t="s">
        <v>86</v>
      </c>
      <c r="G121" s="33">
        <v>1395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214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345</v>
      </c>
      <c r="F123" s="37"/>
      <c r="G123" s="37"/>
      <c r="H123" s="37"/>
      <c r="I123" s="37"/>
      <c r="J123" s="38"/>
    </row>
    <row r="124" ht="115.2">
      <c r="A124" s="29" t="s">
        <v>34</v>
      </c>
      <c r="B124" s="36"/>
      <c r="C124" s="37"/>
      <c r="D124" s="37"/>
      <c r="E124" s="31" t="s">
        <v>216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217</v>
      </c>
      <c r="D125" s="29" t="s">
        <v>27</v>
      </c>
      <c r="E125" s="31" t="s">
        <v>218</v>
      </c>
      <c r="F125" s="32" t="s">
        <v>86</v>
      </c>
      <c r="G125" s="33">
        <v>9942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219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346</v>
      </c>
      <c r="F127" s="37"/>
      <c r="G127" s="37"/>
      <c r="H127" s="37"/>
      <c r="I127" s="37"/>
      <c r="J127" s="38"/>
    </row>
    <row r="128" ht="72">
      <c r="A128" s="29" t="s">
        <v>34</v>
      </c>
      <c r="B128" s="36"/>
      <c r="C128" s="37"/>
      <c r="D128" s="37"/>
      <c r="E128" s="31" t="s">
        <v>221</v>
      </c>
      <c r="F128" s="37"/>
      <c r="G128" s="37"/>
      <c r="H128" s="37"/>
      <c r="I128" s="37"/>
      <c r="J128" s="38"/>
    </row>
    <row r="129" ht="28.8">
      <c r="A129" s="29" t="s">
        <v>25</v>
      </c>
      <c r="B129" s="29">
        <v>30</v>
      </c>
      <c r="C129" s="30" t="s">
        <v>222</v>
      </c>
      <c r="D129" s="29" t="s">
        <v>27</v>
      </c>
      <c r="E129" s="31" t="s">
        <v>223</v>
      </c>
      <c r="F129" s="32" t="s">
        <v>86</v>
      </c>
      <c r="G129" s="33">
        <v>9560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224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347</v>
      </c>
      <c r="F131" s="37"/>
      <c r="G131" s="37"/>
      <c r="H131" s="37"/>
      <c r="I131" s="37"/>
      <c r="J131" s="38"/>
    </row>
    <row r="132" ht="158.4">
      <c r="A132" s="29" t="s">
        <v>34</v>
      </c>
      <c r="B132" s="36"/>
      <c r="C132" s="37"/>
      <c r="D132" s="37"/>
      <c r="E132" s="31" t="s">
        <v>226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227</v>
      </c>
      <c r="D133" s="29" t="s">
        <v>27</v>
      </c>
      <c r="E133" s="31" t="s">
        <v>228</v>
      </c>
      <c r="F133" s="32" t="s">
        <v>105</v>
      </c>
      <c r="G133" s="33">
        <v>99.420000000000002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229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348</v>
      </c>
      <c r="F135" s="37"/>
      <c r="G135" s="37"/>
      <c r="H135" s="37"/>
      <c r="I135" s="37"/>
      <c r="J135" s="38"/>
    </row>
    <row r="136" ht="187.2">
      <c r="A136" s="29" t="s">
        <v>34</v>
      </c>
      <c r="B136" s="36"/>
      <c r="C136" s="37"/>
      <c r="D136" s="37"/>
      <c r="E136" s="31" t="s">
        <v>231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232</v>
      </c>
      <c r="D137" s="29" t="s">
        <v>27</v>
      </c>
      <c r="E137" s="31" t="s">
        <v>233</v>
      </c>
      <c r="F137" s="32" t="s">
        <v>86</v>
      </c>
      <c r="G137" s="33">
        <v>9942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234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349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231</v>
      </c>
      <c r="F140" s="37"/>
      <c r="G140" s="37"/>
      <c r="H140" s="37"/>
      <c r="I140" s="37"/>
      <c r="J140" s="38"/>
    </row>
    <row r="141">
      <c r="A141" s="23" t="s">
        <v>22</v>
      </c>
      <c r="B141" s="24"/>
      <c r="C141" s="25" t="s">
        <v>350</v>
      </c>
      <c r="D141" s="26"/>
      <c r="E141" s="23" t="s">
        <v>351</v>
      </c>
      <c r="F141" s="26"/>
      <c r="G141" s="26"/>
      <c r="H141" s="26"/>
      <c r="I141" s="27">
        <f>SUMIFS(I142:I145,A142:A145,"P")</f>
        <v>0</v>
      </c>
      <c r="J141" s="28"/>
    </row>
    <row r="142">
      <c r="A142" s="29" t="s">
        <v>25</v>
      </c>
      <c r="B142" s="29">
        <v>33</v>
      </c>
      <c r="C142" s="30" t="s">
        <v>352</v>
      </c>
      <c r="D142" s="29" t="s">
        <v>27</v>
      </c>
      <c r="E142" s="31" t="s">
        <v>353</v>
      </c>
      <c r="F142" s="32" t="s">
        <v>111</v>
      </c>
      <c r="G142" s="33">
        <v>2956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3" t="s">
        <v>27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354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355</v>
      </c>
      <c r="F145" s="37"/>
      <c r="G145" s="37"/>
      <c r="H145" s="37"/>
      <c r="I145" s="37"/>
      <c r="J145" s="38"/>
    </row>
    <row r="146">
      <c r="A146" s="23" t="s">
        <v>22</v>
      </c>
      <c r="B146" s="24"/>
      <c r="C146" s="25" t="s">
        <v>236</v>
      </c>
      <c r="D146" s="26"/>
      <c r="E146" s="23" t="s">
        <v>237</v>
      </c>
      <c r="F146" s="26"/>
      <c r="G146" s="26"/>
      <c r="H146" s="26"/>
      <c r="I146" s="27">
        <f>SUMIFS(I147:I154,A147:A154,"P")</f>
        <v>0</v>
      </c>
      <c r="J146" s="28"/>
    </row>
    <row r="147">
      <c r="A147" s="29" t="s">
        <v>25</v>
      </c>
      <c r="B147" s="29">
        <v>34</v>
      </c>
      <c r="C147" s="30" t="s">
        <v>356</v>
      </c>
      <c r="D147" s="29" t="s">
        <v>27</v>
      </c>
      <c r="E147" s="31" t="s">
        <v>357</v>
      </c>
      <c r="F147" s="32" t="s">
        <v>77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358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39</v>
      </c>
      <c r="F149" s="37"/>
      <c r="G149" s="37"/>
      <c r="H149" s="37"/>
      <c r="I149" s="37"/>
      <c r="J149" s="38"/>
    </row>
    <row r="150" ht="409.5">
      <c r="A150" s="29" t="s">
        <v>34</v>
      </c>
      <c r="B150" s="36"/>
      <c r="C150" s="37"/>
      <c r="D150" s="37"/>
      <c r="E150" s="31" t="s">
        <v>359</v>
      </c>
      <c r="F150" s="37"/>
      <c r="G150" s="37"/>
      <c r="H150" s="37"/>
      <c r="I150" s="37"/>
      <c r="J150" s="38"/>
    </row>
    <row r="151">
      <c r="A151" s="29" t="s">
        <v>25</v>
      </c>
      <c r="B151" s="29">
        <v>35</v>
      </c>
      <c r="C151" s="30" t="s">
        <v>360</v>
      </c>
      <c r="D151" s="29" t="s">
        <v>27</v>
      </c>
      <c r="E151" s="31" t="s">
        <v>361</v>
      </c>
      <c r="F151" s="32" t="s">
        <v>105</v>
      </c>
      <c r="G151" s="33">
        <v>1.008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43" t="s">
        <v>27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362</v>
      </c>
      <c r="F153" s="37"/>
      <c r="G153" s="37"/>
      <c r="H153" s="37"/>
      <c r="I153" s="37"/>
      <c r="J153" s="38"/>
    </row>
    <row r="154" ht="409.5">
      <c r="A154" s="29" t="s">
        <v>34</v>
      </c>
      <c r="B154" s="36"/>
      <c r="C154" s="37"/>
      <c r="D154" s="37"/>
      <c r="E154" s="31" t="s">
        <v>363</v>
      </c>
      <c r="F154" s="37"/>
      <c r="G154" s="37"/>
      <c r="H154" s="37"/>
      <c r="I154" s="37"/>
      <c r="J154" s="38"/>
    </row>
    <row r="155">
      <c r="A155" s="23" t="s">
        <v>22</v>
      </c>
      <c r="B155" s="24"/>
      <c r="C155" s="25" t="s">
        <v>249</v>
      </c>
      <c r="D155" s="26"/>
      <c r="E155" s="23" t="s">
        <v>250</v>
      </c>
      <c r="F155" s="26"/>
      <c r="G155" s="26"/>
      <c r="H155" s="26"/>
      <c r="I155" s="27">
        <f>SUMIFS(I156:I183,A156:A183,"P")</f>
        <v>0</v>
      </c>
      <c r="J155" s="28"/>
    </row>
    <row r="156">
      <c r="A156" s="29" t="s">
        <v>25</v>
      </c>
      <c r="B156" s="29">
        <v>36</v>
      </c>
      <c r="C156" s="30" t="s">
        <v>255</v>
      </c>
      <c r="D156" s="29" t="s">
        <v>27</v>
      </c>
      <c r="E156" s="31" t="s">
        <v>256</v>
      </c>
      <c r="F156" s="32" t="s">
        <v>111</v>
      </c>
      <c r="G156" s="33">
        <v>124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364</v>
      </c>
      <c r="F158" s="37"/>
      <c r="G158" s="37"/>
      <c r="H158" s="37"/>
      <c r="I158" s="37"/>
      <c r="J158" s="38"/>
    </row>
    <row r="159" ht="86.4">
      <c r="A159" s="29" t="s">
        <v>34</v>
      </c>
      <c r="B159" s="36"/>
      <c r="C159" s="37"/>
      <c r="D159" s="37"/>
      <c r="E159" s="31" t="s">
        <v>258</v>
      </c>
      <c r="F159" s="37"/>
      <c r="G159" s="37"/>
      <c r="H159" s="37"/>
      <c r="I159" s="37"/>
      <c r="J159" s="38"/>
    </row>
    <row r="160">
      <c r="A160" s="29" t="s">
        <v>25</v>
      </c>
      <c r="B160" s="29">
        <v>37</v>
      </c>
      <c r="C160" s="30" t="s">
        <v>365</v>
      </c>
      <c r="D160" s="29" t="s">
        <v>27</v>
      </c>
      <c r="E160" s="31" t="s">
        <v>366</v>
      </c>
      <c r="F160" s="32" t="s">
        <v>111</v>
      </c>
      <c r="G160" s="33">
        <v>10.5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367</v>
      </c>
      <c r="F162" s="37"/>
      <c r="G162" s="37"/>
      <c r="H162" s="37"/>
      <c r="I162" s="37"/>
      <c r="J162" s="38"/>
    </row>
    <row r="163" ht="86.4">
      <c r="A163" s="29" t="s">
        <v>34</v>
      </c>
      <c r="B163" s="36"/>
      <c r="C163" s="37"/>
      <c r="D163" s="37"/>
      <c r="E163" s="31" t="s">
        <v>368</v>
      </c>
      <c r="F163" s="37"/>
      <c r="G163" s="37"/>
      <c r="H163" s="37"/>
      <c r="I163" s="37"/>
      <c r="J163" s="38"/>
    </row>
    <row r="164">
      <c r="A164" s="29" t="s">
        <v>25</v>
      </c>
      <c r="B164" s="29">
        <v>38</v>
      </c>
      <c r="C164" s="30" t="s">
        <v>369</v>
      </c>
      <c r="D164" s="29" t="s">
        <v>27</v>
      </c>
      <c r="E164" s="31" t="s">
        <v>370</v>
      </c>
      <c r="F164" s="32" t="s">
        <v>111</v>
      </c>
      <c r="G164" s="33">
        <v>12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371</v>
      </c>
      <c r="F166" s="37"/>
      <c r="G166" s="37"/>
      <c r="H166" s="37"/>
      <c r="I166" s="37"/>
      <c r="J166" s="38"/>
    </row>
    <row r="167" ht="86.4">
      <c r="A167" s="29" t="s">
        <v>34</v>
      </c>
      <c r="B167" s="36"/>
      <c r="C167" s="37"/>
      <c r="D167" s="37"/>
      <c r="E167" s="31" t="s">
        <v>368</v>
      </c>
      <c r="F167" s="37"/>
      <c r="G167" s="37"/>
      <c r="H167" s="37"/>
      <c r="I167" s="37"/>
      <c r="J167" s="38"/>
    </row>
    <row r="168">
      <c r="A168" s="29" t="s">
        <v>25</v>
      </c>
      <c r="B168" s="29">
        <v>39</v>
      </c>
      <c r="C168" s="30" t="s">
        <v>267</v>
      </c>
      <c r="D168" s="29" t="s">
        <v>27</v>
      </c>
      <c r="E168" s="31" t="s">
        <v>268</v>
      </c>
      <c r="F168" s="32" t="s">
        <v>111</v>
      </c>
      <c r="G168" s="33">
        <v>7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43" t="s">
        <v>27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372</v>
      </c>
      <c r="F170" s="37"/>
      <c r="G170" s="37"/>
      <c r="H170" s="37"/>
      <c r="I170" s="37"/>
      <c r="J170" s="38"/>
    </row>
    <row r="171" ht="72">
      <c r="A171" s="29" t="s">
        <v>34</v>
      </c>
      <c r="B171" s="36"/>
      <c r="C171" s="37"/>
      <c r="D171" s="37"/>
      <c r="E171" s="31" t="s">
        <v>270</v>
      </c>
      <c r="F171" s="37"/>
      <c r="G171" s="37"/>
      <c r="H171" s="37"/>
      <c r="I171" s="37"/>
      <c r="J171" s="38"/>
    </row>
    <row r="172">
      <c r="A172" s="29" t="s">
        <v>25</v>
      </c>
      <c r="B172" s="29">
        <v>40</v>
      </c>
      <c r="C172" s="30" t="s">
        <v>271</v>
      </c>
      <c r="D172" s="29" t="s">
        <v>27</v>
      </c>
      <c r="E172" s="31" t="s">
        <v>272</v>
      </c>
      <c r="F172" s="32" t="s">
        <v>111</v>
      </c>
      <c r="G172" s="33">
        <v>7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43" t="s">
        <v>27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373</v>
      </c>
      <c r="F174" s="37"/>
      <c r="G174" s="37"/>
      <c r="H174" s="37"/>
      <c r="I174" s="37"/>
      <c r="J174" s="38"/>
    </row>
    <row r="175" ht="86.4">
      <c r="A175" s="29" t="s">
        <v>34</v>
      </c>
      <c r="B175" s="36"/>
      <c r="C175" s="37"/>
      <c r="D175" s="37"/>
      <c r="E175" s="31" t="s">
        <v>274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374</v>
      </c>
      <c r="D176" s="29" t="s">
        <v>27</v>
      </c>
      <c r="E176" s="31" t="s">
        <v>375</v>
      </c>
      <c r="F176" s="32" t="s">
        <v>105</v>
      </c>
      <c r="G176" s="33">
        <v>8.1509999999999998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28.8">
      <c r="A177" s="29" t="s">
        <v>30</v>
      </c>
      <c r="B177" s="36"/>
      <c r="C177" s="37"/>
      <c r="D177" s="37"/>
      <c r="E177" s="31" t="s">
        <v>112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376</v>
      </c>
      <c r="F178" s="37"/>
      <c r="G178" s="37"/>
      <c r="H178" s="37"/>
      <c r="I178" s="37"/>
      <c r="J178" s="38"/>
    </row>
    <row r="179" ht="172.8">
      <c r="A179" s="29" t="s">
        <v>34</v>
      </c>
      <c r="B179" s="36"/>
      <c r="C179" s="37"/>
      <c r="D179" s="37"/>
      <c r="E179" s="31" t="s">
        <v>377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378</v>
      </c>
      <c r="D180" s="29" t="s">
        <v>27</v>
      </c>
      <c r="E180" s="31" t="s">
        <v>379</v>
      </c>
      <c r="F180" s="32" t="s">
        <v>111</v>
      </c>
      <c r="G180" s="33">
        <v>33.5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28.8">
      <c r="A181" s="29" t="s">
        <v>30</v>
      </c>
      <c r="B181" s="36"/>
      <c r="C181" s="37"/>
      <c r="D181" s="37"/>
      <c r="E181" s="31" t="s">
        <v>112</v>
      </c>
      <c r="F181" s="37"/>
      <c r="G181" s="37"/>
      <c r="H181" s="37"/>
      <c r="I181" s="37"/>
      <c r="J181" s="38"/>
    </row>
    <row r="182">
      <c r="A182" s="29" t="s">
        <v>32</v>
      </c>
      <c r="B182" s="36"/>
      <c r="C182" s="37"/>
      <c r="D182" s="37"/>
      <c r="E182" s="39" t="s">
        <v>380</v>
      </c>
      <c r="F182" s="37"/>
      <c r="G182" s="37"/>
      <c r="H182" s="37"/>
      <c r="I182" s="37"/>
      <c r="J182" s="38"/>
    </row>
    <row r="183" ht="187.2">
      <c r="A183" s="29" t="s">
        <v>34</v>
      </c>
      <c r="B183" s="40"/>
      <c r="C183" s="41"/>
      <c r="D183" s="41"/>
      <c r="E183" s="31" t="s">
        <v>381</v>
      </c>
      <c r="F183" s="41"/>
      <c r="G183" s="41"/>
      <c r="H183" s="41"/>
      <c r="I183" s="41"/>
      <c r="J18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382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295</v>
      </c>
      <c r="D4" s="13"/>
      <c r="E4" s="14" t="s">
        <v>296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382</v>
      </c>
      <c r="D5" s="13"/>
      <c r="E5" s="14" t="s">
        <v>284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285</v>
      </c>
      <c r="D10" s="29" t="s">
        <v>27</v>
      </c>
      <c r="E10" s="31" t="s">
        <v>286</v>
      </c>
      <c r="F10" s="32" t="s">
        <v>287</v>
      </c>
      <c r="G10" s="33">
        <v>7701.3999999999996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57.6">
      <c r="A12" s="29" t="s">
        <v>32</v>
      </c>
      <c r="B12" s="36"/>
      <c r="C12" s="37"/>
      <c r="D12" s="37"/>
      <c r="E12" s="39" t="s">
        <v>383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289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290</v>
      </c>
      <c r="D14" s="29" t="s">
        <v>27</v>
      </c>
      <c r="E14" s="31" t="s">
        <v>291</v>
      </c>
      <c r="F14" s="32" t="s">
        <v>287</v>
      </c>
      <c r="G14" s="33">
        <v>36.792999999999999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292</v>
      </c>
      <c r="F15" s="37"/>
      <c r="G15" s="37"/>
      <c r="H15" s="37"/>
      <c r="I15" s="37"/>
      <c r="J15" s="38"/>
    </row>
    <row r="16" ht="43.2">
      <c r="A16" s="29" t="s">
        <v>32</v>
      </c>
      <c r="B16" s="36"/>
      <c r="C16" s="37"/>
      <c r="D16" s="37"/>
      <c r="E16" s="39" t="s">
        <v>384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289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385</v>
      </c>
      <c r="I3" s="16">
        <f>SUMIFS(I9:I100,A9:A100,"SD")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386</v>
      </c>
      <c r="D4" s="13"/>
      <c r="E4" s="14" t="s">
        <v>387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385</v>
      </c>
      <c r="D5" s="13"/>
      <c r="E5" s="14" t="s">
        <v>387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SUMIFS(I10:I45,A10:A45,"P")</f>
        <v>0</v>
      </c>
      <c r="J9" s="28"/>
    </row>
    <row r="10">
      <c r="A10" s="29" t="s">
        <v>25</v>
      </c>
      <c r="B10" s="29">
        <v>1</v>
      </c>
      <c r="C10" s="30" t="s">
        <v>388</v>
      </c>
      <c r="D10" s="29" t="s">
        <v>27</v>
      </c>
      <c r="E10" s="31" t="s">
        <v>389</v>
      </c>
      <c r="F10" s="32" t="s">
        <v>105</v>
      </c>
      <c r="G10" s="33">
        <v>4.0499999999999998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30</v>
      </c>
      <c r="B11" s="36"/>
      <c r="C11" s="37"/>
      <c r="D11" s="37"/>
      <c r="E11" s="31" t="s">
        <v>112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390</v>
      </c>
      <c r="F12" s="37"/>
      <c r="G12" s="37"/>
      <c r="H12" s="37"/>
      <c r="I12" s="37"/>
      <c r="J12" s="38"/>
    </row>
    <row r="13" ht="129.6">
      <c r="A13" s="29" t="s">
        <v>34</v>
      </c>
      <c r="B13" s="36"/>
      <c r="C13" s="37"/>
      <c r="D13" s="37"/>
      <c r="E13" s="31" t="s">
        <v>391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392</v>
      </c>
      <c r="D14" s="29" t="s">
        <v>27</v>
      </c>
      <c r="E14" s="31" t="s">
        <v>393</v>
      </c>
      <c r="F14" s="32" t="s">
        <v>105</v>
      </c>
      <c r="G14" s="33">
        <v>2.7999999999999998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112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394</v>
      </c>
      <c r="F16" s="37"/>
      <c r="G16" s="37"/>
      <c r="H16" s="37"/>
      <c r="I16" s="37"/>
      <c r="J16" s="38"/>
    </row>
    <row r="17" ht="129.6">
      <c r="A17" s="29" t="s">
        <v>34</v>
      </c>
      <c r="B17" s="36"/>
      <c r="C17" s="37"/>
      <c r="D17" s="37"/>
      <c r="E17" s="31" t="s">
        <v>391</v>
      </c>
      <c r="F17" s="37"/>
      <c r="G17" s="37"/>
      <c r="H17" s="37"/>
      <c r="I17" s="37"/>
      <c r="J17" s="38"/>
    </row>
    <row r="18" ht="28.8">
      <c r="A18" s="29" t="s">
        <v>25</v>
      </c>
      <c r="B18" s="29">
        <v>3</v>
      </c>
      <c r="C18" s="30" t="s">
        <v>395</v>
      </c>
      <c r="D18" s="29" t="s">
        <v>27</v>
      </c>
      <c r="E18" s="31" t="s">
        <v>396</v>
      </c>
      <c r="F18" s="32" t="s">
        <v>105</v>
      </c>
      <c r="G18" s="33">
        <v>25.780000000000001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112</v>
      </c>
      <c r="F19" s="37"/>
      <c r="G19" s="37"/>
      <c r="H19" s="37"/>
      <c r="I19" s="37"/>
      <c r="J19" s="38"/>
    </row>
    <row r="20" ht="57.6">
      <c r="A20" s="29" t="s">
        <v>32</v>
      </c>
      <c r="B20" s="36"/>
      <c r="C20" s="37"/>
      <c r="D20" s="37"/>
      <c r="E20" s="39" t="s">
        <v>397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108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398</v>
      </c>
      <c r="D22" s="29" t="s">
        <v>27</v>
      </c>
      <c r="E22" s="31" t="s">
        <v>399</v>
      </c>
      <c r="F22" s="32" t="s">
        <v>105</v>
      </c>
      <c r="G22" s="33">
        <v>8.5500000000000007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400</v>
      </c>
      <c r="F24" s="37"/>
      <c r="G24" s="37"/>
      <c r="H24" s="37"/>
      <c r="I24" s="37"/>
      <c r="J24" s="38"/>
    </row>
    <row r="25" ht="72">
      <c r="A25" s="29" t="s">
        <v>34</v>
      </c>
      <c r="B25" s="36"/>
      <c r="C25" s="37"/>
      <c r="D25" s="37"/>
      <c r="E25" s="31" t="s">
        <v>401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136</v>
      </c>
      <c r="D26" s="29" t="s">
        <v>27</v>
      </c>
      <c r="E26" s="31" t="s">
        <v>137</v>
      </c>
      <c r="F26" s="32" t="s">
        <v>105</v>
      </c>
      <c r="G26" s="33">
        <v>89.120000000000005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28.8">
      <c r="A27" s="29" t="s">
        <v>30</v>
      </c>
      <c r="B27" s="36"/>
      <c r="C27" s="37"/>
      <c r="D27" s="37"/>
      <c r="E27" s="31" t="s">
        <v>112</v>
      </c>
      <c r="F27" s="37"/>
      <c r="G27" s="37"/>
      <c r="H27" s="37"/>
      <c r="I27" s="37"/>
      <c r="J27" s="38"/>
    </row>
    <row r="28" ht="72">
      <c r="A28" s="29" t="s">
        <v>32</v>
      </c>
      <c r="B28" s="36"/>
      <c r="C28" s="37"/>
      <c r="D28" s="37"/>
      <c r="E28" s="39" t="s">
        <v>402</v>
      </c>
      <c r="F28" s="37"/>
      <c r="G28" s="37"/>
      <c r="H28" s="37"/>
      <c r="I28" s="37"/>
      <c r="J28" s="38"/>
    </row>
    <row r="29" ht="409.5">
      <c r="A29" s="29" t="s">
        <v>34</v>
      </c>
      <c r="B29" s="36"/>
      <c r="C29" s="37"/>
      <c r="D29" s="37"/>
      <c r="E29" s="31" t="s">
        <v>139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403</v>
      </c>
      <c r="D30" s="29" t="s">
        <v>27</v>
      </c>
      <c r="E30" s="31" t="s">
        <v>404</v>
      </c>
      <c r="F30" s="32" t="s">
        <v>105</v>
      </c>
      <c r="G30" s="33">
        <v>19.949999999999999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405</v>
      </c>
      <c r="F32" s="37"/>
      <c r="G32" s="37"/>
      <c r="H32" s="37"/>
      <c r="I32" s="37"/>
      <c r="J32" s="38"/>
    </row>
    <row r="33" ht="345.6">
      <c r="A33" s="29" t="s">
        <v>34</v>
      </c>
      <c r="B33" s="36"/>
      <c r="C33" s="37"/>
      <c r="D33" s="37"/>
      <c r="E33" s="31" t="s">
        <v>406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140</v>
      </c>
      <c r="D34" s="29" t="s">
        <v>27</v>
      </c>
      <c r="E34" s="31" t="s">
        <v>141</v>
      </c>
      <c r="F34" s="32" t="s">
        <v>105</v>
      </c>
      <c r="G34" s="33">
        <v>97.670000000000002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142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407</v>
      </c>
      <c r="F36" s="37"/>
      <c r="G36" s="37"/>
      <c r="H36" s="37"/>
      <c r="I36" s="37"/>
      <c r="J36" s="38"/>
    </row>
    <row r="37" ht="244.8">
      <c r="A37" s="29" t="s">
        <v>34</v>
      </c>
      <c r="B37" s="36"/>
      <c r="C37" s="37"/>
      <c r="D37" s="37"/>
      <c r="E37" s="31" t="s">
        <v>144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150</v>
      </c>
      <c r="D38" s="29" t="s">
        <v>27</v>
      </c>
      <c r="E38" s="31" t="s">
        <v>151</v>
      </c>
      <c r="F38" s="32" t="s">
        <v>105</v>
      </c>
      <c r="G38" s="33">
        <v>74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152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408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154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155</v>
      </c>
      <c r="D42" s="29" t="s">
        <v>27</v>
      </c>
      <c r="E42" s="31" t="s">
        <v>156</v>
      </c>
      <c r="F42" s="32" t="s">
        <v>86</v>
      </c>
      <c r="G42" s="33">
        <v>225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409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158</v>
      </c>
      <c r="F45" s="37"/>
      <c r="G45" s="37"/>
      <c r="H45" s="37"/>
      <c r="I45" s="37"/>
      <c r="J45" s="38"/>
    </row>
    <row r="46">
      <c r="A46" s="23" t="s">
        <v>22</v>
      </c>
      <c r="B46" s="24"/>
      <c r="C46" s="25" t="s">
        <v>194</v>
      </c>
      <c r="D46" s="26"/>
      <c r="E46" s="23" t="s">
        <v>195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25</v>
      </c>
      <c r="B47" s="29">
        <v>10</v>
      </c>
      <c r="C47" s="30" t="s">
        <v>324</v>
      </c>
      <c r="D47" s="29" t="s">
        <v>27</v>
      </c>
      <c r="E47" s="31" t="s">
        <v>325</v>
      </c>
      <c r="F47" s="32" t="s">
        <v>105</v>
      </c>
      <c r="G47" s="33">
        <v>4.4400000000000004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326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410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328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330</v>
      </c>
      <c r="D51" s="29" t="s">
        <v>27</v>
      </c>
      <c r="E51" s="31" t="s">
        <v>331</v>
      </c>
      <c r="F51" s="32" t="s">
        <v>105</v>
      </c>
      <c r="G51" s="33">
        <v>8.8800000000000008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332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411</v>
      </c>
      <c r="F53" s="37"/>
      <c r="G53" s="37"/>
      <c r="H53" s="37"/>
      <c r="I53" s="37"/>
      <c r="J53" s="38"/>
    </row>
    <row r="54" ht="144">
      <c r="A54" s="29" t="s">
        <v>34</v>
      </c>
      <c r="B54" s="36"/>
      <c r="C54" s="37"/>
      <c r="D54" s="37"/>
      <c r="E54" s="31" t="s">
        <v>334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335</v>
      </c>
      <c r="D55" s="29" t="s">
        <v>27</v>
      </c>
      <c r="E55" s="31" t="s">
        <v>336</v>
      </c>
      <c r="F55" s="32" t="s">
        <v>105</v>
      </c>
      <c r="G55" s="33">
        <v>4.3200000000000003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43" t="s">
        <v>27</v>
      </c>
      <c r="F56" s="37"/>
      <c r="G56" s="37"/>
      <c r="H56" s="37"/>
      <c r="I56" s="37"/>
      <c r="J56" s="38"/>
    </row>
    <row r="57" ht="28.8">
      <c r="A57" s="29" t="s">
        <v>32</v>
      </c>
      <c r="B57" s="36"/>
      <c r="C57" s="37"/>
      <c r="D57" s="37"/>
      <c r="E57" s="39" t="s">
        <v>412</v>
      </c>
      <c r="F57" s="37"/>
      <c r="G57" s="37"/>
      <c r="H57" s="37"/>
      <c r="I57" s="37"/>
      <c r="J57" s="38"/>
    </row>
    <row r="58" ht="409.5">
      <c r="A58" s="29" t="s">
        <v>34</v>
      </c>
      <c r="B58" s="36"/>
      <c r="C58" s="37"/>
      <c r="D58" s="37"/>
      <c r="E58" s="31" t="s">
        <v>339</v>
      </c>
      <c r="F58" s="37"/>
      <c r="G58" s="37"/>
      <c r="H58" s="37"/>
      <c r="I58" s="37"/>
      <c r="J58" s="38"/>
    </row>
    <row r="59">
      <c r="A59" s="23" t="s">
        <v>22</v>
      </c>
      <c r="B59" s="24"/>
      <c r="C59" s="25" t="s">
        <v>200</v>
      </c>
      <c r="D59" s="26"/>
      <c r="E59" s="23" t="s">
        <v>201</v>
      </c>
      <c r="F59" s="26"/>
      <c r="G59" s="26"/>
      <c r="H59" s="26"/>
      <c r="I59" s="27">
        <f>SUMIFS(I60:I83,A60:A83,"P")</f>
        <v>0</v>
      </c>
      <c r="J59" s="28"/>
    </row>
    <row r="60">
      <c r="A60" s="29" t="s">
        <v>25</v>
      </c>
      <c r="B60" s="29">
        <v>13</v>
      </c>
      <c r="C60" s="30" t="s">
        <v>413</v>
      </c>
      <c r="D60" s="29" t="s">
        <v>27</v>
      </c>
      <c r="E60" s="31" t="s">
        <v>414</v>
      </c>
      <c r="F60" s="32" t="s">
        <v>86</v>
      </c>
      <c r="G60" s="33">
        <v>57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415</v>
      </c>
      <c r="F62" s="37"/>
      <c r="G62" s="37"/>
      <c r="H62" s="37"/>
      <c r="I62" s="37"/>
      <c r="J62" s="38"/>
    </row>
    <row r="63" ht="86.4">
      <c r="A63" s="29" t="s">
        <v>34</v>
      </c>
      <c r="B63" s="36"/>
      <c r="C63" s="37"/>
      <c r="D63" s="37"/>
      <c r="E63" s="31" t="s">
        <v>206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416</v>
      </c>
      <c r="D64" s="29" t="s">
        <v>27</v>
      </c>
      <c r="E64" s="31" t="s">
        <v>417</v>
      </c>
      <c r="F64" s="32" t="s">
        <v>86</v>
      </c>
      <c r="G64" s="33">
        <v>73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418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419</v>
      </c>
      <c r="F66" s="37"/>
      <c r="G66" s="37"/>
      <c r="H66" s="37"/>
      <c r="I66" s="37"/>
      <c r="J66" s="38"/>
    </row>
    <row r="67" ht="57.6">
      <c r="A67" s="29" t="s">
        <v>34</v>
      </c>
      <c r="B67" s="36"/>
      <c r="C67" s="37"/>
      <c r="D67" s="37"/>
      <c r="E67" s="31" t="s">
        <v>420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421</v>
      </c>
      <c r="D68" s="29" t="s">
        <v>27</v>
      </c>
      <c r="E68" s="31" t="s">
        <v>422</v>
      </c>
      <c r="F68" s="32" t="s">
        <v>86</v>
      </c>
      <c r="G68" s="33">
        <v>255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43" t="s">
        <v>27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423</v>
      </c>
      <c r="F70" s="37"/>
      <c r="G70" s="37"/>
      <c r="H70" s="37"/>
      <c r="I70" s="37"/>
      <c r="J70" s="38"/>
    </row>
    <row r="71" ht="144">
      <c r="A71" s="29" t="s">
        <v>34</v>
      </c>
      <c r="B71" s="36"/>
      <c r="C71" s="37"/>
      <c r="D71" s="37"/>
      <c r="E71" s="31" t="s">
        <v>424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425</v>
      </c>
      <c r="D72" s="29" t="s">
        <v>27</v>
      </c>
      <c r="E72" s="31" t="s">
        <v>426</v>
      </c>
      <c r="F72" s="32" t="s">
        <v>86</v>
      </c>
      <c r="G72" s="33">
        <v>118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 ht="43.2">
      <c r="A74" s="29" t="s">
        <v>32</v>
      </c>
      <c r="B74" s="36"/>
      <c r="C74" s="37"/>
      <c r="D74" s="37"/>
      <c r="E74" s="39" t="s">
        <v>427</v>
      </c>
      <c r="F74" s="37"/>
      <c r="G74" s="37"/>
      <c r="H74" s="37"/>
      <c r="I74" s="37"/>
      <c r="J74" s="38"/>
    </row>
    <row r="75" ht="216">
      <c r="A75" s="29" t="s">
        <v>34</v>
      </c>
      <c r="B75" s="36"/>
      <c r="C75" s="37"/>
      <c r="D75" s="37"/>
      <c r="E75" s="31" t="s">
        <v>428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429</v>
      </c>
      <c r="D76" s="29" t="s">
        <v>27</v>
      </c>
      <c r="E76" s="31" t="s">
        <v>430</v>
      </c>
      <c r="F76" s="32" t="s">
        <v>86</v>
      </c>
      <c r="G76" s="33">
        <v>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32</v>
      </c>
      <c r="B78" s="36"/>
      <c r="C78" s="37"/>
      <c r="D78" s="37"/>
      <c r="E78" s="39" t="s">
        <v>431</v>
      </c>
      <c r="F78" s="37"/>
      <c r="G78" s="37"/>
      <c r="H78" s="37"/>
      <c r="I78" s="37"/>
      <c r="J78" s="38"/>
    </row>
    <row r="79" ht="216">
      <c r="A79" s="29" t="s">
        <v>34</v>
      </c>
      <c r="B79" s="36"/>
      <c r="C79" s="37"/>
      <c r="D79" s="37"/>
      <c r="E79" s="31" t="s">
        <v>428</v>
      </c>
      <c r="F79" s="37"/>
      <c r="G79" s="37"/>
      <c r="H79" s="37"/>
      <c r="I79" s="37"/>
      <c r="J79" s="38"/>
    </row>
    <row r="80" ht="28.8">
      <c r="A80" s="29" t="s">
        <v>25</v>
      </c>
      <c r="B80" s="29">
        <v>18</v>
      </c>
      <c r="C80" s="30" t="s">
        <v>432</v>
      </c>
      <c r="D80" s="29" t="s">
        <v>27</v>
      </c>
      <c r="E80" s="31" t="s">
        <v>433</v>
      </c>
      <c r="F80" s="32" t="s">
        <v>86</v>
      </c>
      <c r="G80" s="33">
        <v>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434</v>
      </c>
      <c r="F82" s="37"/>
      <c r="G82" s="37"/>
      <c r="H82" s="37"/>
      <c r="I82" s="37"/>
      <c r="J82" s="38"/>
    </row>
    <row r="83" ht="216">
      <c r="A83" s="29" t="s">
        <v>34</v>
      </c>
      <c r="B83" s="36"/>
      <c r="C83" s="37"/>
      <c r="D83" s="37"/>
      <c r="E83" s="31" t="s">
        <v>428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249</v>
      </c>
      <c r="D84" s="26"/>
      <c r="E84" s="23" t="s">
        <v>250</v>
      </c>
      <c r="F84" s="26"/>
      <c r="G84" s="26"/>
      <c r="H84" s="26"/>
      <c r="I84" s="27">
        <f>SUMIFS(I85:I100,A85:A100,"P")</f>
        <v>0</v>
      </c>
      <c r="J84" s="28"/>
    </row>
    <row r="85">
      <c r="A85" s="29" t="s">
        <v>25</v>
      </c>
      <c r="B85" s="29">
        <v>19</v>
      </c>
      <c r="C85" s="30" t="s">
        <v>435</v>
      </c>
      <c r="D85" s="29" t="s">
        <v>27</v>
      </c>
      <c r="E85" s="31" t="s">
        <v>436</v>
      </c>
      <c r="F85" s="32" t="s">
        <v>105</v>
      </c>
      <c r="G85" s="33">
        <v>0.79200000000000004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437</v>
      </c>
      <c r="F87" s="37"/>
      <c r="G87" s="37"/>
      <c r="H87" s="37"/>
      <c r="I87" s="37"/>
      <c r="J87" s="38"/>
    </row>
    <row r="88" ht="86.4">
      <c r="A88" s="29" t="s">
        <v>34</v>
      </c>
      <c r="B88" s="36"/>
      <c r="C88" s="37"/>
      <c r="D88" s="37"/>
      <c r="E88" s="31" t="s">
        <v>438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439</v>
      </c>
      <c r="D89" s="29" t="s">
        <v>27</v>
      </c>
      <c r="E89" s="31" t="s">
        <v>440</v>
      </c>
      <c r="F89" s="32" t="s">
        <v>111</v>
      </c>
      <c r="G89" s="33">
        <v>60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441</v>
      </c>
      <c r="F91" s="37"/>
      <c r="G91" s="37"/>
      <c r="H91" s="37"/>
      <c r="I91" s="37"/>
      <c r="J91" s="38"/>
    </row>
    <row r="92" ht="86.4">
      <c r="A92" s="29" t="s">
        <v>34</v>
      </c>
      <c r="B92" s="36"/>
      <c r="C92" s="37"/>
      <c r="D92" s="37"/>
      <c r="E92" s="31" t="s">
        <v>258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442</v>
      </c>
      <c r="D93" s="29" t="s">
        <v>27</v>
      </c>
      <c r="E93" s="31" t="s">
        <v>443</v>
      </c>
      <c r="F93" s="32" t="s">
        <v>111</v>
      </c>
      <c r="G93" s="33">
        <v>40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444</v>
      </c>
      <c r="F95" s="37"/>
      <c r="G95" s="37"/>
      <c r="H95" s="37"/>
      <c r="I95" s="37"/>
      <c r="J95" s="38"/>
    </row>
    <row r="96" ht="86.4">
      <c r="A96" s="29" t="s">
        <v>34</v>
      </c>
      <c r="B96" s="36"/>
      <c r="C96" s="37"/>
      <c r="D96" s="37"/>
      <c r="E96" s="31" t="s">
        <v>368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445</v>
      </c>
      <c r="D97" s="29" t="s">
        <v>27</v>
      </c>
      <c r="E97" s="31" t="s">
        <v>446</v>
      </c>
      <c r="F97" s="32" t="s">
        <v>111</v>
      </c>
      <c r="G97" s="33">
        <v>39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447</v>
      </c>
      <c r="F99" s="37"/>
      <c r="G99" s="37"/>
      <c r="H99" s="37"/>
      <c r="I99" s="37"/>
      <c r="J99" s="38"/>
    </row>
    <row r="100" ht="187.2">
      <c r="A100" s="29" t="s">
        <v>34</v>
      </c>
      <c r="B100" s="40"/>
      <c r="C100" s="41"/>
      <c r="D100" s="41"/>
      <c r="E100" s="31" t="s">
        <v>381</v>
      </c>
      <c r="F100" s="41"/>
      <c r="G100" s="41"/>
      <c r="H100" s="41"/>
      <c r="I100" s="41"/>
      <c r="J10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448</v>
      </c>
      <c r="I3" s="16">
        <f>SUMIFS(I9:I17,A9:A17,"SD")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386</v>
      </c>
      <c r="D4" s="13"/>
      <c r="E4" s="14" t="s">
        <v>387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448</v>
      </c>
      <c r="D5" s="13"/>
      <c r="E5" s="14" t="s">
        <v>284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SUMIFS(I10:I17,A10:A17,"P")</f>
        <v>0</v>
      </c>
      <c r="J9" s="28"/>
    </row>
    <row r="10" ht="28.8">
      <c r="A10" s="29" t="s">
        <v>25</v>
      </c>
      <c r="B10" s="29">
        <v>1</v>
      </c>
      <c r="C10" s="30" t="s">
        <v>285</v>
      </c>
      <c r="D10" s="29" t="s">
        <v>27</v>
      </c>
      <c r="E10" s="31" t="s">
        <v>286</v>
      </c>
      <c r="F10" s="32" t="s">
        <v>287</v>
      </c>
      <c r="G10" s="33">
        <v>246.90000000000001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43" t="s">
        <v>27</v>
      </c>
      <c r="F11" s="37"/>
      <c r="G11" s="37"/>
      <c r="H11" s="37"/>
      <c r="I11" s="37"/>
      <c r="J11" s="38"/>
    </row>
    <row r="12" ht="57.6">
      <c r="A12" s="29" t="s">
        <v>32</v>
      </c>
      <c r="B12" s="36"/>
      <c r="C12" s="37"/>
      <c r="D12" s="37"/>
      <c r="E12" s="39" t="s">
        <v>449</v>
      </c>
      <c r="F12" s="37"/>
      <c r="G12" s="37"/>
      <c r="H12" s="37"/>
      <c r="I12" s="37"/>
      <c r="J12" s="38"/>
    </row>
    <row r="13" ht="158.4">
      <c r="A13" s="29" t="s">
        <v>34</v>
      </c>
      <c r="B13" s="36"/>
      <c r="C13" s="37"/>
      <c r="D13" s="37"/>
      <c r="E13" s="31" t="s">
        <v>289</v>
      </c>
      <c r="F13" s="37"/>
      <c r="G13" s="37"/>
      <c r="H13" s="37"/>
      <c r="I13" s="37"/>
      <c r="J13" s="38"/>
    </row>
    <row r="14" ht="28.8">
      <c r="A14" s="29" t="s">
        <v>25</v>
      </c>
      <c r="B14" s="29">
        <v>2</v>
      </c>
      <c r="C14" s="30" t="s">
        <v>290</v>
      </c>
      <c r="D14" s="29" t="s">
        <v>27</v>
      </c>
      <c r="E14" s="31" t="s">
        <v>291</v>
      </c>
      <c r="F14" s="32" t="s">
        <v>287</v>
      </c>
      <c r="G14" s="33">
        <v>32.725000000000001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292</v>
      </c>
      <c r="F15" s="37"/>
      <c r="G15" s="37"/>
      <c r="H15" s="37"/>
      <c r="I15" s="37"/>
      <c r="J15" s="38"/>
    </row>
    <row r="16" ht="57.6">
      <c r="A16" s="29" t="s">
        <v>32</v>
      </c>
      <c r="B16" s="36"/>
      <c r="C16" s="37"/>
      <c r="D16" s="37"/>
      <c r="E16" s="39" t="s">
        <v>450</v>
      </c>
      <c r="F16" s="37"/>
      <c r="G16" s="37"/>
      <c r="H16" s="37"/>
      <c r="I16" s="37"/>
      <c r="J16" s="38"/>
    </row>
    <row r="17" ht="158.4">
      <c r="A17" s="29" t="s">
        <v>34</v>
      </c>
      <c r="B17" s="40"/>
      <c r="C17" s="41"/>
      <c r="D17" s="41"/>
      <c r="E17" s="31" t="s">
        <v>289</v>
      </c>
      <c r="F17" s="41"/>
      <c r="G17" s="41"/>
      <c r="H17" s="41"/>
      <c r="I17" s="41"/>
      <c r="J1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451</v>
      </c>
      <c r="I3" s="16">
        <f>SUMIFS(I9:I56,A9:A56,"SD")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98</v>
      </c>
      <c r="C4" s="12" t="s">
        <v>452</v>
      </c>
      <c r="D4" s="13"/>
      <c r="E4" s="14" t="s">
        <v>453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101</v>
      </c>
      <c r="B5" s="11" t="s">
        <v>9</v>
      </c>
      <c r="C5" s="12" t="s">
        <v>451</v>
      </c>
      <c r="D5" s="13"/>
      <c r="E5" s="14" t="s">
        <v>454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82</v>
      </c>
      <c r="D9" s="26"/>
      <c r="E9" s="23" t="s">
        <v>83</v>
      </c>
      <c r="F9" s="26"/>
      <c r="G9" s="26"/>
      <c r="H9" s="26"/>
      <c r="I9" s="27">
        <f>SUMIFS(I10:I25,A10:A25,"P")</f>
        <v>0</v>
      </c>
      <c r="J9" s="28"/>
    </row>
    <row r="10" ht="28.8">
      <c r="A10" s="29" t="s">
        <v>25</v>
      </c>
      <c r="B10" s="29">
        <v>1</v>
      </c>
      <c r="C10" s="30" t="s">
        <v>395</v>
      </c>
      <c r="D10" s="29" t="s">
        <v>27</v>
      </c>
      <c r="E10" s="31" t="s">
        <v>396</v>
      </c>
      <c r="F10" s="32" t="s">
        <v>105</v>
      </c>
      <c r="G10" s="33">
        <v>40.799999999999997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28.8">
      <c r="A11" s="29" t="s">
        <v>30</v>
      </c>
      <c r="B11" s="36"/>
      <c r="C11" s="37"/>
      <c r="D11" s="37"/>
      <c r="E11" s="31" t="s">
        <v>112</v>
      </c>
      <c r="F11" s="37"/>
      <c r="G11" s="37"/>
      <c r="H11" s="37"/>
      <c r="I11" s="37"/>
      <c r="J11" s="38"/>
    </row>
    <row r="12">
      <c r="A12" s="29" t="s">
        <v>32</v>
      </c>
      <c r="B12" s="36"/>
      <c r="C12" s="37"/>
      <c r="D12" s="37"/>
      <c r="E12" s="39" t="s">
        <v>455</v>
      </c>
      <c r="F12" s="37"/>
      <c r="G12" s="37"/>
      <c r="H12" s="37"/>
      <c r="I12" s="37"/>
      <c r="J12" s="38"/>
    </row>
    <row r="13" ht="115.2">
      <c r="A13" s="29" t="s">
        <v>34</v>
      </c>
      <c r="B13" s="36"/>
      <c r="C13" s="37"/>
      <c r="D13" s="37"/>
      <c r="E13" s="31" t="s">
        <v>108</v>
      </c>
      <c r="F13" s="37"/>
      <c r="G13" s="37"/>
      <c r="H13" s="37"/>
      <c r="I13" s="37"/>
      <c r="J13" s="38"/>
    </row>
    <row r="14">
      <c r="A14" s="29" t="s">
        <v>25</v>
      </c>
      <c r="B14" s="29">
        <v>2</v>
      </c>
      <c r="C14" s="30" t="s">
        <v>136</v>
      </c>
      <c r="D14" s="29" t="s">
        <v>27</v>
      </c>
      <c r="E14" s="31" t="s">
        <v>137</v>
      </c>
      <c r="F14" s="32" t="s">
        <v>105</v>
      </c>
      <c r="G14" s="33">
        <v>251.56999999999999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112</v>
      </c>
      <c r="F15" s="37"/>
      <c r="G15" s="37"/>
      <c r="H15" s="37"/>
      <c r="I15" s="37"/>
      <c r="J15" s="38"/>
    </row>
    <row r="16" ht="57.6">
      <c r="A16" s="29" t="s">
        <v>32</v>
      </c>
      <c r="B16" s="36"/>
      <c r="C16" s="37"/>
      <c r="D16" s="37"/>
      <c r="E16" s="39" t="s">
        <v>456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139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140</v>
      </c>
      <c r="D18" s="29" t="s">
        <v>27</v>
      </c>
      <c r="E18" s="31" t="s">
        <v>141</v>
      </c>
      <c r="F18" s="32" t="s">
        <v>105</v>
      </c>
      <c r="G18" s="33">
        <v>251.56999999999999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457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144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150</v>
      </c>
      <c r="D22" s="29" t="s">
        <v>27</v>
      </c>
      <c r="E22" s="31" t="s">
        <v>151</v>
      </c>
      <c r="F22" s="32" t="s">
        <v>105</v>
      </c>
      <c r="G22" s="33">
        <v>229.40000000000001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152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458</v>
      </c>
      <c r="F24" s="37"/>
      <c r="G24" s="37"/>
      <c r="H24" s="37"/>
      <c r="I24" s="37"/>
      <c r="J24" s="38"/>
    </row>
    <row r="25" ht="388.8">
      <c r="A25" s="29" t="s">
        <v>34</v>
      </c>
      <c r="B25" s="36"/>
      <c r="C25" s="37"/>
      <c r="D25" s="37"/>
      <c r="E25" s="31" t="s">
        <v>154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194</v>
      </c>
      <c r="D26" s="26"/>
      <c r="E26" s="23" t="s">
        <v>195</v>
      </c>
      <c r="F26" s="26"/>
      <c r="G26" s="26"/>
      <c r="H26" s="26"/>
      <c r="I26" s="27">
        <f>SUMIFS(I27:I38,A27:A38,"P")</f>
        <v>0</v>
      </c>
      <c r="J26" s="28"/>
    </row>
    <row r="27">
      <c r="A27" s="29" t="s">
        <v>25</v>
      </c>
      <c r="B27" s="29">
        <v>5</v>
      </c>
      <c r="C27" s="30" t="s">
        <v>324</v>
      </c>
      <c r="D27" s="29" t="s">
        <v>27</v>
      </c>
      <c r="E27" s="31" t="s">
        <v>325</v>
      </c>
      <c r="F27" s="32" t="s">
        <v>105</v>
      </c>
      <c r="G27" s="33">
        <v>4.4400000000000004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326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459</v>
      </c>
      <c r="F29" s="37"/>
      <c r="G29" s="37"/>
      <c r="H29" s="37"/>
      <c r="I29" s="37"/>
      <c r="J29" s="38"/>
    </row>
    <row r="30" ht="409.5">
      <c r="A30" s="29" t="s">
        <v>34</v>
      </c>
      <c r="B30" s="36"/>
      <c r="C30" s="37"/>
      <c r="D30" s="37"/>
      <c r="E30" s="31" t="s">
        <v>328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330</v>
      </c>
      <c r="D31" s="29" t="s">
        <v>27</v>
      </c>
      <c r="E31" s="31" t="s">
        <v>331</v>
      </c>
      <c r="F31" s="32" t="s">
        <v>105</v>
      </c>
      <c r="G31" s="33">
        <v>8.8800000000000008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332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460</v>
      </c>
      <c r="F33" s="37"/>
      <c r="G33" s="37"/>
      <c r="H33" s="37"/>
      <c r="I33" s="37"/>
      <c r="J33" s="38"/>
    </row>
    <row r="34" ht="144">
      <c r="A34" s="29" t="s">
        <v>34</v>
      </c>
      <c r="B34" s="36"/>
      <c r="C34" s="37"/>
      <c r="D34" s="37"/>
      <c r="E34" s="31" t="s">
        <v>334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335</v>
      </c>
      <c r="D35" s="29" t="s">
        <v>27</v>
      </c>
      <c r="E35" s="31" t="s">
        <v>336</v>
      </c>
      <c r="F35" s="32" t="s">
        <v>105</v>
      </c>
      <c r="G35" s="33">
        <v>4.3200000000000003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28.8">
      <c r="A36" s="29" t="s">
        <v>30</v>
      </c>
      <c r="B36" s="36"/>
      <c r="C36" s="37"/>
      <c r="D36" s="37"/>
      <c r="E36" s="31" t="s">
        <v>461</v>
      </c>
      <c r="F36" s="37"/>
      <c r="G36" s="37"/>
      <c r="H36" s="37"/>
      <c r="I36" s="37"/>
      <c r="J36" s="38"/>
    </row>
    <row r="37" ht="28.8">
      <c r="A37" s="29" t="s">
        <v>32</v>
      </c>
      <c r="B37" s="36"/>
      <c r="C37" s="37"/>
      <c r="D37" s="37"/>
      <c r="E37" s="39" t="s">
        <v>412</v>
      </c>
      <c r="F37" s="37"/>
      <c r="G37" s="37"/>
      <c r="H37" s="37"/>
      <c r="I37" s="37"/>
      <c r="J37" s="38"/>
    </row>
    <row r="38" ht="409.5">
      <c r="A38" s="29" t="s">
        <v>34</v>
      </c>
      <c r="B38" s="36"/>
      <c r="C38" s="37"/>
      <c r="D38" s="37"/>
      <c r="E38" s="31" t="s">
        <v>339</v>
      </c>
      <c r="F38" s="37"/>
      <c r="G38" s="37"/>
      <c r="H38" s="37"/>
      <c r="I38" s="37"/>
      <c r="J38" s="38"/>
    </row>
    <row r="39">
      <c r="A39" s="23" t="s">
        <v>22</v>
      </c>
      <c r="B39" s="24"/>
      <c r="C39" s="25" t="s">
        <v>200</v>
      </c>
      <c r="D39" s="26"/>
      <c r="E39" s="23" t="s">
        <v>201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25</v>
      </c>
      <c r="B40" s="29">
        <v>8</v>
      </c>
      <c r="C40" s="30" t="s">
        <v>421</v>
      </c>
      <c r="D40" s="29" t="s">
        <v>27</v>
      </c>
      <c r="E40" s="31" t="s">
        <v>422</v>
      </c>
      <c r="F40" s="32" t="s">
        <v>86</v>
      </c>
      <c r="G40" s="33">
        <v>272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43" t="s">
        <v>27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462</v>
      </c>
      <c r="F42" s="37"/>
      <c r="G42" s="37"/>
      <c r="H42" s="37"/>
      <c r="I42" s="37"/>
      <c r="J42" s="38"/>
    </row>
    <row r="43" ht="144">
      <c r="A43" s="29" t="s">
        <v>34</v>
      </c>
      <c r="B43" s="36"/>
      <c r="C43" s="37"/>
      <c r="D43" s="37"/>
      <c r="E43" s="31" t="s">
        <v>424</v>
      </c>
      <c r="F43" s="37"/>
      <c r="G43" s="37"/>
      <c r="H43" s="37"/>
      <c r="I43" s="37"/>
      <c r="J43" s="38"/>
    </row>
    <row r="44">
      <c r="A44" s="23" t="s">
        <v>22</v>
      </c>
      <c r="B44" s="24"/>
      <c r="C44" s="25" t="s">
        <v>249</v>
      </c>
      <c r="D44" s="26"/>
      <c r="E44" s="23" t="s">
        <v>250</v>
      </c>
      <c r="F44" s="26"/>
      <c r="G44" s="26"/>
      <c r="H44" s="26"/>
      <c r="I44" s="27">
        <f>SUMIFS(I45:I56,A45:A56,"P")</f>
        <v>0</v>
      </c>
      <c r="J44" s="28"/>
    </row>
    <row r="45">
      <c r="A45" s="29" t="s">
        <v>25</v>
      </c>
      <c r="B45" s="29">
        <v>9</v>
      </c>
      <c r="C45" s="30" t="s">
        <v>439</v>
      </c>
      <c r="D45" s="29" t="s">
        <v>27</v>
      </c>
      <c r="E45" s="31" t="s">
        <v>440</v>
      </c>
      <c r="F45" s="32" t="s">
        <v>111</v>
      </c>
      <c r="G45" s="33">
        <v>119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463</v>
      </c>
      <c r="F47" s="37"/>
      <c r="G47" s="37"/>
      <c r="H47" s="37"/>
      <c r="I47" s="37"/>
      <c r="J47" s="38"/>
    </row>
    <row r="48" ht="86.4">
      <c r="A48" s="29" t="s">
        <v>34</v>
      </c>
      <c r="B48" s="36"/>
      <c r="C48" s="37"/>
      <c r="D48" s="37"/>
      <c r="E48" s="31" t="s">
        <v>258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442</v>
      </c>
      <c r="D49" s="29" t="s">
        <v>27</v>
      </c>
      <c r="E49" s="31" t="s">
        <v>443</v>
      </c>
      <c r="F49" s="32" t="s">
        <v>111</v>
      </c>
      <c r="G49" s="33">
        <v>124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464</v>
      </c>
      <c r="F51" s="37"/>
      <c r="G51" s="37"/>
      <c r="H51" s="37"/>
      <c r="I51" s="37"/>
      <c r="J51" s="38"/>
    </row>
    <row r="52" ht="86.4">
      <c r="A52" s="29" t="s">
        <v>34</v>
      </c>
      <c r="B52" s="36"/>
      <c r="C52" s="37"/>
      <c r="D52" s="37"/>
      <c r="E52" s="31" t="s">
        <v>368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445</v>
      </c>
      <c r="D53" s="29" t="s">
        <v>27</v>
      </c>
      <c r="E53" s="31" t="s">
        <v>446</v>
      </c>
      <c r="F53" s="32" t="s">
        <v>111</v>
      </c>
      <c r="G53" s="33">
        <v>118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112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465</v>
      </c>
      <c r="F55" s="37"/>
      <c r="G55" s="37"/>
      <c r="H55" s="37"/>
      <c r="I55" s="37"/>
      <c r="J55" s="38"/>
    </row>
    <row r="56" ht="187.2">
      <c r="A56" s="29" t="s">
        <v>34</v>
      </c>
      <c r="B56" s="40"/>
      <c r="C56" s="41"/>
      <c r="D56" s="41"/>
      <c r="E56" s="31" t="s">
        <v>381</v>
      </c>
      <c r="F56" s="41"/>
      <c r="G56" s="41"/>
      <c r="H56" s="41"/>
      <c r="I56" s="41"/>
      <c r="J5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2024-12-11T13:04:51Z</dcterms:created>
  <dcterms:modified xsi:type="dcterms:W3CDTF">2024-12-11T13:04:51Z</dcterms:modified>
</cp:coreProperties>
</file>