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4\041_VS_VZMR_Potrubní pošta\"/>
    </mc:Choice>
  </mc:AlternateContent>
  <xr:revisionPtr revIDLastSave="0" documentId="13_ncr:1_{9D3E7E28-E9E0-4B4F-981B-586082D65E07}" xr6:coauthVersionLast="47" xr6:coauthVersionMax="47" xr10:uidLastSave="{00000000-0000-0000-0000-000000000000}"/>
  <bookViews>
    <workbookView xWindow="-28908" yWindow="-108" windowWidth="29016" windowHeight="15816" xr2:uid="{00000000-000D-0000-FFFF-FFFF00000000}"/>
  </bookViews>
  <sheets>
    <sheet name="lokalita Náchod" sheetId="4" r:id="rId1"/>
  </sheets>
  <definedNames>
    <definedName name="_Hlk147403283" localSheetId="0">'lokalita Náchod'!$B$11</definedName>
    <definedName name="_Hlk147403315" localSheetId="0">'lokalita Náchod'!$B$13</definedName>
    <definedName name="_Hlk147403395" localSheetId="0">'lokalita Náchod'!$B$16</definedName>
    <definedName name="_Hlk147403465" localSheetId="0">'lokalita Náchod'!$B$20</definedName>
    <definedName name="_Hlk147403491" localSheetId="0">'lokalita Náchod'!$B$21</definedName>
    <definedName name="_Hlk147403621" localSheetId="0">'lokalita Náchod'!$B$25</definedName>
    <definedName name="_Hlk147403641" localSheetId="0">'lokalita Náchod'!$B$26</definedName>
    <definedName name="_Hlk147403723" localSheetId="0">'lokalita Náchod'!$B$28</definedName>
    <definedName name="_Hlk147403745" localSheetId="0">'lokalita Náchod'!$B$29</definedName>
    <definedName name="_Hlk147403764" localSheetId="0">'lokalita Náchod'!$B$30</definedName>
    <definedName name="_Hlk147403785" localSheetId="0">'lokalita Náchod'!$B$31</definedName>
    <definedName name="_Hlk147403802" localSheetId="0">'lokalita Náchod'!$B$32</definedName>
    <definedName name="_Hlk147403819" localSheetId="0">'lokalita Náchod'!$B$33</definedName>
    <definedName name="_Hlk178679295" localSheetId="0">'lokalita Náchod'!$B$12</definedName>
    <definedName name="_Hlk178679336" localSheetId="0">'lokalita Náchod'!$B$14</definedName>
    <definedName name="_Hlk178679359" localSheetId="0">'lokalita Náchod'!$B$15</definedName>
    <definedName name="_Hlk178679401" localSheetId="0">'lokalita Náchod'!$B$17</definedName>
    <definedName name="_Hlk178679420" localSheetId="0">'lokalita Náchod'!$B$18</definedName>
    <definedName name="_Hlk178679434" localSheetId="0">'lokalita Náchod'!$B$19</definedName>
    <definedName name="_Hlk178679515" localSheetId="0">'lokalita Náchod'!$B$22</definedName>
    <definedName name="_Hlk178679540" localSheetId="0">'lokalita Náchod'!$B$23</definedName>
    <definedName name="_Hlk178679564" localSheetId="0">'lokalita Náchod'!$B$24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" l="1"/>
  <c r="F43" i="4"/>
  <c r="F42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10" i="4"/>
  <c r="D36" i="4" l="1"/>
  <c r="E44" i="4"/>
  <c r="F45" i="4" l="1"/>
</calcChain>
</file>

<file path=xl/sharedStrings.xml><?xml version="1.0" encoding="utf-8"?>
<sst xmlns="http://schemas.openxmlformats.org/spreadsheetml/2006/main" count="91" uniqueCount="60">
  <si>
    <t>Hodnoty dopočítané vzorcem musí být zkontrolované uchazečem.</t>
  </si>
  <si>
    <t>Vyplňte hodnoty do žlutě podbarvených polí. Žádná ze žlutě označených položek nesmí mít nulovou hodnotu nebo zůstat nevyplněná.</t>
  </si>
  <si>
    <t>Pravidelný servis 1x za rok</t>
  </si>
  <si>
    <t xml:space="preserve">Cena za 1 km včetně času servisního technika stráveného na cestě </t>
  </si>
  <si>
    <t xml:space="preserve">Paušální sazba za 1 h práce servisního technika </t>
  </si>
  <si>
    <t xml:space="preserve">Paušální sazba za 1 h práce servisního technika při havarijním zásahu </t>
  </si>
  <si>
    <t xml:space="preserve">Příloha č. 2 - Cenová nabídka </t>
  </si>
  <si>
    <t>Modelový příklad k hodnocení</t>
  </si>
  <si>
    <t xml:space="preserve">
Nejvyšší přípustný a nepřekročitelný finanční limit za servis v Kč bez DPH pro účely hodnocení
</t>
  </si>
  <si>
    <t>Cena celkem v Kč bez DPH</t>
  </si>
  <si>
    <r>
      <t>CENA Kč bez DPH</t>
    </r>
    <r>
      <rPr>
        <b/>
        <sz val="8"/>
        <color rgb="FFFF0000"/>
        <rFont val="Times New Roman"/>
        <family val="1"/>
        <charset val="238"/>
      </rPr>
      <t>*</t>
    </r>
  </si>
  <si>
    <t>Pro účely hodnocení dle příkladu</t>
  </si>
  <si>
    <t xml:space="preserve"> Celková nabídková cenaza předokládané množství jednotek v Kč bez DPH</t>
  </si>
  <si>
    <r>
      <t xml:space="preserve">Výše DPH </t>
    </r>
    <r>
      <rPr>
        <i/>
        <sz val="11"/>
        <color theme="1"/>
        <rFont val="Times New Roman"/>
        <family val="1"/>
        <charset val="238"/>
      </rPr>
      <t>(údaj do Krycího listu)</t>
    </r>
  </si>
  <si>
    <t xml:space="preserve">Modelový příklad k hodnocení </t>
  </si>
  <si>
    <t>Předmětem hodnocení je celková nabídková cena pro účely hodnocení bez DPH v Kč.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</si>
  <si>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</si>
  <si>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</si>
  <si>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Oblast</t>
  </si>
  <si>
    <t>Cena celkem za práci servisního technika 48 měsíců</t>
  </si>
  <si>
    <t>V ____________________dne_______________</t>
  </si>
  <si>
    <t>„Zajištění servisu systému potrubní pošty SUMETZBERGER pro ONN a.s. po dobu 48 měsíců“</t>
  </si>
  <si>
    <t>Náchod</t>
  </si>
  <si>
    <t>Pravidelný servis 1x za čtvrtletí</t>
  </si>
  <si>
    <t>Systémová výhybka Sumetzberger W3F 110mm</t>
  </si>
  <si>
    <t>Vzduchová výhybka Sumetzberger 110mm</t>
  </si>
  <si>
    <t>Systémová výhybka Sumetzberger F3W 160mm</t>
  </si>
  <si>
    <t>Stanice DRT-R s Easy Touch Sumetzberger</t>
  </si>
  <si>
    <t>Stanice DRT-R Front s Easy Touch + secure plate  Sumetzberger</t>
  </si>
  <si>
    <t>Komponenty</t>
  </si>
  <si>
    <t>Stanice autovykládková Compact Sumetzberger</t>
  </si>
  <si>
    <t>Akusticko – optická signalizace ASG</t>
  </si>
  <si>
    <t>Čtečka čárového kódu</t>
  </si>
  <si>
    <t>Centrála POWER CONTROL XL</t>
  </si>
  <si>
    <t>LINKA centrály POWER CONTROL</t>
  </si>
  <si>
    <t>Přejezdová centrála POWER TRANSFER, karuselová</t>
  </si>
  <si>
    <t>POWER TRANSFER – linkový díl</t>
  </si>
  <si>
    <t>Impulsní napájecí zdroj – hlavní a pomocné</t>
  </si>
  <si>
    <t>Napájecí zdroj pro optický převodník</t>
  </si>
  <si>
    <t>Optický převodník</t>
  </si>
  <si>
    <t>Dmychadlo, třífázové SU6</t>
  </si>
  <si>
    <t>Frekvenční řízení dmychadla</t>
  </si>
  <si>
    <t>Tlakový snímač</t>
  </si>
  <si>
    <t>Vzduchová dioda 110mm</t>
  </si>
  <si>
    <t>Ovládací panel OPE SCB 2000</t>
  </si>
  <si>
    <t>Přepravní pouzdra</t>
  </si>
  <si>
    <t>Čistící pouzdro</t>
  </si>
  <si>
    <t>Programátor přepravních pouzder a ID karet</t>
  </si>
  <si>
    <t>UPS</t>
  </si>
  <si>
    <t>Kompenzátor 110mm</t>
  </si>
  <si>
    <t>PC vizualizace včetně softwarového vybavení</t>
  </si>
  <si>
    <t>počet (ks), (kpl)</t>
  </si>
  <si>
    <t xml:space="preserve">CENA bez DPH za 48 měsíců 
</t>
  </si>
  <si>
    <r>
      <t xml:space="preserve">Celková nabídková cena pro účely hodnocení s DPH </t>
    </r>
    <r>
      <rPr>
        <i/>
        <sz val="11"/>
        <color theme="1"/>
        <rFont val="Times New Roman"/>
        <family val="1"/>
        <charset val="238"/>
      </rPr>
      <t xml:space="preserve"> 
(údaj do Krycího listu)</t>
    </r>
  </si>
  <si>
    <t>Oblastní nemocnice Náchod a. s.</t>
  </si>
  <si>
    <t>Cena za dopravu servisního technika za 48 měsíců 
(mimo pravidelný servis)</t>
  </si>
  <si>
    <t>Cena za práci servisního technika za 48 měsíců 
(mimo pravidelný servis)</t>
  </si>
  <si>
    <t>Nejvyšší přípustný a nepřekročitelný finanční limit za práci v Kč bez DPH pro účely hodnocení</t>
  </si>
  <si>
    <t>Nejvyšší přípustný a nepřekročitelný finanční limit za dopravu v Kč bez DPH pro účely hodnocení</t>
  </si>
  <si>
    <t>* Cena zahrnuje veškeré náklady spojené s provedením pravidelného servisu (zejména práci servisního technika, dopravu, vypracování servisní zprávy, čištění tras jídzního potrubí dezinfekčním prostředkem  a ostatní náklady spojené s provedením pravidelného servisu).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</si>
</sst>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rgb="FF007BB8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6"/>
      <color rgb="FF007BB8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9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10" fillId="3" borderId="1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5" fillId="7" borderId="0" xfId="0" applyNumberFormat="1" applyFont="1" applyFill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7" borderId="1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2" fillId="2" borderId="0" xfId="0" applyFont="1" applyFill="1"/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164" fontId="5" fillId="2" borderId="2" xfId="0" applyNumberFormat="1" applyFont="1" applyFill="1" applyBorder="1" applyAlignment="1">
      <alignment horizontal="right"/>
    </xf>
    <xf numFmtId="164" fontId="5" fillId="2" borderId="12" xfId="0" applyNumberFormat="1" applyFont="1" applyFill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164" fontId="5" fillId="2" borderId="10" xfId="0" applyNumberFormat="1" applyFont="1" applyFill="1" applyBorder="1" applyAlignment="1">
      <alignment horizontal="right"/>
    </xf>
    <xf numFmtId="164" fontId="5" fillId="2" borderId="13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right" vertical="center"/>
    </xf>
    <xf numFmtId="0" fontId="18" fillId="0" borderId="0" xfId="0" applyFont="1"/>
    <xf numFmtId="164" fontId="5" fillId="6" borderId="1" xfId="0" applyNumberFormat="1" applyFont="1" applyFill="1" applyBorder="1" applyAlignment="1">
      <alignment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2" fillId="4" borderId="14" xfId="0" applyFont="1" applyFill="1" applyBorder="1" applyAlignment="1">
      <alignment horizontal="left" wrapText="1"/>
    </xf>
    <xf numFmtId="0" fontId="12" fillId="4" borderId="6" xfId="0" applyFont="1" applyFill="1" applyBorder="1" applyAlignment="1">
      <alignment horizontal="left"/>
    </xf>
    <xf numFmtId="0" fontId="12" fillId="4" borderId="20" xfId="0" applyFont="1" applyFill="1" applyBorder="1" applyAlignment="1">
      <alignment horizontal="left" wrapText="1"/>
    </xf>
    <xf numFmtId="164" fontId="4" fillId="2" borderId="10" xfId="0" applyNumberFormat="1" applyFont="1" applyFill="1" applyBorder="1" applyAlignment="1">
      <alignment horizontal="center"/>
    </xf>
    <xf numFmtId="0" fontId="2" fillId="0" borderId="20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12" fillId="4" borderId="5" xfId="0" applyFont="1" applyFill="1" applyBorder="1"/>
    <xf numFmtId="0" fontId="12" fillId="4" borderId="4" xfId="0" applyFont="1" applyFill="1" applyBorder="1"/>
    <xf numFmtId="164" fontId="5" fillId="6" borderId="8" xfId="0" applyNumberFormat="1" applyFont="1" applyFill="1" applyBorder="1" applyAlignment="1">
      <alignment vertical="center"/>
    </xf>
    <xf numFmtId="164" fontId="5" fillId="6" borderId="7" xfId="0" applyNumberFormat="1" applyFont="1" applyFill="1" applyBorder="1" applyAlignment="1">
      <alignment vertical="center"/>
    </xf>
    <xf numFmtId="0" fontId="7" fillId="0" borderId="0" xfId="0" applyFont="1"/>
    <xf numFmtId="0" fontId="5" fillId="0" borderId="2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1" fillId="8" borderId="27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1" fillId="8" borderId="3" xfId="0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center"/>
    </xf>
    <xf numFmtId="2" fontId="4" fillId="2" borderId="24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0" fontId="8" fillId="2" borderId="5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8" fillId="2" borderId="6" xfId="1" applyFont="1" applyFill="1" applyBorder="1" applyAlignment="1">
      <alignment vertical="center"/>
    </xf>
    <xf numFmtId="0" fontId="10" fillId="9" borderId="8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4" borderId="6" xfId="0" applyFont="1" applyFill="1" applyBorder="1" applyAlignment="1">
      <alignment horizontal="left" wrapText="1"/>
    </xf>
    <xf numFmtId="164" fontId="5" fillId="6" borderId="25" xfId="0" applyNumberFormat="1" applyFont="1" applyFill="1" applyBorder="1" applyAlignment="1">
      <alignment horizontal="center" vertical="center"/>
    </xf>
    <xf numFmtId="164" fontId="5" fillId="6" borderId="13" xfId="0" applyNumberFormat="1" applyFont="1" applyFill="1" applyBorder="1" applyAlignment="1">
      <alignment horizontal="center" vertical="center"/>
    </xf>
    <xf numFmtId="164" fontId="5" fillId="6" borderId="7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2" fillId="4" borderId="5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</cellXfs>
  <cellStyles count="2">
    <cellStyle name="Normální" xfId="0" builtinId="0"/>
    <cellStyle name="Normální 2" xfId="1" xr:uid="{DBE150C5-CDE4-4567-A4AB-DC66597BED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5CE1-8F0D-4492-A160-45D6BE2A34E2}">
  <sheetPr>
    <pageSetUpPr fitToPage="1"/>
  </sheetPr>
  <dimension ref="A1:T59"/>
  <sheetViews>
    <sheetView tabSelected="1" topLeftCell="A13" zoomScaleNormal="100" workbookViewId="0">
      <selection activeCell="A50" sqref="A50"/>
    </sheetView>
  </sheetViews>
  <sheetFormatPr defaultColWidth="8.88671875" defaultRowHeight="13.8" x14ac:dyDescent="0.25"/>
  <cols>
    <col min="1" max="1" width="12.88671875" style="1" customWidth="1"/>
    <col min="2" max="2" width="54" style="1" customWidth="1"/>
    <col min="3" max="3" width="15.109375" style="1" customWidth="1"/>
    <col min="4" max="4" width="15.33203125" style="1" customWidth="1"/>
    <col min="5" max="5" width="12.5546875" style="1" customWidth="1"/>
    <col min="6" max="6" width="21" style="1" customWidth="1"/>
    <col min="7" max="7" width="27.44140625" style="1" customWidth="1"/>
    <col min="8" max="16384" width="8.88671875" style="1"/>
  </cols>
  <sheetData>
    <row r="1" spans="1:8" x14ac:dyDescent="0.25">
      <c r="A1" s="53" t="s">
        <v>6</v>
      </c>
      <c r="B1" s="53"/>
      <c r="C1" s="53"/>
      <c r="D1" s="53"/>
      <c r="E1" s="53"/>
      <c r="F1" s="53"/>
    </row>
    <row r="2" spans="1:8" x14ac:dyDescent="0.25">
      <c r="A2" s="53"/>
      <c r="B2" s="53"/>
      <c r="C2" s="53"/>
      <c r="D2" s="53"/>
      <c r="E2" s="53"/>
      <c r="F2" s="53"/>
    </row>
    <row r="3" spans="1:8" x14ac:dyDescent="0.25">
      <c r="A3" s="53"/>
      <c r="B3" s="53"/>
      <c r="C3" s="53"/>
      <c r="D3" s="53"/>
      <c r="E3" s="53"/>
      <c r="F3" s="53"/>
    </row>
    <row r="4" spans="1:8" ht="17.399999999999999" customHeight="1" x14ac:dyDescent="0.25">
      <c r="A4" s="77" t="s">
        <v>21</v>
      </c>
      <c r="B4" s="77"/>
      <c r="C4" s="77"/>
      <c r="D4" s="77"/>
      <c r="E4" s="77"/>
      <c r="F4" s="77"/>
      <c r="G4" s="77"/>
    </row>
    <row r="5" spans="1:8" ht="17.399999999999999" customHeight="1" x14ac:dyDescent="0.25">
      <c r="A5" s="71"/>
      <c r="B5" s="71"/>
      <c r="C5" s="71"/>
      <c r="D5" s="71"/>
      <c r="E5" s="71"/>
      <c r="F5" s="71"/>
      <c r="G5" s="71"/>
    </row>
    <row r="6" spans="1:8" ht="18" thickBot="1" x14ac:dyDescent="0.3">
      <c r="A6" s="28"/>
      <c r="B6" s="28"/>
      <c r="C6" s="28"/>
      <c r="D6" s="28"/>
      <c r="E6" s="28"/>
      <c r="F6" s="28"/>
    </row>
    <row r="7" spans="1:8" s="6" customFormat="1" ht="21.6" customHeight="1" thickBot="1" x14ac:dyDescent="0.3">
      <c r="A7" s="66" t="s">
        <v>1</v>
      </c>
      <c r="B7" s="67"/>
      <c r="C7" s="67"/>
      <c r="D7" s="67"/>
      <c r="E7" s="67"/>
      <c r="F7" s="67"/>
      <c r="G7" s="68"/>
      <c r="H7" s="7"/>
    </row>
    <row r="8" spans="1:8" ht="25.95" customHeight="1" thickBot="1" x14ac:dyDescent="0.35">
      <c r="A8" s="88" t="s">
        <v>54</v>
      </c>
      <c r="B8" s="89"/>
      <c r="C8" s="90"/>
      <c r="D8" s="3" t="s">
        <v>10</v>
      </c>
      <c r="E8" s="3" t="s">
        <v>10</v>
      </c>
      <c r="F8" s="69" t="s">
        <v>14</v>
      </c>
      <c r="G8" s="72" t="s">
        <v>8</v>
      </c>
      <c r="H8" s="2"/>
    </row>
    <row r="9" spans="1:8" ht="21" thickBot="1" x14ac:dyDescent="0.3">
      <c r="A9" s="18" t="s">
        <v>18</v>
      </c>
      <c r="B9" s="19" t="s">
        <v>29</v>
      </c>
      <c r="C9" s="54" t="s">
        <v>51</v>
      </c>
      <c r="D9" s="14" t="s">
        <v>23</v>
      </c>
      <c r="E9" s="14" t="s">
        <v>2</v>
      </c>
      <c r="F9" s="70" t="s">
        <v>52</v>
      </c>
      <c r="G9" s="73"/>
      <c r="H9" s="2"/>
    </row>
    <row r="10" spans="1:8" ht="14.4" customHeight="1" thickTop="1" x14ac:dyDescent="0.25">
      <c r="A10" s="8" t="s">
        <v>22</v>
      </c>
      <c r="B10" s="59" t="s">
        <v>24</v>
      </c>
      <c r="C10" s="60">
        <v>13</v>
      </c>
      <c r="D10" s="4"/>
      <c r="E10" s="46"/>
      <c r="F10" s="35">
        <f>4*E10</f>
        <v>0</v>
      </c>
      <c r="G10" s="85">
        <v>1662612</v>
      </c>
      <c r="H10" s="2"/>
    </row>
    <row r="11" spans="1:8" ht="14.4" customHeight="1" x14ac:dyDescent="0.25">
      <c r="A11" s="8" t="s">
        <v>22</v>
      </c>
      <c r="B11" s="55" t="s">
        <v>25</v>
      </c>
      <c r="C11" s="61">
        <v>6</v>
      </c>
      <c r="D11" s="4"/>
      <c r="E11" s="46"/>
      <c r="F11" s="35">
        <f t="shared" ref="F11:F35" si="0">4*E11</f>
        <v>0</v>
      </c>
      <c r="G11" s="86"/>
      <c r="H11" s="2"/>
    </row>
    <row r="12" spans="1:8" ht="14.4" customHeight="1" x14ac:dyDescent="0.25">
      <c r="A12" s="8" t="s">
        <v>22</v>
      </c>
      <c r="B12" s="55" t="s">
        <v>26</v>
      </c>
      <c r="C12" s="56">
        <v>3</v>
      </c>
      <c r="D12" s="4"/>
      <c r="E12" s="46"/>
      <c r="F12" s="35">
        <f t="shared" si="0"/>
        <v>0</v>
      </c>
      <c r="G12" s="86"/>
      <c r="H12" s="2"/>
    </row>
    <row r="13" spans="1:8" ht="14.4" customHeight="1" x14ac:dyDescent="0.25">
      <c r="A13" s="8" t="s">
        <v>22</v>
      </c>
      <c r="B13" s="55" t="s">
        <v>27</v>
      </c>
      <c r="C13" s="61">
        <v>2</v>
      </c>
      <c r="D13" s="4"/>
      <c r="E13" s="46"/>
      <c r="F13" s="35">
        <f t="shared" si="0"/>
        <v>0</v>
      </c>
      <c r="G13" s="86"/>
      <c r="H13" s="2"/>
    </row>
    <row r="14" spans="1:8" ht="14.4" customHeight="1" x14ac:dyDescent="0.25">
      <c r="A14" s="8" t="s">
        <v>22</v>
      </c>
      <c r="B14" s="55" t="s">
        <v>28</v>
      </c>
      <c r="C14" s="61">
        <v>35</v>
      </c>
      <c r="D14" s="4"/>
      <c r="E14" s="46"/>
      <c r="F14" s="35">
        <f t="shared" si="0"/>
        <v>0</v>
      </c>
      <c r="G14" s="86"/>
      <c r="H14" s="2"/>
    </row>
    <row r="15" spans="1:8" ht="14.4" customHeight="1" x14ac:dyDescent="0.25">
      <c r="A15" s="8" t="s">
        <v>22</v>
      </c>
      <c r="B15" s="55" t="s">
        <v>30</v>
      </c>
      <c r="C15" s="61">
        <v>1</v>
      </c>
      <c r="D15" s="4"/>
      <c r="E15" s="46"/>
      <c r="F15" s="35">
        <f t="shared" si="0"/>
        <v>0</v>
      </c>
      <c r="G15" s="86"/>
      <c r="H15" s="2"/>
    </row>
    <row r="16" spans="1:8" ht="14.4" customHeight="1" x14ac:dyDescent="0.25">
      <c r="A16" s="8" t="s">
        <v>22</v>
      </c>
      <c r="B16" s="55" t="s">
        <v>31</v>
      </c>
      <c r="C16" s="61">
        <v>37</v>
      </c>
      <c r="D16" s="4"/>
      <c r="E16" s="46"/>
      <c r="F16" s="35">
        <f t="shared" si="0"/>
        <v>0</v>
      </c>
      <c r="G16" s="86"/>
      <c r="H16" s="2"/>
    </row>
    <row r="17" spans="1:8" ht="14.4" customHeight="1" x14ac:dyDescent="0.25">
      <c r="A17" s="8" t="s">
        <v>22</v>
      </c>
      <c r="B17" s="55" t="s">
        <v>32</v>
      </c>
      <c r="C17" s="61">
        <v>18</v>
      </c>
      <c r="D17" s="5"/>
      <c r="E17" s="46"/>
      <c r="F17" s="35">
        <f t="shared" si="0"/>
        <v>0</v>
      </c>
      <c r="G17" s="86"/>
      <c r="H17" s="2"/>
    </row>
    <row r="18" spans="1:8" ht="14.4" customHeight="1" x14ac:dyDescent="0.25">
      <c r="A18" s="8" t="s">
        <v>22</v>
      </c>
      <c r="B18" s="57" t="s">
        <v>33</v>
      </c>
      <c r="C18" s="61">
        <v>1</v>
      </c>
      <c r="D18" s="5"/>
      <c r="E18" s="46"/>
      <c r="F18" s="35">
        <f t="shared" si="0"/>
        <v>0</v>
      </c>
      <c r="G18" s="86"/>
      <c r="H18" s="2"/>
    </row>
    <row r="19" spans="1:8" ht="14.4" customHeight="1" x14ac:dyDescent="0.25">
      <c r="A19" s="8" t="s">
        <v>22</v>
      </c>
      <c r="B19" s="55" t="s">
        <v>34</v>
      </c>
      <c r="C19" s="61">
        <v>7</v>
      </c>
      <c r="D19" s="5"/>
      <c r="E19" s="46"/>
      <c r="F19" s="35">
        <f t="shared" si="0"/>
        <v>0</v>
      </c>
      <c r="G19" s="86"/>
      <c r="H19" s="2"/>
    </row>
    <row r="20" spans="1:8" ht="14.4" customHeight="1" x14ac:dyDescent="0.25">
      <c r="A20" s="8" t="s">
        <v>22</v>
      </c>
      <c r="B20" s="57" t="s">
        <v>35</v>
      </c>
      <c r="C20" s="61">
        <v>1</v>
      </c>
      <c r="D20" s="5"/>
      <c r="E20" s="46"/>
      <c r="F20" s="35">
        <f t="shared" si="0"/>
        <v>0</v>
      </c>
      <c r="G20" s="86"/>
      <c r="H20" s="2"/>
    </row>
    <row r="21" spans="1:8" ht="14.4" customHeight="1" x14ac:dyDescent="0.25">
      <c r="A21" s="8" t="s">
        <v>22</v>
      </c>
      <c r="B21" s="55" t="s">
        <v>36</v>
      </c>
      <c r="C21" s="61">
        <v>6</v>
      </c>
      <c r="D21" s="5"/>
      <c r="E21" s="46"/>
      <c r="F21" s="35">
        <f t="shared" si="0"/>
        <v>0</v>
      </c>
      <c r="G21" s="86"/>
      <c r="H21" s="2"/>
    </row>
    <row r="22" spans="1:8" ht="14.4" customHeight="1" x14ac:dyDescent="0.25">
      <c r="A22" s="8" t="s">
        <v>22</v>
      </c>
      <c r="B22" s="58" t="s">
        <v>37</v>
      </c>
      <c r="C22" s="62">
        <v>13</v>
      </c>
      <c r="D22" s="5"/>
      <c r="E22" s="46"/>
      <c r="F22" s="35">
        <f t="shared" si="0"/>
        <v>0</v>
      </c>
      <c r="G22" s="86"/>
      <c r="H22" s="2"/>
    </row>
    <row r="23" spans="1:8" ht="14.4" customHeight="1" x14ac:dyDescent="0.25">
      <c r="A23" s="8" t="s">
        <v>22</v>
      </c>
      <c r="B23" s="58" t="s">
        <v>38</v>
      </c>
      <c r="C23" s="62">
        <v>12</v>
      </c>
      <c r="D23" s="5"/>
      <c r="E23" s="46"/>
      <c r="F23" s="35">
        <f t="shared" si="0"/>
        <v>0</v>
      </c>
      <c r="G23" s="86"/>
      <c r="H23" s="2"/>
    </row>
    <row r="24" spans="1:8" ht="14.4" customHeight="1" x14ac:dyDescent="0.25">
      <c r="A24" s="8" t="s">
        <v>22</v>
      </c>
      <c r="B24" s="58" t="s">
        <v>39</v>
      </c>
      <c r="C24" s="62">
        <v>12</v>
      </c>
      <c r="D24" s="5"/>
      <c r="E24" s="46"/>
      <c r="F24" s="35">
        <f t="shared" si="0"/>
        <v>0</v>
      </c>
      <c r="G24" s="86"/>
      <c r="H24" s="2"/>
    </row>
    <row r="25" spans="1:8" ht="15" customHeight="1" x14ac:dyDescent="0.25">
      <c r="A25" s="8" t="s">
        <v>22</v>
      </c>
      <c r="B25" s="58" t="s">
        <v>40</v>
      </c>
      <c r="C25" s="62">
        <v>6</v>
      </c>
      <c r="D25" s="5"/>
      <c r="E25" s="46"/>
      <c r="F25" s="35">
        <f t="shared" si="0"/>
        <v>0</v>
      </c>
      <c r="G25" s="86"/>
      <c r="H25" s="2"/>
    </row>
    <row r="26" spans="1:8" ht="15" customHeight="1" x14ac:dyDescent="0.25">
      <c r="A26" s="8" t="s">
        <v>22</v>
      </c>
      <c r="B26" s="55" t="s">
        <v>41</v>
      </c>
      <c r="C26" s="61">
        <v>6</v>
      </c>
      <c r="D26" s="5"/>
      <c r="E26" s="46"/>
      <c r="F26" s="35">
        <f t="shared" si="0"/>
        <v>0</v>
      </c>
      <c r="G26" s="86"/>
      <c r="H26" s="2"/>
    </row>
    <row r="27" spans="1:8" ht="15" customHeight="1" x14ac:dyDescent="0.25">
      <c r="A27" s="8" t="s">
        <v>22</v>
      </c>
      <c r="B27" s="55" t="s">
        <v>42</v>
      </c>
      <c r="C27" s="61">
        <v>6</v>
      </c>
      <c r="D27" s="5"/>
      <c r="E27" s="46"/>
      <c r="F27" s="35">
        <f t="shared" si="0"/>
        <v>0</v>
      </c>
      <c r="G27" s="86"/>
      <c r="H27" s="2"/>
    </row>
    <row r="28" spans="1:8" ht="15" customHeight="1" x14ac:dyDescent="0.25">
      <c r="A28" s="8" t="s">
        <v>22</v>
      </c>
      <c r="B28" s="55" t="s">
        <v>43</v>
      </c>
      <c r="C28" s="61">
        <v>6</v>
      </c>
      <c r="D28" s="5"/>
      <c r="E28" s="46"/>
      <c r="F28" s="35">
        <f t="shared" si="0"/>
        <v>0</v>
      </c>
      <c r="G28" s="86"/>
      <c r="H28" s="2"/>
    </row>
    <row r="29" spans="1:8" ht="15" customHeight="1" x14ac:dyDescent="0.25">
      <c r="A29" s="8" t="s">
        <v>22</v>
      </c>
      <c r="B29" s="55" t="s">
        <v>44</v>
      </c>
      <c r="C29" s="62">
        <v>8</v>
      </c>
      <c r="D29" s="5"/>
      <c r="E29" s="46"/>
      <c r="F29" s="35">
        <f t="shared" si="0"/>
        <v>0</v>
      </c>
      <c r="G29" s="86"/>
      <c r="H29" s="2"/>
    </row>
    <row r="30" spans="1:8" ht="15" customHeight="1" x14ac:dyDescent="0.25">
      <c r="A30" s="8" t="s">
        <v>22</v>
      </c>
      <c r="B30" s="57" t="s">
        <v>45</v>
      </c>
      <c r="C30" s="61">
        <v>1</v>
      </c>
      <c r="D30" s="5"/>
      <c r="E30" s="46"/>
      <c r="F30" s="35">
        <f t="shared" si="0"/>
        <v>0</v>
      </c>
      <c r="G30" s="86"/>
      <c r="H30" s="2"/>
    </row>
    <row r="31" spans="1:8" ht="15" customHeight="1" x14ac:dyDescent="0.25">
      <c r="A31" s="8" t="s">
        <v>22</v>
      </c>
      <c r="B31" s="55" t="s">
        <v>46</v>
      </c>
      <c r="C31" s="56">
        <v>1</v>
      </c>
      <c r="D31" s="5"/>
      <c r="E31" s="46"/>
      <c r="F31" s="35">
        <f t="shared" si="0"/>
        <v>0</v>
      </c>
      <c r="G31" s="86"/>
      <c r="H31" s="2"/>
    </row>
    <row r="32" spans="1:8" ht="15" customHeight="1" x14ac:dyDescent="0.25">
      <c r="A32" s="8" t="s">
        <v>22</v>
      </c>
      <c r="B32" s="57" t="s">
        <v>47</v>
      </c>
      <c r="C32" s="61">
        <v>1</v>
      </c>
      <c r="D32" s="5"/>
      <c r="E32" s="46"/>
      <c r="F32" s="35">
        <f t="shared" si="0"/>
        <v>0</v>
      </c>
      <c r="G32" s="86"/>
      <c r="H32" s="2"/>
    </row>
    <row r="33" spans="1:20" ht="15" customHeight="1" x14ac:dyDescent="0.25">
      <c r="A33" s="8" t="s">
        <v>22</v>
      </c>
      <c r="B33" s="55" t="s">
        <v>48</v>
      </c>
      <c r="C33" s="61">
        <v>6</v>
      </c>
      <c r="D33" s="5"/>
      <c r="E33" s="46"/>
      <c r="F33" s="35">
        <f t="shared" si="0"/>
        <v>0</v>
      </c>
      <c r="G33" s="86"/>
      <c r="H33" s="2"/>
    </row>
    <row r="34" spans="1:20" ht="15" customHeight="1" x14ac:dyDescent="0.25">
      <c r="A34" s="8" t="s">
        <v>22</v>
      </c>
      <c r="B34" s="55" t="s">
        <v>49</v>
      </c>
      <c r="C34" s="61">
        <v>1</v>
      </c>
      <c r="D34" s="5"/>
      <c r="E34" s="46"/>
      <c r="F34" s="35">
        <f t="shared" si="0"/>
        <v>0</v>
      </c>
      <c r="G34" s="86"/>
      <c r="H34" s="2"/>
    </row>
    <row r="35" spans="1:20" ht="15" customHeight="1" thickBot="1" x14ac:dyDescent="0.3">
      <c r="A35" s="8" t="s">
        <v>22</v>
      </c>
      <c r="B35" s="47" t="s">
        <v>50</v>
      </c>
      <c r="C35" s="48">
        <v>1</v>
      </c>
      <c r="D35" s="5"/>
      <c r="E35" s="46"/>
      <c r="F35" s="35">
        <f t="shared" si="0"/>
        <v>0</v>
      </c>
      <c r="G35" s="86"/>
      <c r="H35" s="2"/>
    </row>
    <row r="36" spans="1:20" ht="28.95" customHeight="1" thickBot="1" x14ac:dyDescent="0.3">
      <c r="A36" s="49" t="s">
        <v>9</v>
      </c>
      <c r="B36" s="50"/>
      <c r="C36" s="50"/>
      <c r="D36" s="74">
        <f>SUM(F10:F35)</f>
        <v>0</v>
      </c>
      <c r="E36" s="75"/>
      <c r="F36" s="76"/>
      <c r="G36" s="87"/>
      <c r="H36" s="2"/>
    </row>
    <row r="37" spans="1:20" ht="22.95" customHeight="1" thickBot="1" x14ac:dyDescent="0.3">
      <c r="A37" s="27"/>
      <c r="B37" s="78" t="s">
        <v>55</v>
      </c>
      <c r="C37" s="79"/>
      <c r="D37" s="91" t="s">
        <v>7</v>
      </c>
      <c r="E37" s="92"/>
      <c r="F37" s="93"/>
      <c r="G37" s="72" t="s">
        <v>58</v>
      </c>
      <c r="H37" s="2"/>
    </row>
    <row r="38" spans="1:20" ht="36" customHeight="1" thickBot="1" x14ac:dyDescent="0.3">
      <c r="A38" s="27"/>
      <c r="B38" s="80"/>
      <c r="C38" s="81"/>
      <c r="D38" s="15" t="s">
        <v>11</v>
      </c>
      <c r="E38" s="16"/>
      <c r="F38" s="15" t="s">
        <v>12</v>
      </c>
      <c r="G38" s="73"/>
      <c r="H38" s="2"/>
    </row>
    <row r="39" spans="1:20" ht="28.2" customHeight="1" thickBot="1" x14ac:dyDescent="0.3">
      <c r="B39" s="95" t="s">
        <v>3</v>
      </c>
      <c r="C39" s="96"/>
      <c r="D39" s="20">
        <v>300</v>
      </c>
      <c r="E39" s="63"/>
      <c r="F39" s="33">
        <f>SUM(D39*E39)</f>
        <v>0</v>
      </c>
      <c r="G39" s="40">
        <v>4500</v>
      </c>
      <c r="H39" s="2"/>
    </row>
    <row r="40" spans="1:20" ht="28.2" customHeight="1" thickBot="1" x14ac:dyDescent="0.3">
      <c r="B40" s="78" t="s">
        <v>56</v>
      </c>
      <c r="C40" s="79"/>
      <c r="D40" s="91" t="s">
        <v>7</v>
      </c>
      <c r="E40" s="92"/>
      <c r="F40" s="93"/>
      <c r="G40" s="72" t="s">
        <v>57</v>
      </c>
      <c r="H40" s="2"/>
    </row>
    <row r="41" spans="1:20" ht="28.2" customHeight="1" thickBot="1" x14ac:dyDescent="0.3">
      <c r="B41" s="80"/>
      <c r="C41" s="81"/>
      <c r="D41" s="15" t="s">
        <v>11</v>
      </c>
      <c r="E41" s="16"/>
      <c r="F41" s="15" t="s">
        <v>12</v>
      </c>
      <c r="G41" s="73"/>
      <c r="H41" s="2"/>
    </row>
    <row r="42" spans="1:20" ht="28.95" customHeight="1" thickBot="1" x14ac:dyDescent="0.3">
      <c r="B42" s="95" t="s">
        <v>4</v>
      </c>
      <c r="C42" s="96"/>
      <c r="D42" s="21">
        <v>20</v>
      </c>
      <c r="E42" s="64"/>
      <c r="F42" s="32">
        <f>SUM(D42*E42)</f>
        <v>0</v>
      </c>
      <c r="G42" s="51">
        <v>15000</v>
      </c>
      <c r="H42" s="2"/>
    </row>
    <row r="43" spans="1:20" ht="28.95" customHeight="1" thickBot="1" x14ac:dyDescent="0.3">
      <c r="B43" s="95" t="s">
        <v>5</v>
      </c>
      <c r="C43" s="96"/>
      <c r="D43" s="22">
        <v>15</v>
      </c>
      <c r="E43" s="65"/>
      <c r="F43" s="34">
        <f>SUM(D43*E43)</f>
        <v>0</v>
      </c>
      <c r="G43" s="52"/>
      <c r="H43" s="2"/>
    </row>
    <row r="44" spans="1:20" ht="28.95" customHeight="1" thickBot="1" x14ac:dyDescent="0.3">
      <c r="B44" s="82" t="s">
        <v>19</v>
      </c>
      <c r="C44" s="83"/>
      <c r="D44" s="84"/>
      <c r="E44" s="75">
        <f>SUM(F39+F42+F43)</f>
        <v>0</v>
      </c>
      <c r="F44" s="76"/>
      <c r="G44" s="38"/>
      <c r="H44" s="2"/>
    </row>
    <row r="45" spans="1:20" ht="35.4" customHeight="1" thickBot="1" x14ac:dyDescent="0.3">
      <c r="A45" s="13"/>
      <c r="B45" s="82" t="s">
        <v>53</v>
      </c>
      <c r="C45" s="83"/>
      <c r="D45" s="83"/>
      <c r="E45" s="43"/>
      <c r="F45" s="36">
        <f>SUM(D36+E44)</f>
        <v>0</v>
      </c>
      <c r="G45" s="17"/>
    </row>
    <row r="46" spans="1:20" ht="35.4" customHeight="1" thickBot="1" x14ac:dyDescent="0.3">
      <c r="A46" s="13"/>
      <c r="B46" s="97" t="s">
        <v>13</v>
      </c>
      <c r="C46" s="98"/>
      <c r="D46" s="98"/>
      <c r="E46" s="44"/>
      <c r="F46" s="37"/>
      <c r="G46" s="17"/>
    </row>
    <row r="47" spans="1:20" ht="35.4" customHeight="1" thickBot="1" x14ac:dyDescent="0.3">
      <c r="A47" s="13"/>
      <c r="B47" s="82" t="s">
        <v>53</v>
      </c>
      <c r="C47" s="83"/>
      <c r="D47" s="83"/>
      <c r="E47" s="45"/>
      <c r="F47" s="23"/>
      <c r="G47" s="17"/>
    </row>
    <row r="48" spans="1:20" ht="15.6" x14ac:dyDescent="0.3">
      <c r="A48" s="9"/>
      <c r="B48" s="10"/>
      <c r="C48" s="10"/>
      <c r="D48" s="11"/>
      <c r="E48" s="11"/>
      <c r="F48" s="12"/>
      <c r="G48" s="2"/>
      <c r="P48" s="6"/>
      <c r="R48" s="6"/>
      <c r="S48" s="6"/>
      <c r="T48" s="6"/>
    </row>
    <row r="49" spans="1:20" ht="32.4" customHeight="1" x14ac:dyDescent="0.35">
      <c r="A49" s="94" t="s">
        <v>59</v>
      </c>
      <c r="B49" s="94"/>
      <c r="C49" s="94"/>
      <c r="D49" s="94"/>
      <c r="E49" s="94"/>
      <c r="F49" s="94"/>
      <c r="G49" s="94"/>
      <c r="P49" s="6"/>
      <c r="R49" s="6"/>
      <c r="S49" s="6"/>
      <c r="T49" s="6"/>
    </row>
    <row r="50" spans="1:20" x14ac:dyDescent="0.25">
      <c r="D50" s="6"/>
    </row>
    <row r="51" spans="1:20" ht="18" x14ac:dyDescent="0.35">
      <c r="A51" s="41" t="s">
        <v>0</v>
      </c>
      <c r="B51" s="42"/>
      <c r="C51" s="42"/>
      <c r="D51" s="31"/>
    </row>
    <row r="52" spans="1:20" x14ac:dyDescent="0.25">
      <c r="G52" s="6"/>
    </row>
    <row r="53" spans="1:20" x14ac:dyDescent="0.25">
      <c r="A53" s="29" t="s">
        <v>15</v>
      </c>
      <c r="G53" s="39"/>
    </row>
    <row r="54" spans="1:20" x14ac:dyDescent="0.25">
      <c r="A54" s="29"/>
      <c r="G54" s="39"/>
    </row>
    <row r="55" spans="1:20" x14ac:dyDescent="0.25">
      <c r="A55" s="30" t="s">
        <v>16</v>
      </c>
      <c r="B55" s="30"/>
      <c r="C55" s="30"/>
      <c r="D55" s="30"/>
      <c r="E55" s="30"/>
      <c r="F55" s="30"/>
    </row>
    <row r="56" spans="1:20" ht="32.4" customHeight="1" x14ac:dyDescent="0.25">
      <c r="A56" s="30" t="s">
        <v>17</v>
      </c>
      <c r="B56" s="30"/>
      <c r="C56" s="30"/>
      <c r="D56" s="30"/>
      <c r="E56" s="30"/>
      <c r="F56" s="30"/>
      <c r="G56" s="30"/>
      <c r="H56" s="30"/>
    </row>
    <row r="57" spans="1:20" ht="32.4" customHeight="1" x14ac:dyDescent="0.25">
      <c r="A57" s="30" t="s">
        <v>17</v>
      </c>
      <c r="B57" s="30"/>
      <c r="C57" s="30"/>
      <c r="D57" s="30"/>
      <c r="E57" s="30"/>
      <c r="F57" s="30"/>
      <c r="G57" s="30"/>
      <c r="H57" s="30"/>
    </row>
    <row r="58" spans="1:20" ht="32.4" customHeight="1" x14ac:dyDescent="0.25">
      <c r="A58" s="24"/>
      <c r="B58" s="24"/>
      <c r="C58" s="24"/>
      <c r="D58" s="24"/>
      <c r="E58" s="24"/>
      <c r="F58" s="24"/>
      <c r="G58" s="24"/>
      <c r="H58" s="24"/>
    </row>
    <row r="59" spans="1:20" x14ac:dyDescent="0.25">
      <c r="A59" s="26" t="s">
        <v>20</v>
      </c>
      <c r="B59" s="26"/>
      <c r="C59" s="26"/>
      <c r="G59" s="25"/>
    </row>
  </sheetData>
  <mergeCells count="20">
    <mergeCell ref="A49:G49"/>
    <mergeCell ref="B47:D47"/>
    <mergeCell ref="B39:C39"/>
    <mergeCell ref="B40:C41"/>
    <mergeCell ref="B42:C42"/>
    <mergeCell ref="B43:C43"/>
    <mergeCell ref="B45:D45"/>
    <mergeCell ref="B46:D46"/>
    <mergeCell ref="D40:F40"/>
    <mergeCell ref="E44:F44"/>
    <mergeCell ref="G40:G41"/>
    <mergeCell ref="G8:G9"/>
    <mergeCell ref="D36:F36"/>
    <mergeCell ref="A4:G4"/>
    <mergeCell ref="B37:C38"/>
    <mergeCell ref="B44:D44"/>
    <mergeCell ref="G37:G38"/>
    <mergeCell ref="G10:G36"/>
    <mergeCell ref="A8:C8"/>
    <mergeCell ref="D37:F37"/>
  </mergeCells>
  <pageMargins left="0.31496062992125984" right="0.31496062992125984" top="0.39370078740157483" bottom="0.3937007874015748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22</vt:i4>
      </vt:variant>
    </vt:vector>
  </HeadingPairs>
  <TitlesOfParts>
    <vt:vector size="23" baseType="lpstr">
      <vt:lpstr>lokalita Náchod</vt:lpstr>
      <vt:lpstr>'lokalita Náchod'!_Hlk147403283</vt:lpstr>
      <vt:lpstr>'lokalita Náchod'!_Hlk147403315</vt:lpstr>
      <vt:lpstr>'lokalita Náchod'!_Hlk147403395</vt:lpstr>
      <vt:lpstr>'lokalita Náchod'!_Hlk147403465</vt:lpstr>
      <vt:lpstr>'lokalita Náchod'!_Hlk147403491</vt:lpstr>
      <vt:lpstr>'lokalita Náchod'!_Hlk147403621</vt:lpstr>
      <vt:lpstr>'lokalita Náchod'!_Hlk147403641</vt:lpstr>
      <vt:lpstr>'lokalita Náchod'!_Hlk147403723</vt:lpstr>
      <vt:lpstr>'lokalita Náchod'!_Hlk147403745</vt:lpstr>
      <vt:lpstr>'lokalita Náchod'!_Hlk147403764</vt:lpstr>
      <vt:lpstr>'lokalita Náchod'!_Hlk147403785</vt:lpstr>
      <vt:lpstr>'lokalita Náchod'!_Hlk147403802</vt:lpstr>
      <vt:lpstr>'lokalita Náchod'!_Hlk147403819</vt:lpstr>
      <vt:lpstr>'lokalita Náchod'!_Hlk178679295</vt:lpstr>
      <vt:lpstr>'lokalita Náchod'!_Hlk178679336</vt:lpstr>
      <vt:lpstr>'lokalita Náchod'!_Hlk178679359</vt:lpstr>
      <vt:lpstr>'lokalita Náchod'!_Hlk178679401</vt:lpstr>
      <vt:lpstr>'lokalita Náchod'!_Hlk178679420</vt:lpstr>
      <vt:lpstr>'lokalita Náchod'!_Hlk178679434</vt:lpstr>
      <vt:lpstr>'lokalita Náchod'!_Hlk178679515</vt:lpstr>
      <vt:lpstr>'lokalita Náchod'!_Hlk178679540</vt:lpstr>
      <vt:lpstr>'lokalita Náchod'!_Hlk178679564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Wágnerová</dc:creator>
  <cp:lastModifiedBy>Veronika Sokolová, DiS.</cp:lastModifiedBy>
  <cp:lastPrinted>2024-11-27T10:33:49Z</cp:lastPrinted>
  <dcterms:created xsi:type="dcterms:W3CDTF">2018-02-13T08:13:22Z</dcterms:created>
  <dcterms:modified xsi:type="dcterms:W3CDTF">2024-11-27T11:29:57Z</dcterms:modified>
</cp:coreProperties>
</file>