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SPOS_DKNL_Dodávka_IT_3_casti\03_zahajeni\1_cast\Profil_zadavatele\"/>
    </mc:Choice>
  </mc:AlternateContent>
  <xr:revisionPtr revIDLastSave="0" documentId="13_ncr:1_{922D24D5-689C-415E-A622-FB1908EE75FA}" xr6:coauthVersionLast="47" xr6:coauthVersionMax="47" xr10:uidLastSave="{00000000-0000-0000-0000-000000000000}"/>
  <bookViews>
    <workbookView xWindow="3120" yWindow="1215" windowWidth="17850" windowHeight="149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K79" i="1" s="1"/>
  <c r="I70" i="1"/>
  <c r="I59" i="1"/>
  <c r="I48" i="1"/>
  <c r="K48" i="1" s="1"/>
  <c r="I38" i="1"/>
  <c r="K38" i="1" s="1"/>
  <c r="I23" i="1"/>
  <c r="K23" i="1" s="1"/>
  <c r="I4" i="1"/>
  <c r="L38" i="1" l="1"/>
  <c r="L79" i="1"/>
  <c r="L23" i="1"/>
  <c r="K70" i="1"/>
  <c r="L70" i="1" s="1"/>
  <c r="K59" i="1"/>
  <c r="L59" i="1" s="1"/>
  <c r="L48" i="1"/>
  <c r="I90" i="1"/>
  <c r="K4" i="1"/>
  <c r="K90" i="1" s="1"/>
  <c r="L4" i="1" l="1"/>
  <c r="L90" i="1" s="1"/>
</calcChain>
</file>

<file path=xl/sharedStrings.xml><?xml version="1.0" encoding="utf-8"?>
<sst xmlns="http://schemas.openxmlformats.org/spreadsheetml/2006/main" count="108" uniqueCount="91">
  <si>
    <t>Č.</t>
  </si>
  <si>
    <t xml:space="preserve">Položka </t>
  </si>
  <si>
    <t>Specifikace</t>
  </si>
  <si>
    <t>Výrobce</t>
  </si>
  <si>
    <t>Typ / Model</t>
  </si>
  <si>
    <t>Počet ks</t>
  </si>
  <si>
    <t>Cena v Kč bez DPH
celkem za počet kusů</t>
  </si>
  <si>
    <t>Sazba DPH v %</t>
  </si>
  <si>
    <t>DPH v Kč celkem
samostatně</t>
  </si>
  <si>
    <r>
      <t xml:space="preserve">Váha: </t>
    </r>
    <r>
      <rPr>
        <sz val="11"/>
        <color theme="1"/>
        <rFont val="Calibri"/>
        <family val="2"/>
        <charset val="238"/>
        <scheme val="minor"/>
      </rPr>
      <t>max. 2 kg</t>
    </r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</si>
  <si>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min. 24 měsíců</t>
    </r>
  </si>
  <si>
    <t>Server</t>
  </si>
  <si>
    <r>
      <t>Optická mechanika</t>
    </r>
    <r>
      <rPr>
        <sz val="11"/>
        <color theme="1"/>
        <rFont val="Calibri"/>
        <family val="2"/>
        <charset val="238"/>
        <scheme val="minor"/>
      </rPr>
      <t>: ne</t>
    </r>
  </si>
  <si>
    <r>
      <t>Operační systém</t>
    </r>
    <r>
      <rPr>
        <sz val="11"/>
        <color theme="1"/>
        <rFont val="Calibri"/>
        <family val="2"/>
        <charset val="238"/>
        <scheme val="minor"/>
      </rPr>
      <t>: bez OS</t>
    </r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</si>
  <si>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15,6"</t>
    </r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</si>
  <si>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1920 x 1080 (FullHD)</t>
    </r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</si>
  <si>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min. 10,9"</t>
    </r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</si>
  <si>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scheme val="minor"/>
      </rPr>
      <t xml:space="preserve"> min. 4 GB RAM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</si>
  <si>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64 GB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</si>
  <si>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Wi-Fi, Bluetooth</t>
    </r>
  </si>
  <si>
    <r>
      <rPr>
        <b/>
        <sz val="11"/>
        <color theme="1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scheme val="minor"/>
      </rPr>
      <t>: kompas, gyroskop, světelný senzor, čtečka otisku prstu</t>
    </r>
  </si>
  <si>
    <r>
      <rPr>
        <b/>
        <sz val="11"/>
        <color theme="1"/>
        <rFont val="Calibri"/>
        <family val="2"/>
        <charset val="238"/>
        <scheme val="minor"/>
      </rPr>
      <t>Kapacita baterie:</t>
    </r>
    <r>
      <rPr>
        <sz val="11"/>
        <color theme="1"/>
        <rFont val="Calibri"/>
        <family val="2"/>
        <charset val="238"/>
        <scheme val="minor"/>
      </rPr>
      <t xml:space="preserve"> min 7 000 mAh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</si>
  <si>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1x USB-C</t>
    </r>
  </si>
  <si>
    <r>
      <rPr>
        <b/>
        <sz val="11"/>
        <color theme="1"/>
        <rFont val="Calibri"/>
        <family val="2"/>
        <charset val="238"/>
        <scheme val="minor"/>
      </rPr>
      <t>Fotoaparát</t>
    </r>
    <r>
      <rPr>
        <sz val="11"/>
        <color theme="1"/>
        <rFont val="Calibri"/>
        <family val="2"/>
        <charset val="238"/>
        <scheme val="minor"/>
      </rPr>
      <t>: min. 12 Mpx</t>
    </r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</si>
  <si>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2360 x 1640 (QHD)</t>
    </r>
    <r>
      <rPr>
        <sz val="11"/>
        <color theme="1"/>
        <rFont val="Calibri"/>
        <family val="2"/>
        <charset val="238"/>
        <scheme val="minor"/>
      </rPr>
      <t xml:space="preserve"> nebo min. 2560 x 1600 (QHD)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</si>
  <si>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 xml:space="preserve">: min. 6 x jádro </t>
    </r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</si>
  <si>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12,0"</t>
    </r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</si>
  <si>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scheme val="minor"/>
      </rPr>
      <t xml:space="preserve"> min. 8 GB RAM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</si>
  <si>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256 GB</t>
    </r>
  </si>
  <si>
    <r>
      <rPr>
        <b/>
        <sz val="11"/>
        <color theme="1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scheme val="minor"/>
      </rPr>
      <t>: gyroskop, akcelerometr</t>
    </r>
  </si>
  <si>
    <r>
      <rPr>
        <b/>
        <sz val="11"/>
        <color theme="1"/>
        <rFont val="Calibri"/>
        <family val="2"/>
        <charset val="238"/>
        <scheme val="minor"/>
      </rPr>
      <t>Kapacita baterie:</t>
    </r>
    <r>
      <rPr>
        <sz val="11"/>
        <color theme="1"/>
        <rFont val="Calibri"/>
        <family val="2"/>
        <charset val="238"/>
        <scheme val="minor"/>
      </rPr>
      <t xml:space="preserve"> min 10 000 mAh</t>
    </r>
  </si>
  <si>
    <r>
      <rPr>
        <b/>
        <sz val="11"/>
        <color theme="1"/>
        <rFont val="Calibri"/>
        <family val="2"/>
        <charset val="238"/>
        <scheme val="minor"/>
      </rPr>
      <t>Fotoaparát</t>
    </r>
    <r>
      <rPr>
        <sz val="11"/>
        <color theme="1"/>
        <rFont val="Calibri"/>
        <family val="2"/>
        <charset val="238"/>
        <scheme val="minor"/>
      </rPr>
      <t>: min. 8 Mpx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</si>
  <si>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 xml:space="preserve">: min. 8 x jádro 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</si>
  <si>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>: min. výkon 10 500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</si>
  <si>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500 GB SSD </t>
    </r>
  </si>
  <si>
    <t>PC specifikace</t>
  </si>
  <si>
    <t>Monitor specifikace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</si>
  <si>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2944 x 1840</t>
    </r>
    <r>
      <rPr>
        <sz val="11"/>
        <color theme="1"/>
        <rFont val="Calibri"/>
        <family val="2"/>
        <charset val="238"/>
        <scheme val="minor"/>
      </rPr>
      <t xml:space="preserve"> nebo min. 2560 x 1600 </t>
    </r>
  </si>
  <si>
    <t>NTB var.1 (NPO)</t>
  </si>
  <si>
    <t>Tablet var.1 (NPO)</t>
  </si>
  <si>
    <t>Tablet var.2 (NPO)</t>
  </si>
  <si>
    <t>NTB var.2</t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</si>
  <si>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>: min. výkon 14 000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</si>
  <si>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 6,  Bluetooth</t>
    </r>
  </si>
  <si>
    <r>
      <rPr>
        <b/>
        <sz val="11"/>
        <color theme="1"/>
        <rFont val="Calibri"/>
        <family val="2"/>
        <charset val="238"/>
        <scheme val="minor"/>
      </rPr>
      <t>Výdrž baterie</t>
    </r>
    <r>
      <rPr>
        <sz val="11"/>
        <color theme="1"/>
        <rFont val="Calibri"/>
        <family val="2"/>
        <charset val="238"/>
        <scheme val="minor"/>
      </rPr>
      <t>: min. 7 hod.</t>
    </r>
  </si>
  <si>
    <t>PC sestava</t>
  </si>
  <si>
    <t>PC (UC60 + UC61)</t>
  </si>
  <si>
    <t>Veřejná zakázka: Dodávka IT vybavení pro SPOŠ Dvůr Králové nad Labem – 1. část: PC</t>
  </si>
  <si>
    <t>Dodavatel vyplní zvýrazněné buňky</t>
  </si>
  <si>
    <t>ANO/NE / konkrétní specifikace/hodnota (pro parametr se stanoveným požadavkem min./max. apod.)</t>
  </si>
  <si>
    <t>Cena v Kč bez DPH za 1 kus</t>
  </si>
  <si>
    <t>Cena v Kč včetně DPH
za počet kusů</t>
  </si>
  <si>
    <t>C E L K E M</t>
  </si>
  <si>
    <r>
      <t>Komunikace</t>
    </r>
    <r>
      <rPr>
        <sz val="11"/>
        <color theme="1"/>
        <rFont val="Calibri"/>
        <family val="2"/>
        <charset val="238"/>
        <scheme val="minor"/>
      </rPr>
      <t>: 2x RJ-45 (1 GbE) + 2x RJ-45 (10 GbE)</t>
    </r>
  </si>
  <si>
    <t>Součástí budou i HotPlug rámečky pro 3,5" HDD, a Ližiny (Rails w/o CMA)</t>
  </si>
  <si>
    <r>
      <t>Procesor:</t>
    </r>
    <r>
      <rPr>
        <sz val="11"/>
        <color theme="1"/>
        <rFont val="Calibri"/>
        <family val="2"/>
        <scheme val="minor"/>
      </rPr>
      <t xml:space="preserve"> min. výkon 31 500 bodů dle www.cpubenchmark.net</t>
    </r>
  </si>
  <si>
    <r>
      <t xml:space="preserve">Operační paměť: 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scheme val="minor"/>
      </rPr>
      <t xml:space="preserve">32 GB </t>
    </r>
    <r>
      <rPr>
        <sz val="11"/>
        <color theme="1"/>
        <rFont val="Calibri"/>
        <family val="2"/>
        <charset val="238"/>
        <scheme val="minor"/>
      </rPr>
      <t>RAM DDR5</t>
    </r>
  </si>
  <si>
    <r>
      <t xml:space="preserve">Uložiště: </t>
    </r>
    <r>
      <rPr>
        <sz val="11"/>
        <color theme="1"/>
        <rFont val="Calibri"/>
        <family val="2"/>
        <charset val="238"/>
        <scheme val="minor"/>
      </rPr>
      <t>min. 512 GB SSD Pcle NVMe</t>
    </r>
    <r>
      <rPr>
        <b/>
        <sz val="11"/>
        <color theme="1"/>
        <rFont val="Calibri"/>
        <family val="2"/>
        <charset val="238"/>
        <scheme val="minor"/>
      </rPr>
      <t>, možnost rozšíření o další NVMe disk</t>
    </r>
  </si>
  <si>
    <r>
      <t>Porty:</t>
    </r>
    <r>
      <rPr>
        <sz val="11"/>
        <color theme="1"/>
        <rFont val="Calibri"/>
        <family val="2"/>
        <scheme val="minor"/>
      </rPr>
      <t xml:space="preserve"> min. 3x digitální výstup (Displayport/HDMI), 1x analogový výstup, 1xUSB-C, 5x USB 3.2, 1x kombinovaný konektor sluchátek/mikrofonu, 1x RJ45/Lan konektor.</t>
    </r>
  </si>
  <si>
    <r>
      <t>Operační systém:</t>
    </r>
    <r>
      <rPr>
        <sz val="11"/>
        <color theme="1"/>
        <rFont val="Calibri"/>
        <family val="2"/>
        <scheme val="minor"/>
      </rPr>
      <t xml:space="preserve"> odpovídající operační systém s podporou připojení do domény a kompatibilní s aktuální strukturou sítě</t>
    </r>
    <r>
      <rPr>
        <sz val="11"/>
        <color theme="1"/>
        <rFont val="Calibri"/>
        <family val="2"/>
        <charset val="238"/>
        <scheme val="minor"/>
      </rPr>
      <t xml:space="preserve"> (Síť typu Client-server s vlastním doménovým řadičem od Microsoft)</t>
    </r>
    <r>
      <rPr>
        <b/>
        <sz val="11"/>
        <color theme="1"/>
        <rFont val="Calibri"/>
        <family val="2"/>
        <charset val="238"/>
        <scheme val="minor"/>
      </rPr>
      <t>. Nová nepoužitá licence určená pro školství.</t>
    </r>
  </si>
  <si>
    <r>
      <t>Ostatní:</t>
    </r>
    <r>
      <rPr>
        <sz val="11"/>
        <color theme="1"/>
        <rFont val="Calibri"/>
        <family val="2"/>
        <charset val="238"/>
        <scheme val="minor"/>
      </rPr>
      <t xml:space="preserve"> Součástí dodávky bude montážní držák pro uchycení PC do těla níže uvedeného monitoru, CZ USB klávesnice a USB myš, prachový filtr, napájecí adaptér min. 120W + veškerá kabeláž k propojení PC a monitoru,</t>
    </r>
  </si>
  <si>
    <r>
      <t xml:space="preserve">Provedení: </t>
    </r>
    <r>
      <rPr>
        <sz val="11"/>
        <color theme="1"/>
        <rFont val="Calibri"/>
        <family val="2"/>
        <charset val="238"/>
        <scheme val="minor"/>
      </rPr>
      <t>mini PC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rozměry max. 18 x 18 x 4cm (z důvodu umístění do malého prostoru)</t>
    </r>
  </si>
  <si>
    <r>
      <t>Základní záruka výrobce:</t>
    </r>
    <r>
      <rPr>
        <sz val="11"/>
        <color theme="1"/>
        <rFont val="Calibri"/>
        <family val="2"/>
        <scheme val="minor"/>
      </rPr>
      <t xml:space="preserve"> min. 36 měsíců onsite</t>
    </r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</si>
  <si>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uhlopříčka min. 27" (68,6cm)</t>
    </r>
  </si>
  <si>
    <r>
      <rPr>
        <b/>
        <sz val="11"/>
        <color theme="1"/>
        <rFont val="Calibri"/>
        <family val="2"/>
        <charset val="238"/>
        <scheme val="minor"/>
      </rPr>
      <t>Typ displeje:</t>
    </r>
    <r>
      <rPr>
        <sz val="11"/>
        <color theme="1"/>
        <rFont val="Calibri"/>
        <family val="2"/>
        <scheme val="minor"/>
      </rPr>
      <t xml:space="preserve"> IPS, matný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</si>
  <si>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min. 1xHDMI a 1xDisplayport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</si>
  <si>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4x USB</t>
    </r>
  </si>
  <si>
    <r>
      <rPr>
        <b/>
        <sz val="11"/>
        <color theme="1"/>
        <rFont val="Calibri"/>
        <family val="2"/>
        <charset val="238"/>
        <scheme val="minor"/>
      </rPr>
      <t xml:space="preserve">Ostatní: </t>
    </r>
    <r>
      <rPr>
        <sz val="11"/>
        <color theme="1"/>
        <rFont val="Calibri"/>
        <family val="2"/>
        <charset val="238"/>
        <scheme val="minor"/>
      </rPr>
      <t>Podpora montáže VESA držáku (100x100) Součástí dodávky budou kabely Displayport, HDMI a USB</t>
    </r>
  </si>
  <si>
    <r>
      <t xml:space="preserve">Funkce: </t>
    </r>
    <r>
      <rPr>
        <sz val="11"/>
        <color theme="1"/>
        <rFont val="Calibri"/>
        <family val="2"/>
        <charset val="238"/>
        <scheme val="minor"/>
      </rPr>
      <t>Low Blue Light, PIVOT, výškově nastavitelný stojan</t>
    </r>
  </si>
  <si>
    <r>
      <t xml:space="preserve">Základní záruka výrobce: </t>
    </r>
    <r>
      <rPr>
        <sz val="11"/>
        <color theme="1"/>
        <rFont val="Calibri"/>
        <family val="2"/>
        <charset val="238"/>
        <scheme val="minor"/>
      </rPr>
      <t>min. 36 měsíců onsite</t>
    </r>
  </si>
  <si>
    <r>
      <t>Procesor:</t>
    </r>
    <r>
      <rPr>
        <sz val="11"/>
        <color theme="1"/>
        <rFont val="Calibri"/>
        <family val="2"/>
        <scheme val="minor"/>
      </rPr>
      <t xml:space="preserve"> 1x min. 57 000 bodů (CPU Mark) v www.cpubenchmark.net</t>
    </r>
    <r>
      <rPr>
        <sz val="11"/>
        <color theme="1"/>
        <rFont val="Calibri"/>
        <family val="2"/>
        <charset val="238"/>
        <scheme val="minor"/>
      </rPr>
      <t>, Procesor musí plně podporovat virtualizaci strojů, možnost doplnění o druhý procesor</t>
    </r>
  </si>
  <si>
    <r>
      <t xml:space="preserve">Operační paměť: </t>
    </r>
    <r>
      <rPr>
        <sz val="11"/>
        <color theme="1"/>
        <rFont val="Calibri"/>
        <family val="2"/>
        <charset val="238"/>
        <scheme val="minor"/>
      </rPr>
      <t>min. 8x 32GB DDR5 5600 MT/s, možnost rozšíření až na 512GB bez nutnosti výměny již osazených modulů</t>
    </r>
  </si>
  <si>
    <r>
      <t>SSD kapacita</t>
    </r>
    <r>
      <rPr>
        <sz val="11"/>
        <color theme="1"/>
        <rFont val="Calibri"/>
        <family val="2"/>
        <charset val="238"/>
        <scheme val="minor"/>
      </rPr>
      <t>: 2x min. kapacitou 960 GB SATA SSD, vyměnitelný za chodu</t>
    </r>
  </si>
  <si>
    <r>
      <rPr>
        <b/>
        <sz val="11"/>
        <color theme="1"/>
        <rFont val="Calibri"/>
        <family val="2"/>
        <charset val="238"/>
        <scheme val="minor"/>
      </rPr>
      <t>HDD kapacita:</t>
    </r>
    <r>
      <rPr>
        <sz val="11"/>
        <color theme="1"/>
        <rFont val="Calibri"/>
        <family val="2"/>
        <charset val="238"/>
        <scheme val="minor"/>
      </rPr>
      <t xml:space="preserve"> 2x min. 12TB  7.2k SAS HDD, vyměnitelný za chodu</t>
    </r>
  </si>
  <si>
    <r>
      <t>Provedení skříně</t>
    </r>
    <r>
      <rPr>
        <sz val="11"/>
        <color theme="1"/>
        <rFont val="Calibri"/>
        <family val="2"/>
        <charset val="238"/>
        <scheme val="minor"/>
      </rPr>
      <t>: 2U rackmount</t>
    </r>
  </si>
  <si>
    <r>
      <t>Diskové pozice</t>
    </r>
    <r>
      <rPr>
        <sz val="11"/>
        <color theme="1"/>
        <rFont val="Calibri"/>
        <family val="2"/>
        <charset val="238"/>
        <scheme val="minor"/>
      </rPr>
      <t>: min. 8 pozic pro hot-plug disky 3.5"</t>
    </r>
  </si>
  <si>
    <r>
      <t>Řadič RAID</t>
    </r>
    <r>
      <rPr>
        <sz val="11"/>
        <color theme="1"/>
        <rFont val="Calibri"/>
        <family val="2"/>
        <charset val="238"/>
        <scheme val="minor"/>
      </rPr>
      <t>: podporuje RAID 0, 1, 5, 6, 10, 50, 60, min. 8GB cache</t>
    </r>
  </si>
  <si>
    <r>
      <t>Zdroj: </t>
    </r>
    <r>
      <rPr>
        <sz val="11"/>
        <color rgb="FF000000"/>
        <rFont val="Calibri"/>
        <family val="2"/>
        <charset val="238"/>
        <scheme val="minor"/>
      </rPr>
      <t>min. 2x redundantní zdroj max. 700W</t>
    </r>
  </si>
  <si>
    <t>Systém pro vzdálenou správu s možností ovládání přes konzoli</t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</si>
  <si>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scheme val="minor"/>
      </rPr>
      <t xml:space="preserve"> min. 16 GB RAM</t>
    </r>
    <r>
      <rPr>
        <sz val="11"/>
        <color theme="1"/>
        <rFont val="Calibri"/>
        <family val="2"/>
        <charset val="238"/>
        <scheme val="minor"/>
      </rPr>
      <t xml:space="preserve"> DDR4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</si>
  <si>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512 GB SSD NVMe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</si>
  <si>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 6  Bluetooth</t>
    </r>
    <r>
      <rPr>
        <sz val="11"/>
        <color theme="1"/>
        <rFont val="Calibri"/>
        <family val="2"/>
        <charset val="238"/>
        <scheme val="minor"/>
      </rPr>
      <t xml:space="preserve"> 5.3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</si>
  <si>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2x USB 3.2, min. 1x USB-C, 1x LAN (může být redukce), 1x HDMI</t>
    </r>
  </si>
  <si>
    <r>
      <rPr>
        <b/>
        <sz val="11"/>
        <color theme="1"/>
        <rFont val="Calibri"/>
        <family val="2"/>
        <charset val="238"/>
        <scheme val="minor"/>
      </rPr>
      <t xml:space="preserve">Ostatní: </t>
    </r>
    <r>
      <rPr>
        <sz val="11"/>
        <color theme="1"/>
        <rFont val="Calibri"/>
        <family val="2"/>
        <charset val="238"/>
        <scheme val="minor"/>
      </rPr>
      <t>NTB obsahuje Numerická klávesnice, součástí dodávku bude brašna an dodávaný notebook</t>
    </r>
  </si>
  <si>
    <r>
      <rPr>
        <b/>
        <sz val="11"/>
        <color theme="1"/>
        <rFont val="Calibri"/>
        <family val="2"/>
        <charset val="238"/>
        <scheme val="minor"/>
      </rPr>
      <t>Operační systém:</t>
    </r>
    <r>
      <rPr>
        <sz val="11"/>
        <color theme="1"/>
        <rFont val="Calibri"/>
        <family val="2"/>
        <charset val="238"/>
        <scheme val="minor"/>
      </rPr>
      <t xml:space="preserve"> odpovídající operační systém s podporou připojení do domény a kompatibilní s aktuální strukturou sítě (Síť typu Client-server s vlastním doménovým řadičem od Microsoft). </t>
    </r>
    <r>
      <rPr>
        <b/>
        <sz val="11"/>
        <color theme="1"/>
        <rFont val="Calibri"/>
        <family val="2"/>
        <charset val="238"/>
        <scheme val="minor"/>
      </rPr>
      <t>Nová nepoužitá licence určená pro školství.</t>
    </r>
  </si>
  <si>
    <r>
      <t xml:space="preserve">Uložiště: </t>
    </r>
    <r>
      <rPr>
        <sz val="11"/>
        <color theme="1"/>
        <rFont val="Calibri"/>
        <family val="2"/>
        <charset val="238"/>
        <scheme val="minor"/>
      </rPr>
      <t>min. 512 GB SSD Pcle NVMe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možnost rozšíření o další NVMe disk</t>
    </r>
  </si>
  <si>
    <r>
      <t>Ostatní:</t>
    </r>
    <r>
      <rPr>
        <sz val="11"/>
        <color theme="1"/>
        <rFont val="Calibri"/>
        <family val="2"/>
        <charset val="238"/>
        <scheme val="minor"/>
      </rPr>
      <t xml:space="preserve"> Součástí dodávky bude montážní držák pro uchycení PC do těla níže uvedeného monitoru, CZ USB klávesnice a USB myš, prachový filtr, napájecí adaptér min. 120W + veškerá kabeláž k propojení PC a monitoru, interní reproduktor v PC.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</si>
  <si>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2x USB, min. 1x USB-C, 1x LAN (může být redukce), HDMI</t>
    </r>
  </si>
  <si>
    <r>
      <rPr>
        <b/>
        <sz val="11"/>
        <color theme="1"/>
        <rFont val="Calibri"/>
        <family val="2"/>
        <charset val="238"/>
        <scheme val="minor"/>
      </rPr>
      <t>Ostatní:</t>
    </r>
    <r>
      <rPr>
        <sz val="11"/>
        <color theme="1"/>
        <rFont val="Calibri"/>
        <family val="2"/>
        <charset val="238"/>
        <scheme val="minor"/>
      </rPr>
      <t xml:space="preserve"> NTB obsahuje Numerická klávesnice, součástí dodávku bude brašna na dodávaný notebook</t>
    </r>
  </si>
  <si>
    <r>
      <rPr>
        <b/>
        <sz val="11"/>
        <color theme="1"/>
        <rFont val="Calibri"/>
        <family val="2"/>
        <charset val="238"/>
        <scheme val="minor"/>
      </rPr>
      <t>Operační systém:</t>
    </r>
    <r>
      <rPr>
        <sz val="11"/>
        <color theme="1"/>
        <rFont val="Calibri"/>
        <family val="2"/>
        <charset val="238"/>
        <scheme val="minor"/>
      </rPr>
      <t xml:space="preserve"> odpovídající operační systém s podporou připojení do domény a kompatibilní s aktuální strukturou sítě (Síť typu Client-server s vlastním doménovým řadičem od Microsoft). </t>
    </r>
    <r>
      <rPr>
        <b/>
        <sz val="11"/>
        <color theme="1"/>
        <rFont val="Calibri"/>
        <family val="2"/>
        <charset val="238"/>
        <scheme val="minor"/>
      </rPr>
      <t>Nová nepoužitá licence.</t>
    </r>
  </si>
  <si>
    <t>Veškeré komponenty musí být zcela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</si>
</sst>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4" fillId="0" borderId="5" xfId="0" applyFont="1" applyBorder="1" applyAlignment="1">
      <alignment horizontal="left" vertical="center"/>
    </xf>
    <xf numFmtId="0" fontId="0" fillId="0" borderId="7" xfId="0" applyBorder="1"/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11" xfId="0" applyBorder="1"/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8" xfId="0" applyFont="1" applyBorder="1" applyAlignment="1">
      <alignment vertical="top" wrapText="1"/>
    </xf>
    <xf numFmtId="0" fontId="6" fillId="0" borderId="18" xfId="1" applyNumberFormat="1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9" fillId="0" borderId="0" xfId="0" applyFont="1" applyAlignment="1" applyProtection="1">
      <alignment vertical="center"/>
      <protection locked="0"/>
    </xf>
    <xf numFmtId="0" fontId="6" fillId="0" borderId="18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/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1" fontId="0" fillId="0" borderId="4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2" borderId="8" xfId="0" applyNumberFormat="1" applyFill="1" applyBorder="1" applyAlignment="1" applyProtection="1">
      <alignment horizontal="right" vertical="top"/>
      <protection locked="0"/>
    </xf>
    <xf numFmtId="4" fontId="0" fillId="2" borderId="10" xfId="0" applyNumberFormat="1" applyFill="1" applyBorder="1" applyAlignment="1" applyProtection="1">
      <alignment horizontal="right" vertical="top"/>
      <protection locked="0"/>
    </xf>
    <xf numFmtId="4" fontId="0" fillId="0" borderId="4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9" fontId="0" fillId="2" borderId="4" xfId="1" applyFont="1" applyFill="1" applyBorder="1" applyAlignment="1" applyProtection="1">
      <alignment horizontal="center" vertical="top"/>
      <protection locked="0"/>
    </xf>
    <xf numFmtId="9" fontId="0" fillId="2" borderId="8" xfId="1" applyFont="1" applyFill="1" applyBorder="1" applyAlignment="1" applyProtection="1">
      <alignment horizontal="center" vertical="top"/>
      <protection locked="0"/>
    </xf>
    <xf numFmtId="9" fontId="0" fillId="2" borderId="10" xfId="1" applyFont="1" applyFill="1" applyBorder="1" applyAlignment="1" applyProtection="1">
      <alignment horizontal="center" vertical="top"/>
      <protection locked="0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7" fillId="0" borderId="14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/>
      <protection locked="0"/>
    </xf>
    <xf numFmtId="0" fontId="7" fillId="0" borderId="22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0" borderId="8" xfId="0" applyFont="1" applyBorder="1" applyAlignment="1">
      <alignment horizontal="left" vertical="top" wrapText="1"/>
    </xf>
    <xf numFmtId="4" fontId="0" fillId="0" borderId="26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7" xfId="0" applyNumberFormat="1" applyBorder="1" applyAlignment="1">
      <alignment vertical="top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D90"/>
  <sheetViews>
    <sheetView tabSelected="1" zoomScale="85" zoomScaleNormal="85" workbookViewId="0">
      <selection activeCell="D2" sqref="D2:J2"/>
    </sheetView>
  </sheetViews>
  <sheetFormatPr defaultRowHeight="15" x14ac:dyDescent="0.25"/>
  <cols>
    <col min="1" max="1" width="3" bestFit="1" customWidth="1"/>
    <col min="2" max="2" width="18.140625" customWidth="1"/>
    <col min="3" max="3" width="74" customWidth="1"/>
    <col min="4" max="4" width="39.7109375" customWidth="1"/>
    <col min="5" max="5" width="14.28515625" customWidth="1"/>
    <col min="6" max="6" width="14" customWidth="1"/>
    <col min="7" max="7" width="9.140625" customWidth="1"/>
    <col min="8" max="8" width="17.140625" customWidth="1"/>
    <col min="9" max="9" width="18.140625" customWidth="1"/>
    <col min="10" max="10" width="9.5703125" customWidth="1"/>
    <col min="11" max="11" width="16" customWidth="1"/>
    <col min="12" max="12" width="21.42578125" customWidth="1"/>
  </cols>
  <sheetData>
    <row r="1" spans="1:264" x14ac:dyDescent="0.25">
      <c r="A1" s="82" t="s">
        <v>47</v>
      </c>
      <c r="B1" s="82"/>
      <c r="C1" s="82"/>
    </row>
    <row r="2" spans="1:264" ht="16.5" thickBot="1" x14ac:dyDescent="0.3">
      <c r="D2" s="81" t="s">
        <v>48</v>
      </c>
      <c r="E2" s="81"/>
      <c r="F2" s="81"/>
      <c r="G2" s="81"/>
      <c r="H2" s="81"/>
      <c r="I2" s="81"/>
      <c r="J2" s="81"/>
      <c r="K2" s="20"/>
    </row>
    <row r="3" spans="1:264" ht="59.25" customHeight="1" thickBot="1" x14ac:dyDescent="0.3">
      <c r="A3" s="12" t="s">
        <v>0</v>
      </c>
      <c r="B3" s="13" t="s">
        <v>1</v>
      </c>
      <c r="C3" s="13" t="s">
        <v>2</v>
      </c>
      <c r="D3" s="14" t="s">
        <v>49</v>
      </c>
      <c r="E3" s="13" t="s">
        <v>3</v>
      </c>
      <c r="F3" s="13" t="s">
        <v>4</v>
      </c>
      <c r="G3" s="14" t="s">
        <v>5</v>
      </c>
      <c r="H3" s="14" t="s">
        <v>50</v>
      </c>
      <c r="I3" s="14" t="s">
        <v>6</v>
      </c>
      <c r="J3" s="15" t="s">
        <v>7</v>
      </c>
      <c r="K3" s="14" t="s">
        <v>8</v>
      </c>
      <c r="L3" s="16" t="s">
        <v>51</v>
      </c>
    </row>
    <row r="4" spans="1:264" s="2" customFormat="1" ht="15.75" x14ac:dyDescent="0.25">
      <c r="A4" s="68">
        <v>1</v>
      </c>
      <c r="B4" s="75" t="s">
        <v>45</v>
      </c>
      <c r="C4" s="28" t="s">
        <v>35</v>
      </c>
      <c r="D4" s="42"/>
      <c r="E4" s="73"/>
      <c r="F4" s="73"/>
      <c r="G4" s="44">
        <v>15</v>
      </c>
      <c r="H4" s="47"/>
      <c r="I4" s="50">
        <f>G4*H4</f>
        <v>0</v>
      </c>
      <c r="J4" s="53"/>
      <c r="K4" s="50">
        <f>I4*J4</f>
        <v>0</v>
      </c>
      <c r="L4" s="77">
        <f>I4+K4</f>
        <v>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</row>
    <row r="5" spans="1:264" x14ac:dyDescent="0.25">
      <c r="A5" s="68"/>
      <c r="B5" s="75"/>
      <c r="C5" s="4" t="s">
        <v>55</v>
      </c>
      <c r="D5" s="38"/>
      <c r="E5" s="73"/>
      <c r="F5" s="73"/>
      <c r="G5" s="44"/>
      <c r="H5" s="47"/>
      <c r="I5" s="50"/>
      <c r="J5" s="53"/>
      <c r="K5" s="50"/>
      <c r="L5" s="77"/>
    </row>
    <row r="6" spans="1:264" x14ac:dyDescent="0.25">
      <c r="A6" s="68"/>
      <c r="B6" s="75"/>
      <c r="C6" s="4" t="s">
        <v>56</v>
      </c>
      <c r="D6" s="25"/>
      <c r="E6" s="73"/>
      <c r="F6" s="73"/>
      <c r="G6" s="44"/>
      <c r="H6" s="47"/>
      <c r="I6" s="50"/>
      <c r="J6" s="53"/>
      <c r="K6" s="50"/>
      <c r="L6" s="77"/>
    </row>
    <row r="7" spans="1:264" x14ac:dyDescent="0.25">
      <c r="A7" s="68"/>
      <c r="B7" s="75"/>
      <c r="C7" s="29" t="s">
        <v>57</v>
      </c>
      <c r="D7" s="25"/>
      <c r="E7" s="73"/>
      <c r="F7" s="73"/>
      <c r="G7" s="44"/>
      <c r="H7" s="47"/>
      <c r="I7" s="50"/>
      <c r="J7" s="53"/>
      <c r="K7" s="50"/>
      <c r="L7" s="77"/>
    </row>
    <row r="8" spans="1:264" ht="45" x14ac:dyDescent="0.25">
      <c r="A8" s="68"/>
      <c r="B8" s="75"/>
      <c r="C8" s="30" t="s">
        <v>58</v>
      </c>
      <c r="D8" s="25"/>
      <c r="E8" s="73"/>
      <c r="F8" s="73"/>
      <c r="G8" s="44"/>
      <c r="H8" s="47"/>
      <c r="I8" s="50"/>
      <c r="J8" s="53"/>
      <c r="K8" s="50"/>
      <c r="L8" s="77"/>
    </row>
    <row r="9" spans="1:264" ht="45" x14ac:dyDescent="0.25">
      <c r="A9" s="68"/>
      <c r="B9" s="75"/>
      <c r="C9" s="7" t="s">
        <v>59</v>
      </c>
      <c r="D9" s="25"/>
      <c r="E9" s="73"/>
      <c r="F9" s="73"/>
      <c r="G9" s="44"/>
      <c r="H9" s="47"/>
      <c r="I9" s="50"/>
      <c r="J9" s="53"/>
      <c r="K9" s="50"/>
      <c r="L9" s="77"/>
    </row>
    <row r="10" spans="1:264" ht="45" x14ac:dyDescent="0.25">
      <c r="A10" s="68"/>
      <c r="B10" s="75"/>
      <c r="C10" s="4" t="s">
        <v>60</v>
      </c>
      <c r="D10" s="25"/>
      <c r="E10" s="73"/>
      <c r="F10" s="73"/>
      <c r="G10" s="44"/>
      <c r="H10" s="47"/>
      <c r="I10" s="50"/>
      <c r="J10" s="53"/>
      <c r="K10" s="50"/>
      <c r="L10" s="77"/>
    </row>
    <row r="11" spans="1:264" ht="30" x14ac:dyDescent="0.25">
      <c r="A11" s="68"/>
      <c r="B11" s="75"/>
      <c r="C11" s="4" t="s">
        <v>61</v>
      </c>
      <c r="D11" s="25"/>
      <c r="E11" s="73"/>
      <c r="F11" s="73"/>
      <c r="G11" s="44"/>
      <c r="H11" s="47"/>
      <c r="I11" s="50"/>
      <c r="J11" s="53"/>
      <c r="K11" s="50"/>
      <c r="L11" s="77"/>
    </row>
    <row r="12" spans="1:264" x14ac:dyDescent="0.25">
      <c r="A12" s="68"/>
      <c r="B12" s="75"/>
      <c r="C12" s="4" t="s">
        <v>9</v>
      </c>
      <c r="D12" s="25"/>
      <c r="E12" s="73"/>
      <c r="F12" s="73"/>
      <c r="G12" s="44"/>
      <c r="H12" s="47"/>
      <c r="I12" s="50"/>
      <c r="J12" s="53"/>
      <c r="K12" s="50"/>
      <c r="L12" s="77"/>
    </row>
    <row r="13" spans="1:264" x14ac:dyDescent="0.25">
      <c r="A13" s="68"/>
      <c r="B13" s="75"/>
      <c r="C13" s="4" t="s">
        <v>62</v>
      </c>
      <c r="D13" s="25"/>
      <c r="E13" s="73"/>
      <c r="F13" s="73"/>
      <c r="G13" s="44"/>
      <c r="H13" s="47"/>
      <c r="I13" s="50"/>
      <c r="J13" s="53"/>
      <c r="K13" s="50"/>
      <c r="L13" s="77"/>
    </row>
    <row r="14" spans="1:264" ht="16.5" thickBot="1" x14ac:dyDescent="0.3">
      <c r="A14" s="68"/>
      <c r="B14" s="75"/>
      <c r="C14" s="28" t="s">
        <v>36</v>
      </c>
      <c r="D14" s="41"/>
      <c r="E14" s="73"/>
      <c r="F14" s="73"/>
      <c r="G14" s="44"/>
      <c r="H14" s="47"/>
      <c r="I14" s="50"/>
      <c r="J14" s="53"/>
      <c r="K14" s="50"/>
      <c r="L14" s="77"/>
    </row>
    <row r="15" spans="1:264" s="2" customFormat="1" x14ac:dyDescent="0.25">
      <c r="A15" s="68"/>
      <c r="B15" s="75"/>
      <c r="C15" s="40" t="s">
        <v>63</v>
      </c>
      <c r="D15" s="25"/>
      <c r="E15" s="73"/>
      <c r="F15" s="73"/>
      <c r="G15" s="44"/>
      <c r="H15" s="47"/>
      <c r="I15" s="50"/>
      <c r="J15" s="53"/>
      <c r="K15" s="50"/>
      <c r="L15" s="77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</row>
    <row r="16" spans="1:264" x14ac:dyDescent="0.25">
      <c r="A16" s="68"/>
      <c r="B16" s="75"/>
      <c r="C16" s="31" t="s">
        <v>15</v>
      </c>
      <c r="D16" s="25"/>
      <c r="E16" s="73"/>
      <c r="F16" s="73"/>
      <c r="G16" s="44"/>
      <c r="H16" s="47"/>
      <c r="I16" s="50"/>
      <c r="J16" s="53"/>
      <c r="K16" s="50"/>
      <c r="L16" s="77"/>
    </row>
    <row r="17" spans="1:12" x14ac:dyDescent="0.25">
      <c r="A17" s="68"/>
      <c r="B17" s="75"/>
      <c r="C17" s="32" t="s">
        <v>64</v>
      </c>
      <c r="D17" s="25"/>
      <c r="E17" s="73"/>
      <c r="F17" s="73"/>
      <c r="G17" s="44"/>
      <c r="H17" s="47"/>
      <c r="I17" s="50"/>
      <c r="J17" s="53"/>
      <c r="K17" s="50"/>
      <c r="L17" s="77"/>
    </row>
    <row r="18" spans="1:12" x14ac:dyDescent="0.25">
      <c r="A18" s="68"/>
      <c r="B18" s="75"/>
      <c r="C18" s="32" t="s">
        <v>65</v>
      </c>
      <c r="D18" s="25"/>
      <c r="E18" s="73"/>
      <c r="F18" s="73"/>
      <c r="G18" s="44"/>
      <c r="H18" s="47"/>
      <c r="I18" s="50"/>
      <c r="J18" s="53"/>
      <c r="K18" s="50"/>
      <c r="L18" s="77"/>
    </row>
    <row r="19" spans="1:12" x14ac:dyDescent="0.25">
      <c r="A19" s="68"/>
      <c r="B19" s="75"/>
      <c r="C19" s="32" t="s">
        <v>66</v>
      </c>
      <c r="D19" s="25"/>
      <c r="E19" s="73"/>
      <c r="F19" s="73"/>
      <c r="G19" s="44"/>
      <c r="H19" s="47"/>
      <c r="I19" s="50"/>
      <c r="J19" s="53"/>
      <c r="K19" s="50"/>
      <c r="L19" s="77"/>
    </row>
    <row r="20" spans="1:12" ht="30" x14ac:dyDescent="0.25">
      <c r="A20" s="68"/>
      <c r="B20" s="75"/>
      <c r="C20" s="32" t="s">
        <v>67</v>
      </c>
      <c r="D20" s="26"/>
      <c r="E20" s="73"/>
      <c r="F20" s="73"/>
      <c r="G20" s="44"/>
      <c r="H20" s="47"/>
      <c r="I20" s="50"/>
      <c r="J20" s="53"/>
      <c r="K20" s="50"/>
      <c r="L20" s="77"/>
    </row>
    <row r="21" spans="1:12" x14ac:dyDescent="0.25">
      <c r="A21" s="68"/>
      <c r="B21" s="75"/>
      <c r="C21" s="4" t="s">
        <v>68</v>
      </c>
      <c r="D21" s="26"/>
      <c r="E21" s="73"/>
      <c r="F21" s="73"/>
      <c r="G21" s="44"/>
      <c r="H21" s="47"/>
      <c r="I21" s="50"/>
      <c r="J21" s="53"/>
      <c r="K21" s="50"/>
      <c r="L21" s="77"/>
    </row>
    <row r="22" spans="1:12" ht="15.75" thickBot="1" x14ac:dyDescent="0.3">
      <c r="A22" s="68"/>
      <c r="B22" s="75"/>
      <c r="C22" s="4" t="s">
        <v>69</v>
      </c>
      <c r="D22" s="25"/>
      <c r="E22" s="73"/>
      <c r="F22" s="73"/>
      <c r="G22" s="44"/>
      <c r="H22" s="47"/>
      <c r="I22" s="50"/>
      <c r="J22" s="53"/>
      <c r="K22" s="50"/>
      <c r="L22" s="77"/>
    </row>
    <row r="23" spans="1:12" ht="30" x14ac:dyDescent="0.25">
      <c r="A23" s="67">
        <v>2</v>
      </c>
      <c r="B23" s="69" t="s">
        <v>11</v>
      </c>
      <c r="C23" s="6" t="s">
        <v>70</v>
      </c>
      <c r="D23" s="39"/>
      <c r="E23" s="72"/>
      <c r="F23" s="72"/>
      <c r="G23" s="43">
        <v>1</v>
      </c>
      <c r="H23" s="46"/>
      <c r="I23" s="49">
        <f>G23*H23</f>
        <v>0</v>
      </c>
      <c r="J23" s="52"/>
      <c r="K23" s="49">
        <f>I23*J23</f>
        <v>0</v>
      </c>
      <c r="L23" s="76">
        <f>I23+K23</f>
        <v>0</v>
      </c>
    </row>
    <row r="24" spans="1:12" ht="13.5" customHeight="1" x14ac:dyDescent="0.25">
      <c r="A24" s="68"/>
      <c r="B24" s="70"/>
      <c r="C24" s="4" t="s">
        <v>71</v>
      </c>
      <c r="D24" s="25"/>
      <c r="E24" s="73"/>
      <c r="F24" s="73"/>
      <c r="G24" s="44"/>
      <c r="H24" s="47"/>
      <c r="I24" s="50"/>
      <c r="J24" s="53"/>
      <c r="K24" s="50"/>
      <c r="L24" s="77"/>
    </row>
    <row r="25" spans="1:12" x14ac:dyDescent="0.25">
      <c r="A25" s="68"/>
      <c r="B25" s="70"/>
      <c r="C25" s="17" t="s">
        <v>72</v>
      </c>
      <c r="D25" s="25"/>
      <c r="E25" s="73"/>
      <c r="F25" s="73"/>
      <c r="G25" s="44"/>
      <c r="H25" s="47"/>
      <c r="I25" s="50"/>
      <c r="J25" s="53"/>
      <c r="K25" s="50"/>
      <c r="L25" s="77"/>
    </row>
    <row r="26" spans="1:12" ht="14.25" customHeight="1" x14ac:dyDescent="0.25">
      <c r="A26" s="68"/>
      <c r="B26" s="70"/>
      <c r="C26" s="32" t="s">
        <v>73</v>
      </c>
      <c r="D26" s="25"/>
      <c r="E26" s="73"/>
      <c r="F26" s="73"/>
      <c r="G26" s="44"/>
      <c r="H26" s="47"/>
      <c r="I26" s="50"/>
      <c r="J26" s="53"/>
      <c r="K26" s="50"/>
      <c r="L26" s="77"/>
    </row>
    <row r="27" spans="1:12" x14ac:dyDescent="0.25">
      <c r="A27" s="68"/>
      <c r="B27" s="70"/>
      <c r="C27" s="7" t="s">
        <v>12</v>
      </c>
      <c r="D27" s="25"/>
      <c r="E27" s="73"/>
      <c r="F27" s="73"/>
      <c r="G27" s="44"/>
      <c r="H27" s="47"/>
      <c r="I27" s="50"/>
      <c r="J27" s="53"/>
      <c r="K27" s="50"/>
      <c r="L27" s="77"/>
    </row>
    <row r="28" spans="1:12" x14ac:dyDescent="0.25">
      <c r="A28" s="68"/>
      <c r="B28" s="70"/>
      <c r="C28" s="7" t="s">
        <v>13</v>
      </c>
      <c r="D28" s="25"/>
      <c r="E28" s="73"/>
      <c r="F28" s="73"/>
      <c r="G28" s="44"/>
      <c r="H28" s="47"/>
      <c r="I28" s="50"/>
      <c r="J28" s="53"/>
      <c r="K28" s="50"/>
      <c r="L28" s="77"/>
    </row>
    <row r="29" spans="1:12" x14ac:dyDescent="0.25">
      <c r="A29" s="68"/>
      <c r="B29" s="70"/>
      <c r="C29" s="7" t="s">
        <v>74</v>
      </c>
      <c r="D29" s="26"/>
      <c r="E29" s="73"/>
      <c r="F29" s="73"/>
      <c r="G29" s="44"/>
      <c r="H29" s="47"/>
      <c r="I29" s="50"/>
      <c r="J29" s="53"/>
      <c r="K29" s="50"/>
      <c r="L29" s="77"/>
    </row>
    <row r="30" spans="1:12" x14ac:dyDescent="0.25">
      <c r="A30" s="68"/>
      <c r="B30" s="70"/>
      <c r="C30" s="7" t="s">
        <v>75</v>
      </c>
      <c r="D30" s="26"/>
      <c r="E30" s="73"/>
      <c r="F30" s="73"/>
      <c r="G30" s="44"/>
      <c r="H30" s="47"/>
      <c r="I30" s="50"/>
      <c r="J30" s="53"/>
      <c r="K30" s="50"/>
      <c r="L30" s="77"/>
    </row>
    <row r="31" spans="1:12" x14ac:dyDescent="0.25">
      <c r="A31" s="68"/>
      <c r="B31" s="70"/>
      <c r="C31" s="7" t="s">
        <v>53</v>
      </c>
      <c r="D31" s="26"/>
      <c r="E31" s="73"/>
      <c r="F31" s="73"/>
      <c r="G31" s="44"/>
      <c r="H31" s="47"/>
      <c r="I31" s="50"/>
      <c r="J31" s="53"/>
      <c r="K31" s="50"/>
      <c r="L31" s="77"/>
    </row>
    <row r="32" spans="1:12" x14ac:dyDescent="0.25">
      <c r="A32" s="68"/>
      <c r="B32" s="70"/>
      <c r="C32" s="7" t="s">
        <v>76</v>
      </c>
      <c r="D32" s="26"/>
      <c r="E32" s="73"/>
      <c r="F32" s="73"/>
      <c r="G32" s="44"/>
      <c r="H32" s="47"/>
      <c r="I32" s="50"/>
      <c r="J32" s="53"/>
      <c r="K32" s="50"/>
      <c r="L32" s="77"/>
    </row>
    <row r="33" spans="1:264" x14ac:dyDescent="0.25">
      <c r="A33" s="68"/>
      <c r="B33" s="70"/>
      <c r="C33" s="7" t="s">
        <v>54</v>
      </c>
      <c r="D33" s="26"/>
      <c r="E33" s="73"/>
      <c r="F33" s="73"/>
      <c r="G33" s="44"/>
      <c r="H33" s="47"/>
      <c r="I33" s="50"/>
      <c r="J33" s="53"/>
      <c r="K33" s="50"/>
      <c r="L33" s="77"/>
    </row>
    <row r="34" spans="1:264" x14ac:dyDescent="0.25">
      <c r="A34" s="68"/>
      <c r="B34" s="70"/>
      <c r="C34" s="7" t="s">
        <v>77</v>
      </c>
      <c r="D34" s="26"/>
      <c r="E34" s="73"/>
      <c r="F34" s="73"/>
      <c r="G34" s="44"/>
      <c r="H34" s="47"/>
      <c r="I34" s="50"/>
      <c r="J34" s="53"/>
      <c r="K34" s="50"/>
      <c r="L34" s="77"/>
    </row>
    <row r="35" spans="1:264" x14ac:dyDescent="0.25">
      <c r="A35" s="68"/>
      <c r="B35" s="70"/>
      <c r="C35" s="37" t="s">
        <v>90</v>
      </c>
      <c r="D35" s="26"/>
      <c r="E35" s="73"/>
      <c r="F35" s="73"/>
      <c r="G35" s="44"/>
      <c r="H35" s="47"/>
      <c r="I35" s="50"/>
      <c r="J35" s="53"/>
      <c r="K35" s="50"/>
      <c r="L35" s="77"/>
    </row>
    <row r="36" spans="1:264" x14ac:dyDescent="0.25">
      <c r="A36" s="68"/>
      <c r="B36" s="70"/>
      <c r="C36" s="33" t="s">
        <v>78</v>
      </c>
      <c r="D36" s="26"/>
      <c r="E36" s="73"/>
      <c r="F36" s="73"/>
      <c r="G36" s="44"/>
      <c r="H36" s="47"/>
      <c r="I36" s="50"/>
      <c r="J36" s="53"/>
      <c r="K36" s="50"/>
      <c r="L36" s="77"/>
    </row>
    <row r="37" spans="1:264" s="5" customFormat="1" ht="15.75" thickBot="1" x14ac:dyDescent="0.3">
      <c r="A37" s="68"/>
      <c r="B37" s="71"/>
      <c r="C37" s="4" t="s">
        <v>69</v>
      </c>
      <c r="D37" s="27"/>
      <c r="E37" s="74"/>
      <c r="F37" s="74"/>
      <c r="G37" s="45"/>
      <c r="H37" s="48"/>
      <c r="I37" s="51"/>
      <c r="J37" s="54"/>
      <c r="K37" s="51"/>
      <c r="L37" s="7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</row>
    <row r="38" spans="1:264" x14ac:dyDescent="0.25">
      <c r="A38" s="55">
        <v>3</v>
      </c>
      <c r="B38" s="58" t="s">
        <v>38</v>
      </c>
      <c r="C38" s="34" t="s">
        <v>14</v>
      </c>
      <c r="D38" s="24"/>
      <c r="E38" s="61"/>
      <c r="F38" s="61"/>
      <c r="G38" s="43">
        <v>7</v>
      </c>
      <c r="H38" s="46"/>
      <c r="I38" s="49">
        <f>G38*H38</f>
        <v>0</v>
      </c>
      <c r="J38" s="52"/>
      <c r="K38" s="49">
        <f>I38*J38</f>
        <v>0</v>
      </c>
      <c r="L38" s="76">
        <f>I38+K38</f>
        <v>0</v>
      </c>
    </row>
    <row r="39" spans="1:264" x14ac:dyDescent="0.25">
      <c r="A39" s="56"/>
      <c r="B39" s="59"/>
      <c r="C39" s="35" t="s">
        <v>15</v>
      </c>
      <c r="D39" s="25"/>
      <c r="E39" s="62"/>
      <c r="F39" s="62"/>
      <c r="G39" s="44"/>
      <c r="H39" s="47"/>
      <c r="I39" s="50"/>
      <c r="J39" s="53"/>
      <c r="K39" s="50"/>
      <c r="L39" s="77"/>
    </row>
    <row r="40" spans="1:264" x14ac:dyDescent="0.25">
      <c r="A40" s="56"/>
      <c r="B40" s="59"/>
      <c r="C40" s="35" t="s">
        <v>33</v>
      </c>
      <c r="D40" s="25"/>
      <c r="E40" s="62"/>
      <c r="F40" s="62"/>
      <c r="G40" s="44"/>
      <c r="H40" s="47"/>
      <c r="I40" s="50"/>
      <c r="J40" s="53"/>
      <c r="K40" s="50"/>
      <c r="L40" s="77"/>
    </row>
    <row r="41" spans="1:264" x14ac:dyDescent="0.25">
      <c r="A41" s="56"/>
      <c r="B41" s="59"/>
      <c r="C41" s="35" t="s">
        <v>79</v>
      </c>
      <c r="D41" s="25"/>
      <c r="E41" s="62"/>
      <c r="F41" s="62"/>
      <c r="G41" s="44"/>
      <c r="H41" s="47"/>
      <c r="I41" s="50"/>
      <c r="J41" s="53"/>
      <c r="K41" s="50"/>
      <c r="L41" s="77"/>
    </row>
    <row r="42" spans="1:264" x14ac:dyDescent="0.25">
      <c r="A42" s="56"/>
      <c r="B42" s="59"/>
      <c r="C42" s="35" t="s">
        <v>80</v>
      </c>
      <c r="D42" s="25"/>
      <c r="E42" s="62"/>
      <c r="F42" s="62"/>
      <c r="G42" s="44"/>
      <c r="H42" s="47"/>
      <c r="I42" s="50"/>
      <c r="J42" s="53"/>
      <c r="K42" s="50"/>
      <c r="L42" s="77"/>
    </row>
    <row r="43" spans="1:264" x14ac:dyDescent="0.25">
      <c r="A43" s="56"/>
      <c r="B43" s="59"/>
      <c r="C43" s="35" t="s">
        <v>81</v>
      </c>
      <c r="D43" s="25"/>
      <c r="E43" s="62"/>
      <c r="F43" s="62"/>
      <c r="G43" s="44"/>
      <c r="H43" s="47"/>
      <c r="I43" s="50"/>
      <c r="J43" s="53"/>
      <c r="K43" s="50"/>
      <c r="L43" s="77"/>
    </row>
    <row r="44" spans="1:264" x14ac:dyDescent="0.25">
      <c r="A44" s="56"/>
      <c r="B44" s="59"/>
      <c r="C44" s="35" t="s">
        <v>82</v>
      </c>
      <c r="D44" s="25"/>
      <c r="E44" s="62"/>
      <c r="F44" s="62"/>
      <c r="G44" s="44"/>
      <c r="H44" s="47"/>
      <c r="I44" s="50"/>
      <c r="J44" s="53"/>
      <c r="K44" s="50"/>
      <c r="L44" s="77"/>
    </row>
    <row r="45" spans="1:264" ht="30" x14ac:dyDescent="0.25">
      <c r="A45" s="57"/>
      <c r="B45" s="60"/>
      <c r="C45" s="32" t="s">
        <v>83</v>
      </c>
      <c r="D45" s="26"/>
      <c r="E45" s="63"/>
      <c r="F45" s="63"/>
      <c r="G45" s="44"/>
      <c r="H45" s="47"/>
      <c r="I45" s="50"/>
      <c r="J45" s="53"/>
      <c r="K45" s="50"/>
      <c r="L45" s="77"/>
    </row>
    <row r="46" spans="1:264" x14ac:dyDescent="0.25">
      <c r="A46" s="57"/>
      <c r="B46" s="60"/>
      <c r="C46" s="4" t="s">
        <v>62</v>
      </c>
      <c r="D46" s="26"/>
      <c r="E46" s="63"/>
      <c r="F46" s="63"/>
      <c r="G46" s="44"/>
      <c r="H46" s="47"/>
      <c r="I46" s="50"/>
      <c r="J46" s="53"/>
      <c r="K46" s="50"/>
      <c r="L46" s="77"/>
    </row>
    <row r="47" spans="1:264" ht="45.75" thickBot="1" x14ac:dyDescent="0.3">
      <c r="A47" s="64"/>
      <c r="B47" s="65"/>
      <c r="C47" s="36" t="s">
        <v>84</v>
      </c>
      <c r="D47" s="27"/>
      <c r="E47" s="66"/>
      <c r="F47" s="66"/>
      <c r="G47" s="45"/>
      <c r="H47" s="48"/>
      <c r="I47" s="51"/>
      <c r="J47" s="54"/>
      <c r="K47" s="51"/>
      <c r="L47" s="78"/>
    </row>
    <row r="48" spans="1:264" x14ac:dyDescent="0.25">
      <c r="A48" s="55">
        <v>4</v>
      </c>
      <c r="B48" s="58" t="s">
        <v>39</v>
      </c>
      <c r="C48" s="11" t="s">
        <v>26</v>
      </c>
      <c r="D48" s="24"/>
      <c r="E48" s="61"/>
      <c r="F48" s="61"/>
      <c r="G48" s="43">
        <v>4</v>
      </c>
      <c r="H48" s="46"/>
      <c r="I48" s="49">
        <f>G48*H48</f>
        <v>0</v>
      </c>
      <c r="J48" s="52"/>
      <c r="K48" s="49">
        <f>I48*J48</f>
        <v>0</v>
      </c>
      <c r="L48" s="76">
        <f>I48+K48</f>
        <v>0</v>
      </c>
    </row>
    <row r="49" spans="1:12" x14ac:dyDescent="0.25">
      <c r="A49" s="56"/>
      <c r="B49" s="59"/>
      <c r="C49" s="10" t="s">
        <v>37</v>
      </c>
      <c r="D49" s="25"/>
      <c r="E49" s="62"/>
      <c r="F49" s="62"/>
      <c r="G49" s="44"/>
      <c r="H49" s="47"/>
      <c r="I49" s="50"/>
      <c r="J49" s="53"/>
      <c r="K49" s="50"/>
      <c r="L49" s="77"/>
    </row>
    <row r="50" spans="1:12" x14ac:dyDescent="0.25">
      <c r="A50" s="56"/>
      <c r="B50" s="59"/>
      <c r="C50" s="10" t="s">
        <v>32</v>
      </c>
      <c r="D50" s="25"/>
      <c r="E50" s="62"/>
      <c r="F50" s="62"/>
      <c r="G50" s="44"/>
      <c r="H50" s="47"/>
      <c r="I50" s="50"/>
      <c r="J50" s="53"/>
      <c r="K50" s="50"/>
      <c r="L50" s="77"/>
    </row>
    <row r="51" spans="1:12" x14ac:dyDescent="0.25">
      <c r="A51" s="56"/>
      <c r="B51" s="59"/>
      <c r="C51" s="10" t="s">
        <v>31</v>
      </c>
      <c r="D51" s="25"/>
      <c r="E51" s="62"/>
      <c r="F51" s="62"/>
      <c r="G51" s="44"/>
      <c r="H51" s="47"/>
      <c r="I51" s="50"/>
      <c r="J51" s="53"/>
      <c r="K51" s="50"/>
      <c r="L51" s="77"/>
    </row>
    <row r="52" spans="1:12" x14ac:dyDescent="0.25">
      <c r="A52" s="56"/>
      <c r="B52" s="59"/>
      <c r="C52" s="10" t="s">
        <v>27</v>
      </c>
      <c r="D52" s="25"/>
      <c r="E52" s="62"/>
      <c r="F52" s="62"/>
      <c r="G52" s="44"/>
      <c r="H52" s="47"/>
      <c r="I52" s="50"/>
      <c r="J52" s="53"/>
      <c r="K52" s="50"/>
      <c r="L52" s="77"/>
    </row>
    <row r="53" spans="1:12" x14ac:dyDescent="0.25">
      <c r="A53" s="56"/>
      <c r="B53" s="59"/>
      <c r="C53" s="10" t="s">
        <v>28</v>
      </c>
      <c r="D53" s="25"/>
      <c r="E53" s="62"/>
      <c r="F53" s="62"/>
      <c r="G53" s="44"/>
      <c r="H53" s="47"/>
      <c r="I53" s="50"/>
      <c r="J53" s="53"/>
      <c r="K53" s="50"/>
      <c r="L53" s="77"/>
    </row>
    <row r="54" spans="1:12" x14ac:dyDescent="0.25">
      <c r="A54" s="56"/>
      <c r="B54" s="59"/>
      <c r="C54" s="3" t="s">
        <v>19</v>
      </c>
      <c r="D54" s="25"/>
      <c r="E54" s="62"/>
      <c r="F54" s="62"/>
      <c r="G54" s="44"/>
      <c r="H54" s="47"/>
      <c r="I54" s="50"/>
      <c r="J54" s="53"/>
      <c r="K54" s="50"/>
      <c r="L54" s="77"/>
    </row>
    <row r="55" spans="1:12" x14ac:dyDescent="0.25">
      <c r="A55" s="56"/>
      <c r="B55" s="59"/>
      <c r="C55" s="3" t="s">
        <v>22</v>
      </c>
      <c r="D55" s="25"/>
      <c r="E55" s="62"/>
      <c r="F55" s="62"/>
      <c r="G55" s="44"/>
      <c r="H55" s="47"/>
      <c r="I55" s="50"/>
      <c r="J55" s="53"/>
      <c r="K55" s="50"/>
      <c r="L55" s="77"/>
    </row>
    <row r="56" spans="1:12" x14ac:dyDescent="0.25">
      <c r="A56" s="56"/>
      <c r="B56" s="59"/>
      <c r="C56" s="10" t="s">
        <v>29</v>
      </c>
      <c r="D56" s="25"/>
      <c r="E56" s="62"/>
      <c r="F56" s="62"/>
      <c r="G56" s="44"/>
      <c r="H56" s="47"/>
      <c r="I56" s="50"/>
      <c r="J56" s="53"/>
      <c r="K56" s="50"/>
      <c r="L56" s="77"/>
    </row>
    <row r="57" spans="1:12" x14ac:dyDescent="0.25">
      <c r="A57" s="57"/>
      <c r="B57" s="60"/>
      <c r="C57" s="19" t="s">
        <v>30</v>
      </c>
      <c r="D57" s="26"/>
      <c r="E57" s="63"/>
      <c r="F57" s="63"/>
      <c r="G57" s="44"/>
      <c r="H57" s="47"/>
      <c r="I57" s="50"/>
      <c r="J57" s="53"/>
      <c r="K57" s="50"/>
      <c r="L57" s="77"/>
    </row>
    <row r="58" spans="1:12" ht="15.75" thickBot="1" x14ac:dyDescent="0.3">
      <c r="A58" s="64"/>
      <c r="B58" s="65"/>
      <c r="C58" s="9" t="s">
        <v>10</v>
      </c>
      <c r="D58" s="27"/>
      <c r="E58" s="66"/>
      <c r="F58" s="66"/>
      <c r="G58" s="45"/>
      <c r="H58" s="48"/>
      <c r="I58" s="51"/>
      <c r="J58" s="54"/>
      <c r="K58" s="51"/>
      <c r="L58" s="78"/>
    </row>
    <row r="59" spans="1:12" x14ac:dyDescent="0.25">
      <c r="A59" s="55">
        <v>5</v>
      </c>
      <c r="B59" s="58" t="s">
        <v>40</v>
      </c>
      <c r="C59" s="1" t="s">
        <v>16</v>
      </c>
      <c r="D59" s="24"/>
      <c r="E59" s="61"/>
      <c r="F59" s="61"/>
      <c r="G59" s="43">
        <v>2</v>
      </c>
      <c r="H59" s="46"/>
      <c r="I59" s="49">
        <f>G59*H59</f>
        <v>0</v>
      </c>
      <c r="J59" s="52"/>
      <c r="K59" s="49">
        <f>I59*J59</f>
        <v>0</v>
      </c>
      <c r="L59" s="76">
        <f>I59+K59</f>
        <v>0</v>
      </c>
    </row>
    <row r="60" spans="1:12" x14ac:dyDescent="0.25">
      <c r="A60" s="56"/>
      <c r="B60" s="59"/>
      <c r="C60" s="10" t="s">
        <v>24</v>
      </c>
      <c r="D60" s="25"/>
      <c r="E60" s="62"/>
      <c r="F60" s="62"/>
      <c r="G60" s="44"/>
      <c r="H60" s="47"/>
      <c r="I60" s="50"/>
      <c r="J60" s="53"/>
      <c r="K60" s="50"/>
      <c r="L60" s="77"/>
    </row>
    <row r="61" spans="1:12" x14ac:dyDescent="0.25">
      <c r="A61" s="56"/>
      <c r="B61" s="59"/>
      <c r="C61" s="10" t="s">
        <v>25</v>
      </c>
      <c r="D61" s="25"/>
      <c r="E61" s="62"/>
      <c r="F61" s="62"/>
      <c r="G61" s="44"/>
      <c r="H61" s="47"/>
      <c r="I61" s="50"/>
      <c r="J61" s="53"/>
      <c r="K61" s="50"/>
      <c r="L61" s="77"/>
    </row>
    <row r="62" spans="1:12" x14ac:dyDescent="0.25">
      <c r="A62" s="56"/>
      <c r="B62" s="59"/>
      <c r="C62" s="10" t="s">
        <v>23</v>
      </c>
      <c r="D62" s="25"/>
      <c r="E62" s="62"/>
      <c r="F62" s="62"/>
      <c r="G62" s="44"/>
      <c r="H62" s="47"/>
      <c r="I62" s="50"/>
      <c r="J62" s="53"/>
      <c r="K62" s="50"/>
      <c r="L62" s="77"/>
    </row>
    <row r="63" spans="1:12" x14ac:dyDescent="0.25">
      <c r="A63" s="56"/>
      <c r="B63" s="59"/>
      <c r="C63" s="3" t="s">
        <v>17</v>
      </c>
      <c r="D63" s="25"/>
      <c r="E63" s="62"/>
      <c r="F63" s="62"/>
      <c r="G63" s="44"/>
      <c r="H63" s="47"/>
      <c r="I63" s="50"/>
      <c r="J63" s="53"/>
      <c r="K63" s="50"/>
      <c r="L63" s="77"/>
    </row>
    <row r="64" spans="1:12" x14ac:dyDescent="0.25">
      <c r="A64" s="56"/>
      <c r="B64" s="59"/>
      <c r="C64" s="3" t="s">
        <v>18</v>
      </c>
      <c r="D64" s="25"/>
      <c r="E64" s="62"/>
      <c r="F64" s="62"/>
      <c r="G64" s="44"/>
      <c r="H64" s="47"/>
      <c r="I64" s="50"/>
      <c r="J64" s="53"/>
      <c r="K64" s="50"/>
      <c r="L64" s="77"/>
    </row>
    <row r="65" spans="1:264" x14ac:dyDescent="0.25">
      <c r="A65" s="56"/>
      <c r="B65" s="59"/>
      <c r="C65" s="3" t="s">
        <v>19</v>
      </c>
      <c r="D65" s="25"/>
      <c r="E65" s="62"/>
      <c r="F65" s="62"/>
      <c r="G65" s="44"/>
      <c r="H65" s="47"/>
      <c r="I65" s="50"/>
      <c r="J65" s="53"/>
      <c r="K65" s="50"/>
      <c r="L65" s="77"/>
    </row>
    <row r="66" spans="1:264" x14ac:dyDescent="0.25">
      <c r="A66" s="56"/>
      <c r="B66" s="59"/>
      <c r="C66" s="3" t="s">
        <v>22</v>
      </c>
      <c r="D66" s="25"/>
      <c r="E66" s="62"/>
      <c r="F66" s="62"/>
      <c r="G66" s="44"/>
      <c r="H66" s="47"/>
      <c r="I66" s="50"/>
      <c r="J66" s="53"/>
      <c r="K66" s="50"/>
      <c r="L66" s="77"/>
    </row>
    <row r="67" spans="1:264" x14ac:dyDescent="0.25">
      <c r="A67" s="56"/>
      <c r="B67" s="59"/>
      <c r="C67" s="8" t="s">
        <v>20</v>
      </c>
      <c r="D67" s="25"/>
      <c r="E67" s="62"/>
      <c r="F67" s="62"/>
      <c r="G67" s="44"/>
      <c r="H67" s="47"/>
      <c r="I67" s="50"/>
      <c r="J67" s="53"/>
      <c r="K67" s="50"/>
      <c r="L67" s="77"/>
    </row>
    <row r="68" spans="1:264" x14ac:dyDescent="0.25">
      <c r="A68" s="57"/>
      <c r="B68" s="60"/>
      <c r="C68" s="18" t="s">
        <v>21</v>
      </c>
      <c r="D68" s="26"/>
      <c r="E68" s="63"/>
      <c r="F68" s="63"/>
      <c r="G68" s="44"/>
      <c r="H68" s="47"/>
      <c r="I68" s="50"/>
      <c r="J68" s="53"/>
      <c r="K68" s="50"/>
      <c r="L68" s="77"/>
    </row>
    <row r="69" spans="1:264" ht="15.75" thickBot="1" x14ac:dyDescent="0.3">
      <c r="A69" s="64"/>
      <c r="B69" s="65"/>
      <c r="C69" s="9" t="s">
        <v>10</v>
      </c>
      <c r="D69" s="27"/>
      <c r="E69" s="66"/>
      <c r="F69" s="66"/>
      <c r="G69" s="45"/>
      <c r="H69" s="48"/>
      <c r="I69" s="51"/>
      <c r="J69" s="54"/>
      <c r="K69" s="51"/>
      <c r="L69" s="78"/>
    </row>
    <row r="70" spans="1:264" s="2" customFormat="1" x14ac:dyDescent="0.25">
      <c r="A70" s="55">
        <v>6</v>
      </c>
      <c r="B70" s="58" t="s">
        <v>46</v>
      </c>
      <c r="C70" s="4" t="s">
        <v>55</v>
      </c>
      <c r="D70" s="24"/>
      <c r="E70" s="61"/>
      <c r="F70" s="61"/>
      <c r="G70" s="43">
        <v>62</v>
      </c>
      <c r="H70" s="46"/>
      <c r="I70" s="49">
        <f>G70*H70</f>
        <v>0</v>
      </c>
      <c r="J70" s="52"/>
      <c r="K70" s="49">
        <f>I70*J70</f>
        <v>0</v>
      </c>
      <c r="L70" s="76">
        <f>I70+K70</f>
        <v>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</row>
    <row r="71" spans="1:264" x14ac:dyDescent="0.25">
      <c r="A71" s="56"/>
      <c r="B71" s="59"/>
      <c r="C71" s="4" t="s">
        <v>56</v>
      </c>
      <c r="D71" s="25"/>
      <c r="E71" s="62"/>
      <c r="F71" s="62"/>
      <c r="G71" s="44"/>
      <c r="H71" s="47"/>
      <c r="I71" s="50"/>
      <c r="J71" s="53"/>
      <c r="K71" s="50"/>
      <c r="L71" s="77"/>
    </row>
    <row r="72" spans="1:264" x14ac:dyDescent="0.25">
      <c r="A72" s="56"/>
      <c r="B72" s="59"/>
      <c r="C72" s="29" t="s">
        <v>85</v>
      </c>
      <c r="D72" s="25"/>
      <c r="E72" s="62"/>
      <c r="F72" s="62"/>
      <c r="G72" s="44"/>
      <c r="H72" s="47"/>
      <c r="I72" s="50"/>
      <c r="J72" s="53"/>
      <c r="K72" s="50"/>
      <c r="L72" s="77"/>
    </row>
    <row r="73" spans="1:264" ht="39.75" customHeight="1" x14ac:dyDescent="0.25">
      <c r="A73" s="56"/>
      <c r="B73" s="59"/>
      <c r="C73" s="30" t="s">
        <v>58</v>
      </c>
      <c r="D73" s="25"/>
      <c r="E73" s="62"/>
      <c r="F73" s="62"/>
      <c r="G73" s="44"/>
      <c r="H73" s="47"/>
      <c r="I73" s="50"/>
      <c r="J73" s="53"/>
      <c r="K73" s="50"/>
      <c r="L73" s="77"/>
    </row>
    <row r="74" spans="1:264" ht="45" x14ac:dyDescent="0.25">
      <c r="A74" s="56"/>
      <c r="B74" s="59"/>
      <c r="C74" s="7" t="s">
        <v>59</v>
      </c>
      <c r="D74" s="25"/>
      <c r="E74" s="62"/>
      <c r="F74" s="62"/>
      <c r="G74" s="44"/>
      <c r="H74" s="47"/>
      <c r="I74" s="50"/>
      <c r="J74" s="53"/>
      <c r="K74" s="50"/>
      <c r="L74" s="77"/>
    </row>
    <row r="75" spans="1:264" ht="55.5" customHeight="1" x14ac:dyDescent="0.25">
      <c r="A75" s="56"/>
      <c r="B75" s="59"/>
      <c r="C75" s="4" t="s">
        <v>86</v>
      </c>
      <c r="D75" s="25"/>
      <c r="E75" s="62"/>
      <c r="F75" s="62"/>
      <c r="G75" s="44"/>
      <c r="H75" s="47"/>
      <c r="I75" s="50"/>
      <c r="J75" s="53"/>
      <c r="K75" s="50"/>
      <c r="L75" s="77"/>
    </row>
    <row r="76" spans="1:264" ht="30" x14ac:dyDescent="0.25">
      <c r="A76" s="56"/>
      <c r="B76" s="59"/>
      <c r="C76" s="4" t="s">
        <v>61</v>
      </c>
      <c r="D76" s="25"/>
      <c r="E76" s="62"/>
      <c r="F76" s="62"/>
      <c r="G76" s="44"/>
      <c r="H76" s="47"/>
      <c r="I76" s="50"/>
      <c r="J76" s="53"/>
      <c r="K76" s="50"/>
      <c r="L76" s="77"/>
    </row>
    <row r="77" spans="1:264" x14ac:dyDescent="0.25">
      <c r="A77" s="56"/>
      <c r="B77" s="59"/>
      <c r="C77" s="4" t="s">
        <v>9</v>
      </c>
      <c r="D77" s="25"/>
      <c r="E77" s="62"/>
      <c r="F77" s="62"/>
      <c r="G77" s="44"/>
      <c r="H77" s="47"/>
      <c r="I77" s="50"/>
      <c r="J77" s="53"/>
      <c r="K77" s="50"/>
      <c r="L77" s="77"/>
    </row>
    <row r="78" spans="1:264" ht="15.75" thickBot="1" x14ac:dyDescent="0.3">
      <c r="A78" s="56"/>
      <c r="B78" s="59"/>
      <c r="C78" s="4" t="s">
        <v>62</v>
      </c>
      <c r="D78" s="25"/>
      <c r="E78" s="62"/>
      <c r="F78" s="62"/>
      <c r="G78" s="44"/>
      <c r="H78" s="47"/>
      <c r="I78" s="50"/>
      <c r="J78" s="53"/>
      <c r="K78" s="50"/>
      <c r="L78" s="77"/>
    </row>
    <row r="79" spans="1:264" x14ac:dyDescent="0.25">
      <c r="A79" s="55">
        <v>7</v>
      </c>
      <c r="B79" s="58" t="s">
        <v>41</v>
      </c>
      <c r="C79" s="34" t="s">
        <v>14</v>
      </c>
      <c r="D79" s="24"/>
      <c r="E79" s="61"/>
      <c r="F79" s="61"/>
      <c r="G79" s="43">
        <v>15</v>
      </c>
      <c r="H79" s="46"/>
      <c r="I79" s="49">
        <f>G79*H79</f>
        <v>0</v>
      </c>
      <c r="J79" s="52"/>
      <c r="K79" s="49">
        <f>I79*J79</f>
        <v>0</v>
      </c>
      <c r="L79" s="76">
        <f>I79+K79</f>
        <v>0</v>
      </c>
    </row>
    <row r="80" spans="1:264" x14ac:dyDescent="0.25">
      <c r="A80" s="56"/>
      <c r="B80" s="59"/>
      <c r="C80" s="35" t="s">
        <v>15</v>
      </c>
      <c r="D80" s="25"/>
      <c r="E80" s="62"/>
      <c r="F80" s="62"/>
      <c r="G80" s="44"/>
      <c r="H80" s="47"/>
      <c r="I80" s="50"/>
      <c r="J80" s="53"/>
      <c r="K80" s="50"/>
      <c r="L80" s="77"/>
    </row>
    <row r="81" spans="1:12" x14ac:dyDescent="0.25">
      <c r="A81" s="56"/>
      <c r="B81" s="59"/>
      <c r="C81" s="35" t="s">
        <v>42</v>
      </c>
      <c r="D81" s="25"/>
      <c r="E81" s="62"/>
      <c r="F81" s="62"/>
      <c r="G81" s="44"/>
      <c r="H81" s="47"/>
      <c r="I81" s="50"/>
      <c r="J81" s="53"/>
      <c r="K81" s="50"/>
      <c r="L81" s="77"/>
    </row>
    <row r="82" spans="1:12" x14ac:dyDescent="0.25">
      <c r="A82" s="56"/>
      <c r="B82" s="59"/>
      <c r="C82" s="35" t="s">
        <v>79</v>
      </c>
      <c r="D82" s="25"/>
      <c r="E82" s="62"/>
      <c r="F82" s="62"/>
      <c r="G82" s="44"/>
      <c r="H82" s="47"/>
      <c r="I82" s="50"/>
      <c r="J82" s="53"/>
      <c r="K82" s="50"/>
      <c r="L82" s="77"/>
    </row>
    <row r="83" spans="1:12" x14ac:dyDescent="0.25">
      <c r="A83" s="56"/>
      <c r="B83" s="59"/>
      <c r="C83" s="35" t="s">
        <v>34</v>
      </c>
      <c r="D83" s="25"/>
      <c r="E83" s="62"/>
      <c r="F83" s="62"/>
      <c r="G83" s="44"/>
      <c r="H83" s="47"/>
      <c r="I83" s="50"/>
      <c r="J83" s="53"/>
      <c r="K83" s="50"/>
      <c r="L83" s="77"/>
    </row>
    <row r="84" spans="1:12" x14ac:dyDescent="0.25">
      <c r="A84" s="56"/>
      <c r="B84" s="59"/>
      <c r="C84" s="35" t="s">
        <v>43</v>
      </c>
      <c r="D84" s="25"/>
      <c r="E84" s="62"/>
      <c r="F84" s="62"/>
      <c r="G84" s="44"/>
      <c r="H84" s="47"/>
      <c r="I84" s="50"/>
      <c r="J84" s="53"/>
      <c r="K84" s="50"/>
      <c r="L84" s="77"/>
    </row>
    <row r="85" spans="1:12" x14ac:dyDescent="0.25">
      <c r="A85" s="56"/>
      <c r="B85" s="59"/>
      <c r="C85" s="35" t="s">
        <v>87</v>
      </c>
      <c r="D85" s="25"/>
      <c r="E85" s="62"/>
      <c r="F85" s="62"/>
      <c r="G85" s="44"/>
      <c r="H85" s="47"/>
      <c r="I85" s="50"/>
      <c r="J85" s="53"/>
      <c r="K85" s="50"/>
      <c r="L85" s="77"/>
    </row>
    <row r="86" spans="1:12" x14ac:dyDescent="0.25">
      <c r="A86" s="56"/>
      <c r="B86" s="59"/>
      <c r="C86" s="35" t="s">
        <v>44</v>
      </c>
      <c r="D86" s="25"/>
      <c r="E86" s="62"/>
      <c r="F86" s="62"/>
      <c r="G86" s="44"/>
      <c r="H86" s="47"/>
      <c r="I86" s="50"/>
      <c r="J86" s="53"/>
      <c r="K86" s="50"/>
      <c r="L86" s="77"/>
    </row>
    <row r="87" spans="1:12" ht="30" x14ac:dyDescent="0.25">
      <c r="A87" s="56"/>
      <c r="B87" s="59"/>
      <c r="C87" s="32" t="s">
        <v>88</v>
      </c>
      <c r="D87" s="25"/>
      <c r="E87" s="62"/>
      <c r="F87" s="62"/>
      <c r="G87" s="44"/>
      <c r="H87" s="47"/>
      <c r="I87" s="50"/>
      <c r="J87" s="53"/>
      <c r="K87" s="50"/>
      <c r="L87" s="77"/>
    </row>
    <row r="88" spans="1:12" x14ac:dyDescent="0.25">
      <c r="A88" s="57"/>
      <c r="B88" s="60"/>
      <c r="C88" s="4" t="s">
        <v>62</v>
      </c>
      <c r="D88" s="26"/>
      <c r="E88" s="63"/>
      <c r="F88" s="63"/>
      <c r="G88" s="44"/>
      <c r="H88" s="47"/>
      <c r="I88" s="50"/>
      <c r="J88" s="53"/>
      <c r="K88" s="50"/>
      <c r="L88" s="77"/>
    </row>
    <row r="89" spans="1:12" ht="45.75" thickBot="1" x14ac:dyDescent="0.3">
      <c r="A89" s="57"/>
      <c r="B89" s="60"/>
      <c r="C89" s="36" t="s">
        <v>89</v>
      </c>
      <c r="D89" s="26"/>
      <c r="E89" s="63"/>
      <c r="F89" s="63"/>
      <c r="G89" s="44"/>
      <c r="H89" s="47"/>
      <c r="I89" s="50"/>
      <c r="J89" s="53"/>
      <c r="K89" s="50"/>
      <c r="L89" s="77"/>
    </row>
    <row r="90" spans="1:12" ht="24" customHeight="1" thickBot="1" x14ac:dyDescent="0.3">
      <c r="A90" s="79" t="s">
        <v>52</v>
      </c>
      <c r="B90" s="80"/>
      <c r="C90" s="80"/>
      <c r="D90" s="80"/>
      <c r="E90" s="80"/>
      <c r="F90" s="80"/>
      <c r="G90" s="80"/>
      <c r="H90" s="80"/>
      <c r="I90" s="22">
        <f>SUM(I4:I89)</f>
        <v>0</v>
      </c>
      <c r="J90" s="21"/>
      <c r="K90" s="22">
        <f>SUM(K4:K89)</f>
        <v>0</v>
      </c>
      <c r="L90" s="23">
        <f>SUM(L4:L89)</f>
        <v>0</v>
      </c>
    </row>
  </sheetData>
  <sheetProtection algorithmName="SHA-512" hashValue="wxbXz2pUz4IUaFySTw6SnP/gZmWyLj1BLRKU8roaKgvZWpAqzifS7Qx+tiPHD2UCeCHUq2YQBV8E9CaXEoWU8g==" saltValue="bR8gmewMPRsa3VLQmS9ukw==" spinCount="100000" sheet="1" objects="1" scenarios="1"/>
  <protectedRanges>
    <protectedRange sqref="D2:E2" name="Oblast1"/>
  </protectedRanges>
  <mergeCells count="73">
    <mergeCell ref="A90:H90"/>
    <mergeCell ref="D2:J2"/>
    <mergeCell ref="A1:C1"/>
    <mergeCell ref="L59:L69"/>
    <mergeCell ref="L79:L89"/>
    <mergeCell ref="G79:G89"/>
    <mergeCell ref="H79:H89"/>
    <mergeCell ref="I79:I89"/>
    <mergeCell ref="J79:J89"/>
    <mergeCell ref="K79:K89"/>
    <mergeCell ref="G59:G69"/>
    <mergeCell ref="H59:H69"/>
    <mergeCell ref="I59:I69"/>
    <mergeCell ref="J59:J69"/>
    <mergeCell ref="K59:K69"/>
    <mergeCell ref="I70:I78"/>
    <mergeCell ref="J70:J78"/>
    <mergeCell ref="K70:K78"/>
    <mergeCell ref="L70:L78"/>
    <mergeCell ref="I4:I22"/>
    <mergeCell ref="J4:J22"/>
    <mergeCell ref="K4:K22"/>
    <mergeCell ref="L4:L22"/>
    <mergeCell ref="I23:I37"/>
    <mergeCell ref="J23:J37"/>
    <mergeCell ref="K23:K37"/>
    <mergeCell ref="L23:L37"/>
    <mergeCell ref="L38:L47"/>
    <mergeCell ref="I48:I58"/>
    <mergeCell ref="J48:J58"/>
    <mergeCell ref="K48:K58"/>
    <mergeCell ref="L48:L58"/>
    <mergeCell ref="H4:H22"/>
    <mergeCell ref="A23:A37"/>
    <mergeCell ref="B23:B37"/>
    <mergeCell ref="E23:E37"/>
    <mergeCell ref="F23:F37"/>
    <mergeCell ref="G23:G37"/>
    <mergeCell ref="H23:H37"/>
    <mergeCell ref="A4:A22"/>
    <mergeCell ref="B4:B22"/>
    <mergeCell ref="E4:E22"/>
    <mergeCell ref="F4:F22"/>
    <mergeCell ref="G4:G22"/>
    <mergeCell ref="A59:A69"/>
    <mergeCell ref="B59:B69"/>
    <mergeCell ref="E59:E69"/>
    <mergeCell ref="F59:F69"/>
    <mergeCell ref="A48:A58"/>
    <mergeCell ref="B48:B58"/>
    <mergeCell ref="E48:E58"/>
    <mergeCell ref="F48:F58"/>
    <mergeCell ref="J38:J47"/>
    <mergeCell ref="K38:K47"/>
    <mergeCell ref="A79:A89"/>
    <mergeCell ref="B79:B89"/>
    <mergeCell ref="E79:E89"/>
    <mergeCell ref="F79:F89"/>
    <mergeCell ref="H70:H78"/>
    <mergeCell ref="G70:G78"/>
    <mergeCell ref="A38:A47"/>
    <mergeCell ref="B38:B47"/>
    <mergeCell ref="E38:E47"/>
    <mergeCell ref="F38:F47"/>
    <mergeCell ref="A70:A78"/>
    <mergeCell ref="B70:B78"/>
    <mergeCell ref="E70:E78"/>
    <mergeCell ref="F70:F78"/>
    <mergeCell ref="G48:G58"/>
    <mergeCell ref="H48:H58"/>
    <mergeCell ref="G38:G47"/>
    <mergeCell ref="H38:H47"/>
    <mergeCell ref="I38:I47"/>
  </mergeCells>
  <pageMargins left="0.39370078740157483" right="0.19685039370078741" top="0.74803149606299213" bottom="0.55118110236220474" header="0.31496062992125984" footer="0"/>
  <pageSetup paperSize="9" scale="55" orientation="landscape" r:id="rId1"/>
  <headerFooter>
    <oddHeader xml:space="preserve">&amp;LPříloha č. 3 Výzvy k podání nabídek
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Dvořák</dc:creator>
  <cp:lastModifiedBy>Motáková Jitka</cp:lastModifiedBy>
  <cp:lastPrinted>2024-11-08T08:09:10Z</cp:lastPrinted>
  <dcterms:created xsi:type="dcterms:W3CDTF">2015-06-05T18:19:34Z</dcterms:created>
  <dcterms:modified xsi:type="dcterms:W3CDTF">2024-11-08T11:09:35Z</dcterms:modified>
</cp:coreProperties>
</file>