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vrtecka\Downloads\"/>
    </mc:Choice>
  </mc:AlternateContent>
  <xr:revisionPtr revIDLastSave="0" documentId="13_ncr:1_{3FE74E43-35D9-46A6-BD2A-D26F73DA2AFA}" xr6:coauthVersionLast="47" xr6:coauthVersionMax="47" xr10:uidLastSave="{00000000-0000-0000-0000-000000000000}"/>
  <bookViews>
    <workbookView xWindow="19940" yWindow="0" windowWidth="18550" windowHeight="20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D12" i="1"/>
  <c r="F11" i="1"/>
  <c r="G11" i="1" s="1"/>
  <c r="D11" i="1"/>
  <c r="F10" i="1"/>
  <c r="G10" i="1" s="1"/>
  <c r="D10" i="1"/>
  <c r="F9" i="1"/>
  <c r="G9" i="1" s="1"/>
  <c r="D9" i="1"/>
  <c r="F8" i="1"/>
  <c r="G8" i="1" s="1"/>
  <c r="D8" i="1"/>
  <c r="F7" i="1"/>
  <c r="G7" i="1" s="1"/>
  <c r="D7" i="1"/>
  <c r="F14" i="1"/>
  <c r="G14" i="1" s="1"/>
  <c r="D14" i="1"/>
  <c r="F13" i="1"/>
  <c r="G13" i="1" s="1"/>
  <c r="D13" i="1"/>
  <c r="F6" i="1"/>
  <c r="G6" i="1" s="1"/>
  <c r="D6" i="1"/>
  <c r="F5" i="1"/>
  <c r="G5" i="1" s="1"/>
  <c r="D5" i="1"/>
  <c r="F16" i="1"/>
  <c r="G16" i="1" s="1"/>
  <c r="D16" i="1"/>
  <c r="F15" i="1"/>
  <c r="G15" i="1" s="1"/>
  <c r="D15" i="1"/>
  <c r="F17" i="1"/>
  <c r="G17" i="1" s="1"/>
  <c r="D17" i="1"/>
  <c r="F18" i="1"/>
  <c r="G18" i="1" s="1"/>
  <c r="D18" i="1"/>
  <c r="F4" i="1"/>
  <c r="G4" i="1" s="1"/>
  <c r="D4" i="1"/>
  <c r="G20" i="1" l="1"/>
  <c r="F20" i="1"/>
</calcChain>
</file>

<file path=xl/sharedStrings.xml><?xml version="1.0" encoding="utf-8"?>
<sst xmlns="http://schemas.openxmlformats.org/spreadsheetml/2006/main" count="25" uniqueCount="25">
  <si>
    <t>Cena za ks
 vč. DPH</t>
  </si>
  <si>
    <t>Počet</t>
  </si>
  <si>
    <t>Celkem 
bez DPH</t>
  </si>
  <si>
    <t>Celkem 
vč. DPH</t>
  </si>
  <si>
    <t>Cena za ks
 bez DPH**</t>
  </si>
  <si>
    <t>** doplní uchazeč</t>
  </si>
  <si>
    <r>
      <t xml:space="preserve">Nabízené produkty a parametry**
</t>
    </r>
    <r>
      <rPr>
        <b/>
        <sz val="9"/>
        <color rgb="FF006100"/>
        <rFont val="Calibri"/>
        <family val="2"/>
        <charset val="238"/>
        <scheme val="minor"/>
      </rPr>
      <t>(bude uveden výrobce, přesný název a označení produktu a jeho parametry)</t>
    </r>
  </si>
  <si>
    <t>Položka - požadované minimální parametry</t>
  </si>
  <si>
    <t>Příloha č. 1 - VOŠ, SŠ, ZŠ a MŠ Štefánikova 549, Hradec Králové</t>
  </si>
  <si>
    <t>cena celkem</t>
  </si>
  <si>
    <r>
      <rPr>
        <b/>
        <sz val="10"/>
        <rFont val="Calibri"/>
        <family val="2"/>
        <charset val="238"/>
        <scheme val="minor"/>
      </rPr>
      <t>Switch s PoE napájením typ I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• 48G portů s PoE
• Velikost: 1U do Racku 19“
• Výkon PoE: 375W
• Počet SFP+ portů: 4 SFP+ 10Gb porty
• Kapacita přepínání: 176 Gbps
• Datový tok: 130 milionů paketů za sekundu
• Záruka min. 5 let</t>
    </r>
  </si>
  <si>
    <r>
      <rPr>
        <b/>
        <sz val="10"/>
        <rFont val="Calibri"/>
        <family val="2"/>
        <charset val="238"/>
        <scheme val="minor"/>
      </rPr>
      <t>Switch s PoE napájením typ II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• 24G portů s PoE
• Velikost: 1U do Racku 19“
• Výkon PoE: 375W
• Počet SFP+ portů: 4 SFP+ 10Gb porty
• Kapacita přepínání: 128 Gbps
• Datový tok: 95 milionů paketů za sekundu
• Záruka min. 5 let</t>
    </r>
  </si>
  <si>
    <r>
      <rPr>
        <b/>
        <sz val="10"/>
        <rFont val="Calibri"/>
        <family val="2"/>
        <charset val="238"/>
        <scheme val="minor"/>
      </rPr>
      <t>Switch s PoE napájením typ III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• 8G portů s PoE
• 2 10Gb porty RJ45
• Velikost: 1U do Racku 19“
• Výkon PoE: 375W
• Počet SFP+ portů: 2 SFP+ 10Gb porty
• Kapacita přepínání: 240 Gbps
• Datový tok: 178 milionů paketů za sekundu
• Záruka min. 5 let</t>
    </r>
  </si>
  <si>
    <r>
      <rPr>
        <b/>
        <sz val="10"/>
        <rFont val="Calibri"/>
        <family val="2"/>
        <charset val="238"/>
        <scheme val="minor"/>
      </rPr>
      <t>Switch typ IV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• 10 portů 10Gb SFP+
• 2 porty 10Gb porty RJ45
• Velikost: 1U do Racku 19“
• Kapacita přepínání: 240 Gbps
• Datový tok: 178 milionů paketů za sekundu
• Záruka min. 5 let</t>
    </r>
  </si>
  <si>
    <t>Optický modul SFP+ pro výše uvedené switche</t>
  </si>
  <si>
    <t>Metalický modul SFP+ pro výše uvedené switche</t>
  </si>
  <si>
    <t>Licence pro správu výše uvedených síťových prvků na zařízení na min. 2 roky</t>
  </si>
  <si>
    <r>
      <rPr>
        <b/>
        <sz val="10"/>
        <rFont val="Calibri"/>
        <family val="2"/>
        <charset val="238"/>
        <scheme val="minor"/>
      </rPr>
      <t>Síťové úložiště NAS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• Provedení do racku 1U
• Pozice pro min. 4 disky 3.5“ a 2x NVMe slot, byměnitelné za provozu
• Procesor o výkonu min. 4 000 bodů dle https://www.cpubenchmark.net/cpu_list.php 
• Paměť 8 GB
• Porty a výbava: Síťová karta 2x 2.5GbE, 2x USB 3.2
• Záruka min. 3 roky</t>
    </r>
  </si>
  <si>
    <r>
      <rPr>
        <b/>
        <sz val="10"/>
        <rFont val="Calibri"/>
        <family val="2"/>
        <charset val="238"/>
        <scheme val="minor"/>
      </rPr>
      <t>Pevný disk do NAS</t>
    </r>
    <r>
      <rPr>
        <sz val="10"/>
        <rFont val="Calibri"/>
        <family val="2"/>
        <charset val="238"/>
        <scheme val="minor"/>
      </rPr>
      <t xml:space="preserve">
• Pevný disk 3.5“ SATA min. 12TB určený pro provoz v NAS
• Přenosová rychlost 256 MB/s, rychlost otáček 7.200rpm
• Velikost Cache 256MB
• Základní záruka výrobce 5 let</t>
    </r>
  </si>
  <si>
    <r>
      <rPr>
        <b/>
        <sz val="10"/>
        <rFont val="Calibri"/>
        <family val="2"/>
        <charset val="238"/>
        <scheme val="minor"/>
      </rPr>
      <t>Mini počítač pro práci s grafikou</t>
    </r>
    <r>
      <rPr>
        <sz val="10"/>
        <rFont val="Calibri"/>
        <family val="2"/>
        <charset val="238"/>
        <scheme val="minor"/>
      </rPr>
      <t xml:space="preserve">
• Procesor o výkonu min. 21 000 bodů podle Passmark CPU Mark (http://www.cpubenchmark.net/cpu_list.php)
• Integrovaná grafická karta 16 jader
• Operační paměť min. 16 GB
• Pevný disk min. 512 GB typu SSD NVMe
• Výbava počítače: 4x port Thunderbolt 4, 2x USB A, 1x HDMI, 1x audio, 1x LAN RJ45, Bluetooth 5.3 + 802.11ax WIFI
• Příslušenství: Napájecí zdroj
• Operační systém plně kompatibilní s ve škole využívaným MacOS
• Provedení počítače mini PC (rozměry max. 20 cm x 20 cm x 4 cm)
• Záruka na počítač min. 1 rok</t>
    </r>
  </si>
  <si>
    <r>
      <rPr>
        <b/>
        <sz val="10"/>
        <rFont val="Calibri"/>
        <family val="2"/>
        <charset val="238"/>
        <scheme val="minor"/>
      </rPr>
      <t>Sada tonerů tiskárna vč. stolku</t>
    </r>
    <r>
      <rPr>
        <sz val="10"/>
        <rFont val="Calibri"/>
        <family val="2"/>
        <charset val="238"/>
        <scheme val="minor"/>
      </rPr>
      <t xml:space="preserve">
• Sada všech originálních tonerů do výše uvedené tiskárny
• Výtěžnost černého toneru min. 30 000 stran při 5% pokrytí
• Výtěžnost barevného toneru min. 18 000 stran při 5% pokrytí</t>
    </r>
  </si>
  <si>
    <r>
      <rPr>
        <b/>
        <sz val="10"/>
        <rFont val="Calibri"/>
        <family val="2"/>
        <charset val="238"/>
        <scheme val="minor"/>
      </rPr>
      <t>Rozšíření disků do serveru HPE DL380 Gen10</t>
    </r>
    <r>
      <rPr>
        <sz val="10"/>
        <rFont val="Calibri"/>
        <family val="2"/>
        <charset val="238"/>
        <scheme val="minor"/>
      </rPr>
      <t xml:space="preserve">
• pevný disk min. 960GB SSD SATA 6G</t>
    </r>
  </si>
  <si>
    <r>
      <rPr>
        <b/>
        <sz val="10"/>
        <rFont val="Calibri"/>
        <family val="2"/>
        <charset val="238"/>
        <scheme val="minor"/>
      </rPr>
      <t>Rozšíření paměti do serveru HPE DL380 Gen10</t>
    </r>
    <r>
      <rPr>
        <sz val="10"/>
        <rFont val="Calibri"/>
        <family val="2"/>
        <charset val="238"/>
        <scheme val="minor"/>
      </rPr>
      <t xml:space="preserve">
• modul 32GB DDR4 2933Mhz</t>
    </r>
  </si>
  <si>
    <r>
      <rPr>
        <b/>
        <sz val="10"/>
        <rFont val="Calibri"/>
        <family val="2"/>
        <charset val="238"/>
        <scheme val="minor"/>
      </rPr>
      <t>Notebook pro grafickou práci</t>
    </r>
    <r>
      <rPr>
        <sz val="10"/>
        <rFont val="Calibri"/>
        <family val="2"/>
        <charset val="238"/>
        <scheme val="minor"/>
      </rPr>
      <t xml:space="preserve">
• Displej max. 13.6" s rozlišením 2560 x 1664, 500 nitů
• Procesor o výkonu min. 19 000 bodů podle Passmark CPU Mark (http://www.cpubenchmark.net/cpu_list.php)
• Integrovaná grafická karta 10 jader
• Operační paměť min. 16 GB
• Pevný disk min. 512 GB typu SSD NVMe
• Výbava počítače: Thunderbolt 3, USB C 4, 1x audio, 
Bluetooth 5.3 + 802.11ax WIFI
• Příslušenství: Napájecí zdroj
• Operační systém plně kompatibilní s ve škole využívaným MacOS
• Hmotnost max. 1.3kg
• Záruka na počítač min. 1 rok</t>
    </r>
  </si>
  <si>
    <r>
      <rPr>
        <b/>
        <sz val="10"/>
        <rFont val="Calibri"/>
        <family val="2"/>
        <charset val="238"/>
        <scheme val="minor"/>
      </rPr>
      <t>Multifunkční tiskárna vč. stolku</t>
    </r>
    <r>
      <rPr>
        <sz val="10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• Formát tiskárny A3 
• Životnost tiskárny min. 600 000 stran
• Rozlišení tisku 4800 x 1200
• Rychlost tisku 20 str./min
• Možnost skenování do mailu, síťové složky, USB
• Paměť min. 6GB, kapacita pevného disku min. 256GB
• Automatický oboustranný tisk, ADF oboustranné skenování, kopírování a faxování
• Kapacita zásobníku papíru min. 1200 listů A4/A3, výstupní kapacita min. 200 stran
• Připojení: USB, LAN, Wifi
• Barevná dotyková obrazovka min. 7"
• Součástí dodávky bude doprava tiskárny v sídle zadavatele
• Vysoko kapacitní náplně budou součástí dodávky - černá na min 15 000 stran a barevné na 10 000 stran
• Záruka min. 2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</si>
</sst>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61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5" fillId="4" borderId="1" xfId="2" applyNumberFormat="1" applyFont="1" applyBorder="1" applyAlignment="1" applyProtection="1">
      <alignment vertical="center"/>
      <protection locked="0"/>
    </xf>
    <xf numFmtId="164" fontId="7" fillId="3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0" fontId="8" fillId="3" borderId="0" xfId="0" applyFont="1" applyFill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164" fontId="7" fillId="5" borderId="1" xfId="0" applyNumberFormat="1" applyFont="1" applyFill="1" applyBorder="1" applyAlignment="1" applyProtection="1">
      <alignment vertical="center"/>
      <protection locked="0"/>
    </xf>
    <xf numFmtId="164" fontId="7" fillId="5" borderId="1" xfId="1" applyNumberFormat="1" applyFont="1" applyFill="1" applyBorder="1" applyAlignment="1" applyProtection="1">
      <alignment horizontal="right" vertical="center"/>
    </xf>
    <xf numFmtId="164" fontId="6" fillId="5" borderId="1" xfId="1" applyNumberFormat="1" applyFont="1" applyFill="1" applyBorder="1" applyAlignment="1" applyProtection="1">
      <alignment horizontal="right" vertical="center"/>
    </xf>
    <xf numFmtId="0" fontId="4" fillId="4" borderId="0" xfId="2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4" fillId="4" borderId="1" xfId="2" applyBorder="1" applyAlignment="1" applyProtection="1">
      <alignment horizontal="center" vertical="center" wrapText="1"/>
    </xf>
    <xf numFmtId="0" fontId="12" fillId="0" borderId="0" xfId="0" applyFont="1"/>
    <xf numFmtId="0" fontId="5" fillId="4" borderId="1" xfId="2" applyNumberFormat="1" applyFont="1" applyBorder="1" applyAlignment="1" applyProtection="1">
      <alignment horizontal="center" vertical="center" wrapText="1"/>
      <protection locked="0"/>
    </xf>
    <xf numFmtId="3" fontId="5" fillId="4" borderId="1" xfId="2" applyNumberFormat="1" applyFont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3">
    <cellStyle name="Měna 2" xfId="1" xr:uid="{00000000-0005-0000-0000-000000000000}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13" zoomScaleNormal="100" workbookViewId="0">
      <selection activeCell="A14" sqref="A14"/>
    </sheetView>
  </sheetViews>
  <sheetFormatPr defaultColWidth="9.08984375" defaultRowHeight="13" x14ac:dyDescent="0.3"/>
  <cols>
    <col min="1" max="1" width="62.08984375" style="4" customWidth="1"/>
    <col min="2" max="2" width="58" style="1" customWidth="1"/>
    <col min="3" max="3" width="10.6328125" style="1" bestFit="1" customWidth="1"/>
    <col min="4" max="4" width="10" style="1" bestFit="1" customWidth="1"/>
    <col min="5" max="5" width="9.453125" style="21" customWidth="1"/>
    <col min="6" max="6" width="9.6328125" style="1" bestFit="1" customWidth="1"/>
    <col min="7" max="7" width="11" style="1" bestFit="1" customWidth="1"/>
    <col min="8" max="16384" width="9.08984375" style="1"/>
  </cols>
  <sheetData>
    <row r="1" spans="1:7" ht="18.5" x14ac:dyDescent="0.3">
      <c r="A1" s="2" t="s">
        <v>8</v>
      </c>
    </row>
    <row r="3" spans="1:7" ht="33.75" customHeight="1" x14ac:dyDescent="0.3">
      <c r="A3" s="19" t="s">
        <v>7</v>
      </c>
      <c r="B3" s="20" t="s">
        <v>6</v>
      </c>
      <c r="C3" s="23" t="s">
        <v>4</v>
      </c>
      <c r="D3" s="24" t="s">
        <v>0</v>
      </c>
      <c r="E3" s="25" t="s">
        <v>1</v>
      </c>
      <c r="F3" s="24" t="s">
        <v>2</v>
      </c>
      <c r="G3" s="24" t="s">
        <v>3</v>
      </c>
    </row>
    <row r="4" spans="1:7" ht="133.75" customHeight="1" x14ac:dyDescent="0.3">
      <c r="A4" s="26" t="s">
        <v>10</v>
      </c>
      <c r="B4" s="22"/>
      <c r="C4" s="5">
        <v>0</v>
      </c>
      <c r="D4" s="6">
        <f t="shared" ref="D4:D18" si="0">SUM(C4*1.21)</f>
        <v>0</v>
      </c>
      <c r="E4" s="27">
        <v>8</v>
      </c>
      <c r="F4" s="7">
        <f t="shared" ref="F4:F18" si="1">C4*E4</f>
        <v>0</v>
      </c>
      <c r="G4" s="7">
        <f t="shared" ref="G4:G18" si="2">F4*1.21</f>
        <v>0</v>
      </c>
    </row>
    <row r="5" spans="1:7" ht="133.25" customHeight="1" x14ac:dyDescent="0.3">
      <c r="A5" s="26" t="s">
        <v>11</v>
      </c>
      <c r="B5" s="22"/>
      <c r="C5" s="5">
        <v>0</v>
      </c>
      <c r="D5" s="6">
        <f t="shared" ref="D5:D14" si="3">SUM(C5*1.21)</f>
        <v>0</v>
      </c>
      <c r="E5" s="27">
        <v>9</v>
      </c>
      <c r="F5" s="7">
        <f t="shared" ref="F5:F14" si="4">C5*E5</f>
        <v>0</v>
      </c>
      <c r="G5" s="7">
        <f t="shared" ref="G5:G14" si="5">F5*1.21</f>
        <v>0</v>
      </c>
    </row>
    <row r="6" spans="1:7" ht="139.75" customHeight="1" x14ac:dyDescent="0.3">
      <c r="A6" s="26" t="s">
        <v>12</v>
      </c>
      <c r="B6" s="22"/>
      <c r="C6" s="5">
        <v>0</v>
      </c>
      <c r="D6" s="6">
        <f t="shared" si="3"/>
        <v>0</v>
      </c>
      <c r="E6" s="27">
        <v>8</v>
      </c>
      <c r="F6" s="7">
        <f t="shared" si="4"/>
        <v>0</v>
      </c>
      <c r="G6" s="7">
        <f t="shared" si="5"/>
        <v>0</v>
      </c>
    </row>
    <row r="7" spans="1:7" ht="114" customHeight="1" x14ac:dyDescent="0.3">
      <c r="A7" s="26" t="s">
        <v>13</v>
      </c>
      <c r="B7" s="22"/>
      <c r="C7" s="5">
        <v>0</v>
      </c>
      <c r="D7" s="6">
        <f t="shared" ref="D7:D12" si="6">SUM(C7*1.21)</f>
        <v>0</v>
      </c>
      <c r="E7" s="27">
        <v>1</v>
      </c>
      <c r="F7" s="7">
        <f t="shared" ref="F7:F12" si="7">C7*E7</f>
        <v>0</v>
      </c>
      <c r="G7" s="7">
        <f t="shared" ref="G7:G12" si="8">F7*1.21</f>
        <v>0</v>
      </c>
    </row>
    <row r="8" spans="1:7" ht="44.4" customHeight="1" x14ac:dyDescent="0.3">
      <c r="A8" s="30" t="s">
        <v>14</v>
      </c>
      <c r="B8" s="22"/>
      <c r="C8" s="5">
        <v>0</v>
      </c>
      <c r="D8" s="6">
        <f t="shared" si="6"/>
        <v>0</v>
      </c>
      <c r="E8" s="27">
        <v>10</v>
      </c>
      <c r="F8" s="7">
        <f t="shared" si="7"/>
        <v>0</v>
      </c>
      <c r="G8" s="7">
        <f t="shared" si="8"/>
        <v>0</v>
      </c>
    </row>
    <row r="9" spans="1:7" ht="44.4" customHeight="1" x14ac:dyDescent="0.3">
      <c r="A9" s="30" t="s">
        <v>15</v>
      </c>
      <c r="B9" s="22"/>
      <c r="C9" s="5">
        <v>0</v>
      </c>
      <c r="D9" s="6">
        <f t="shared" si="6"/>
        <v>0</v>
      </c>
      <c r="E9" s="27">
        <v>10</v>
      </c>
      <c r="F9" s="7">
        <f t="shared" si="7"/>
        <v>0</v>
      </c>
      <c r="G9" s="7">
        <f t="shared" si="8"/>
        <v>0</v>
      </c>
    </row>
    <row r="10" spans="1:7" ht="44.4" customHeight="1" x14ac:dyDescent="0.3">
      <c r="A10" s="30" t="s">
        <v>16</v>
      </c>
      <c r="B10" s="22"/>
      <c r="C10" s="5">
        <v>0</v>
      </c>
      <c r="D10" s="6">
        <f t="shared" si="6"/>
        <v>0</v>
      </c>
      <c r="E10" s="27">
        <v>35</v>
      </c>
      <c r="F10" s="7">
        <f t="shared" si="7"/>
        <v>0</v>
      </c>
      <c r="G10" s="7">
        <f t="shared" si="8"/>
        <v>0</v>
      </c>
    </row>
    <row r="11" spans="1:7" ht="117" customHeight="1" x14ac:dyDescent="0.3">
      <c r="A11" s="26" t="s">
        <v>17</v>
      </c>
      <c r="B11" s="22"/>
      <c r="C11" s="5">
        <v>0</v>
      </c>
      <c r="D11" s="6">
        <f t="shared" si="6"/>
        <v>0</v>
      </c>
      <c r="E11" s="27">
        <v>1</v>
      </c>
      <c r="F11" s="7">
        <f t="shared" si="7"/>
        <v>0</v>
      </c>
      <c r="G11" s="7">
        <f t="shared" si="8"/>
        <v>0</v>
      </c>
    </row>
    <row r="12" spans="1:7" ht="88.5" customHeight="1" x14ac:dyDescent="0.3">
      <c r="A12" s="26" t="s">
        <v>18</v>
      </c>
      <c r="B12" s="22"/>
      <c r="C12" s="5">
        <v>0</v>
      </c>
      <c r="D12" s="6">
        <f t="shared" si="6"/>
        <v>0</v>
      </c>
      <c r="E12" s="27">
        <v>4</v>
      </c>
      <c r="F12" s="7">
        <f t="shared" si="7"/>
        <v>0</v>
      </c>
      <c r="G12" s="7">
        <f t="shared" si="8"/>
        <v>0</v>
      </c>
    </row>
    <row r="13" spans="1:7" ht="178.25" customHeight="1" x14ac:dyDescent="0.3">
      <c r="A13" s="26" t="s">
        <v>19</v>
      </c>
      <c r="B13" s="22"/>
      <c r="C13" s="5">
        <v>0</v>
      </c>
      <c r="D13" s="6">
        <f t="shared" si="3"/>
        <v>0</v>
      </c>
      <c r="E13" s="27">
        <v>1</v>
      </c>
      <c r="F13" s="7">
        <f t="shared" si="4"/>
        <v>0</v>
      </c>
      <c r="G13" s="7">
        <f t="shared" si="5"/>
        <v>0</v>
      </c>
    </row>
    <row r="14" spans="1:7" ht="247" customHeight="1" x14ac:dyDescent="0.3">
      <c r="A14" s="26" t="s">
        <v>24</v>
      </c>
      <c r="B14" s="22"/>
      <c r="C14" s="5">
        <v>0</v>
      </c>
      <c r="D14" s="6">
        <f t="shared" si="3"/>
        <v>0</v>
      </c>
      <c r="E14" s="27">
        <v>2</v>
      </c>
      <c r="F14" s="7">
        <f t="shared" si="4"/>
        <v>0</v>
      </c>
      <c r="G14" s="7">
        <f t="shared" si="5"/>
        <v>0</v>
      </c>
    </row>
    <row r="15" spans="1:7" ht="67.75" customHeight="1" x14ac:dyDescent="0.3">
      <c r="A15" s="26" t="s">
        <v>20</v>
      </c>
      <c r="B15" s="22"/>
      <c r="C15" s="5">
        <v>0</v>
      </c>
      <c r="D15" s="6">
        <f t="shared" si="0"/>
        <v>0</v>
      </c>
      <c r="E15" s="27">
        <v>2</v>
      </c>
      <c r="F15" s="7">
        <f t="shared" si="1"/>
        <v>0</v>
      </c>
      <c r="G15" s="7">
        <f t="shared" si="2"/>
        <v>0</v>
      </c>
    </row>
    <row r="16" spans="1:7" ht="47.4" customHeight="1" x14ac:dyDescent="0.3">
      <c r="A16" s="26" t="s">
        <v>22</v>
      </c>
      <c r="B16" s="22"/>
      <c r="C16" s="5">
        <v>0</v>
      </c>
      <c r="D16" s="6">
        <f t="shared" ref="D16" si="9">SUM(C16*1.21)</f>
        <v>0</v>
      </c>
      <c r="E16" s="27">
        <v>2</v>
      </c>
      <c r="F16" s="7">
        <f t="shared" ref="F16" si="10">C16*E16</f>
        <v>0</v>
      </c>
      <c r="G16" s="7">
        <f t="shared" ref="G16" si="11">F16*1.21</f>
        <v>0</v>
      </c>
    </row>
    <row r="17" spans="1:7" ht="47.4" customHeight="1" x14ac:dyDescent="0.3">
      <c r="A17" s="26" t="s">
        <v>21</v>
      </c>
      <c r="B17" s="22"/>
      <c r="C17" s="5">
        <v>0</v>
      </c>
      <c r="D17" s="6">
        <f t="shared" ref="D17" si="12">SUM(C17*1.21)</f>
        <v>0</v>
      </c>
      <c r="E17" s="27">
        <v>2</v>
      </c>
      <c r="F17" s="7">
        <f t="shared" ref="F17" si="13">C17*E17</f>
        <v>0</v>
      </c>
      <c r="G17" s="7">
        <f t="shared" ref="G17" si="14">F17*1.21</f>
        <v>0</v>
      </c>
    </row>
    <row r="18" spans="1:7" ht="191.4" customHeight="1" x14ac:dyDescent="0.3">
      <c r="A18" s="26" t="s">
        <v>23</v>
      </c>
      <c r="B18" s="22"/>
      <c r="C18" s="5">
        <v>0</v>
      </c>
      <c r="D18" s="6">
        <f t="shared" si="0"/>
        <v>0</v>
      </c>
      <c r="E18" s="27">
        <v>2</v>
      </c>
      <c r="F18" s="7">
        <f t="shared" si="1"/>
        <v>0</v>
      </c>
      <c r="G18" s="7">
        <f t="shared" si="2"/>
        <v>0</v>
      </c>
    </row>
    <row r="19" spans="1:7" ht="30" customHeight="1" x14ac:dyDescent="0.3">
      <c r="A19" s="8"/>
      <c r="B19" s="9"/>
      <c r="C19" s="10"/>
      <c r="D19" s="11"/>
      <c r="E19" s="28"/>
      <c r="F19" s="12"/>
      <c r="G19" s="12"/>
    </row>
    <row r="20" spans="1:7" ht="30" customHeight="1" x14ac:dyDescent="0.3">
      <c r="A20" s="13" t="s">
        <v>9</v>
      </c>
      <c r="B20" s="14"/>
      <c r="C20" s="15"/>
      <c r="D20" s="16"/>
      <c r="E20" s="29"/>
      <c r="F20" s="17">
        <f>SUM(F4:F18)</f>
        <v>0</v>
      </c>
      <c r="G20" s="17">
        <f>SUM(G4:G18)</f>
        <v>0</v>
      </c>
    </row>
    <row r="21" spans="1:7" x14ac:dyDescent="0.3">
      <c r="A21" s="3"/>
    </row>
    <row r="22" spans="1:7" ht="21.75" customHeight="1" x14ac:dyDescent="0.3">
      <c r="A22" s="18" t="s">
        <v>5</v>
      </c>
    </row>
    <row r="29" spans="1:7" x14ac:dyDescent="0.3">
      <c r="C29" s="21"/>
    </row>
  </sheetData>
  <printOptions horizontalCentered="1"/>
  <pageMargins left="0.31496062992125984" right="0.31496062992125984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 Čtvrtečka</cp:lastModifiedBy>
  <cp:lastPrinted>2022-11-02T22:29:31Z</cp:lastPrinted>
  <dcterms:created xsi:type="dcterms:W3CDTF">2019-02-06T13:46:27Z</dcterms:created>
  <dcterms:modified xsi:type="dcterms:W3CDTF">2024-10-21T06:41:09Z</dcterms:modified>
</cp:coreProperties>
</file>