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ZTI'!$C$89:$K$353</definedName>
    <definedName name="_xlnm.Print_Area" localSheetId="3">'01c - ZTI'!$C$4:$J$41,'01c - ZTI'!$C$47:$J$69,'01c - ZTI'!$C$75:$K$353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81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92"/>
  <c r="J16"/>
  <c r="J14"/>
  <c r="J90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82"/>
  <c r="E7"/>
  <c r="E76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87"/>
  <c r="J16"/>
  <c r="J14"/>
  <c r="J85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58"/>
  <c r="J16"/>
  <c r="J14"/>
  <c r="J83"/>
  <c r="E7"/>
  <c r="E50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91"/>
  <c r="J16"/>
  <c r="J14"/>
  <c r="J89"/>
  <c r="E7"/>
  <c r="E50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102"/>
  <c r="J25"/>
  <c r="J23"/>
  <c r="E23"/>
  <c r="J58"/>
  <c r="J22"/>
  <c r="J20"/>
  <c r="E20"/>
  <c r="F59"/>
  <c r="J19"/>
  <c r="J17"/>
  <c r="E17"/>
  <c r="F101"/>
  <c r="J16"/>
  <c r="J14"/>
  <c r="J99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56"/>
  <c r="E7"/>
  <c r="E50"/>
  <c i="4" r="J39"/>
  <c r="J38"/>
  <c i="1" r="AY58"/>
  <c i="4" r="J37"/>
  <c i="1" r="AX58"/>
  <c i="4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58"/>
  <c r="J22"/>
  <c r="J20"/>
  <c r="E20"/>
  <c r="F59"/>
  <c r="J19"/>
  <c r="J17"/>
  <c r="E17"/>
  <c r="F86"/>
  <c r="J16"/>
  <c r="J14"/>
  <c r="J56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59"/>
  <c r="J25"/>
  <c r="J23"/>
  <c r="E23"/>
  <c r="J58"/>
  <c r="J22"/>
  <c r="J20"/>
  <c r="E20"/>
  <c r="F95"/>
  <c r="J19"/>
  <c r="J17"/>
  <c r="E17"/>
  <c r="F94"/>
  <c r="J16"/>
  <c r="J14"/>
  <c r="J56"/>
  <c r="E7"/>
  <c r="E86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R5479"/>
  <c r="P5479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4"/>
  <c r="BH3494"/>
  <c r="BG3494"/>
  <c r="BF3494"/>
  <c r="T3494"/>
  <c r="R3494"/>
  <c r="P3494"/>
  <c r="BI3492"/>
  <c r="BH3492"/>
  <c r="BG3492"/>
  <c r="BF3492"/>
  <c r="T3492"/>
  <c r="R3492"/>
  <c r="P3492"/>
  <c r="BI3489"/>
  <c r="BH3489"/>
  <c r="BG3489"/>
  <c r="BF3489"/>
  <c r="T3489"/>
  <c r="R3489"/>
  <c r="P3489"/>
  <c r="BI3473"/>
  <c r="BH3473"/>
  <c r="BG3473"/>
  <c r="BF3473"/>
  <c r="T3473"/>
  <c r="R3473"/>
  <c r="P3473"/>
  <c r="BI3471"/>
  <c r="BH3471"/>
  <c r="BG3471"/>
  <c r="BF3471"/>
  <c r="T3471"/>
  <c r="R3471"/>
  <c r="P3471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59"/>
  <c r="J25"/>
  <c r="J23"/>
  <c r="E23"/>
  <c r="J58"/>
  <c r="J22"/>
  <c r="J20"/>
  <c r="E20"/>
  <c r="F110"/>
  <c r="J19"/>
  <c r="J17"/>
  <c r="E17"/>
  <c r="F109"/>
  <c r="J16"/>
  <c r="J14"/>
  <c r="J56"/>
  <c r="E7"/>
  <c r="E101"/>
  <c i="1" r="L50"/>
  <c r="AM50"/>
  <c r="AM49"/>
  <c r="L49"/>
  <c r="AM47"/>
  <c r="L47"/>
  <c r="L45"/>
  <c r="L44"/>
  <c i="2" r="BK5185"/>
  <c r="BK4682"/>
  <c r="J4452"/>
  <c r="BK4385"/>
  <c r="BK4348"/>
  <c r="J4322"/>
  <c r="J4269"/>
  <c r="BK4224"/>
  <c r="BK4147"/>
  <c r="J3985"/>
  <c r="BK3817"/>
  <c r="J3677"/>
  <c r="J3451"/>
  <c r="BK3317"/>
  <c r="J3248"/>
  <c r="BK2743"/>
  <c r="J2232"/>
  <c r="BK2076"/>
  <c r="J1925"/>
  <c r="BK1810"/>
  <c r="BK1638"/>
  <c r="BK1394"/>
  <c i="1" r="AS55"/>
  <c i="2" r="J4338"/>
  <c r="BK4305"/>
  <c r="BK4245"/>
  <c r="J4226"/>
  <c r="J4153"/>
  <c r="J4066"/>
  <c r="BK3965"/>
  <c r="J3825"/>
  <c r="J3654"/>
  <c r="BK3504"/>
  <c r="J3318"/>
  <c r="BK3237"/>
  <c r="BK2748"/>
  <c r="BK2258"/>
  <c r="BK2071"/>
  <c r="BK1898"/>
  <c r="J1777"/>
  <c r="J1610"/>
  <c r="BK1392"/>
  <c r="J4351"/>
  <c r="J4016"/>
  <c r="J3741"/>
  <c r="J3635"/>
  <c r="BK3310"/>
  <c r="J2944"/>
  <c r="J2383"/>
  <c r="J1990"/>
  <c r="BK1822"/>
  <c r="BK1718"/>
  <c r="J1482"/>
  <c r="BK4361"/>
  <c r="BK4342"/>
  <c r="BK4228"/>
  <c r="J4152"/>
  <c r="BK4022"/>
  <c r="J3822"/>
  <c r="BK3643"/>
  <c r="J3373"/>
  <c r="BK3259"/>
  <c r="J2765"/>
  <c r="J2387"/>
  <c r="J2199"/>
  <c r="BK1954"/>
  <c r="BK1653"/>
  <c r="J338"/>
  <c i="3" r="BK251"/>
  <c r="J168"/>
  <c i="4" r="J343"/>
  <c r="BK315"/>
  <c r="J277"/>
  <c r="J250"/>
  <c r="J225"/>
  <c r="J169"/>
  <c r="BK117"/>
  <c r="BK343"/>
  <c r="J306"/>
  <c r="J275"/>
  <c r="J226"/>
  <c r="BK189"/>
  <c r="J167"/>
  <c r="J122"/>
  <c r="J100"/>
  <c r="J315"/>
  <c r="BK280"/>
  <c r="BK246"/>
  <c r="J218"/>
  <c r="J193"/>
  <c r="J133"/>
  <c r="J336"/>
  <c r="J300"/>
  <c r="BK266"/>
  <c r="BK233"/>
  <c r="J186"/>
  <c r="J153"/>
  <c i="5" r="J121"/>
  <c r="J124"/>
  <c r="J126"/>
  <c r="BK101"/>
  <c i="6" r="J281"/>
  <c r="J269"/>
  <c r="BK250"/>
  <c r="BK232"/>
  <c r="J208"/>
  <c r="BK169"/>
  <c r="BK137"/>
  <c r="BK456"/>
  <c r="BK431"/>
  <c r="BK392"/>
  <c r="BK368"/>
  <c r="J349"/>
  <c r="BK327"/>
  <c r="J303"/>
  <c r="J283"/>
  <c r="J249"/>
  <c r="J222"/>
  <c r="BK193"/>
  <c r="BK177"/>
  <c r="J156"/>
  <c r="BK134"/>
  <c r="BK460"/>
  <c r="BK435"/>
  <c r="BK410"/>
  <c r="J387"/>
  <c r="BK360"/>
  <c r="BK342"/>
  <c r="BK310"/>
  <c r="J286"/>
  <c r="J251"/>
  <c r="J210"/>
  <c r="J174"/>
  <c r="J143"/>
  <c r="BK450"/>
  <c r="J412"/>
  <c r="J374"/>
  <c r="J333"/>
  <c r="J284"/>
  <c r="J250"/>
  <c r="BK208"/>
  <c r="BK187"/>
  <c r="BK154"/>
  <c r="BK123"/>
  <c i="7" r="BK360"/>
  <c r="J301"/>
  <c r="BK240"/>
  <c r="J147"/>
  <c r="J342"/>
  <c r="J304"/>
  <c r="BK244"/>
  <c r="BK207"/>
  <c r="BK139"/>
  <c r="J128"/>
  <c r="BK311"/>
  <c r="BK286"/>
  <c r="J219"/>
  <c r="BK98"/>
  <c i="8" r="J189"/>
  <c r="BK130"/>
  <c r="BK103"/>
  <c r="J180"/>
  <c r="BK166"/>
  <c r="BK128"/>
  <c r="BK209"/>
  <c r="J181"/>
  <c r="J143"/>
  <c r="J108"/>
  <c r="BK191"/>
  <c r="J149"/>
  <c r="BK124"/>
  <c r="BK104"/>
  <c i="9" r="BK165"/>
  <c r="BK134"/>
  <c r="BK100"/>
  <c r="BK155"/>
  <c r="BK98"/>
  <c r="J150"/>
  <c r="BK124"/>
  <c r="BK164"/>
  <c r="J131"/>
  <c r="J95"/>
  <c i="10" r="J106"/>
  <c r="J110"/>
  <c r="BK111"/>
  <c i="11" r="BK315"/>
  <c r="BK120"/>
  <c r="BK214"/>
  <c r="BK307"/>
  <c r="BK115"/>
  <c r="BK193"/>
  <c i="12" r="J105"/>
  <c i="2" r="J4870"/>
  <c r="J4640"/>
  <c r="BK4405"/>
  <c r="BK4370"/>
  <c r="J4339"/>
  <c r="BK4302"/>
  <c r="BK4230"/>
  <c r="BK4129"/>
  <c r="J3959"/>
  <c r="J3821"/>
  <c r="BK3513"/>
  <c r="J3344"/>
  <c r="J3299"/>
  <c r="J3128"/>
  <c r="J2808"/>
  <c r="BK2409"/>
  <c r="BK2154"/>
  <c r="J1920"/>
  <c r="J1766"/>
  <c r="J1400"/>
  <c r="J807"/>
  <c r="J5555"/>
  <c r="J5185"/>
  <c r="J4987"/>
  <c r="J4918"/>
  <c r="J4893"/>
  <c r="J4769"/>
  <c r="J4618"/>
  <c r="BK4461"/>
  <c r="BK4394"/>
  <c r="J4372"/>
  <c r="J4358"/>
  <c r="J4337"/>
  <c r="BK4330"/>
  <c r="BK4292"/>
  <c r="J4263"/>
  <c r="J4233"/>
  <c r="J4223"/>
  <c r="BK4154"/>
  <c r="BK4042"/>
  <c r="J3975"/>
  <c r="J3831"/>
  <c r="J3652"/>
  <c r="J3520"/>
  <c r="J3433"/>
  <c r="BK3309"/>
  <c r="J3254"/>
  <c r="BK2765"/>
  <c r="J2400"/>
  <c r="BK2232"/>
  <c r="BK2101"/>
  <c r="J1954"/>
  <c r="J1860"/>
  <c r="BK1727"/>
  <c r="BK1630"/>
  <c r="BK1514"/>
  <c r="J1029"/>
  <c r="BK4375"/>
  <c r="J4150"/>
  <c r="J4054"/>
  <c r="BK3879"/>
  <c r="J3868"/>
  <c r="J3303"/>
  <c r="BK2995"/>
  <c r="J2323"/>
  <c r="BK1908"/>
  <c r="BK1800"/>
  <c r="J1674"/>
  <c r="BK1605"/>
  <c r="BK5572"/>
  <c r="BK4379"/>
  <c r="J4356"/>
  <c r="BK4352"/>
  <c r="BK4328"/>
  <c r="BK4247"/>
  <c r="J4224"/>
  <c r="J4136"/>
  <c r="J3972"/>
  <c r="BK3868"/>
  <c r="BK3813"/>
  <c r="BK3652"/>
  <c r="J3511"/>
  <c r="BK3314"/>
  <c r="BK2939"/>
  <c r="J2827"/>
  <c r="BK2400"/>
  <c r="BK2186"/>
  <c r="BK1950"/>
  <c r="BK1796"/>
  <c r="BK1407"/>
  <c i="3" r="J261"/>
  <c r="J247"/>
  <c r="BK163"/>
  <c i="4" r="BK350"/>
  <c r="BK324"/>
  <c r="J288"/>
  <c r="J266"/>
  <c r="BK247"/>
  <c r="J237"/>
  <c r="J189"/>
  <c r="BK173"/>
  <c r="BK143"/>
  <c r="J112"/>
  <c r="BK338"/>
  <c r="J329"/>
  <c r="J298"/>
  <c r="J274"/>
  <c r="J220"/>
  <c r="BK193"/>
  <c r="J180"/>
  <c r="BK127"/>
  <c r="BK114"/>
  <c r="J353"/>
  <c r="J316"/>
  <c r="J285"/>
  <c r="J269"/>
  <c r="BK235"/>
  <c r="BK210"/>
  <c r="J192"/>
  <c r="BK153"/>
  <c r="J109"/>
  <c r="J328"/>
  <c r="J286"/>
  <c r="J252"/>
  <c r="BK214"/>
  <c r="BK171"/>
  <c r="BK119"/>
  <c i="5" r="J118"/>
  <c r="BK93"/>
  <c r="J99"/>
  <c r="J130"/>
  <c r="BK119"/>
  <c r="J108"/>
  <c i="6" r="BK466"/>
  <c r="BK459"/>
  <c r="J436"/>
  <c r="J414"/>
  <c r="J410"/>
  <c r="J392"/>
  <c r="BK377"/>
  <c r="J367"/>
  <c r="J351"/>
  <c r="BK331"/>
  <c r="BK318"/>
  <c r="BK282"/>
  <c r="J264"/>
  <c r="BK249"/>
  <c r="J230"/>
  <c r="BK209"/>
  <c r="BK172"/>
  <c r="J153"/>
  <c r="J122"/>
  <c r="BK454"/>
  <c r="BK425"/>
  <c r="BK398"/>
  <c r="J384"/>
  <c r="BK355"/>
  <c r="BK333"/>
  <c r="J304"/>
  <c r="BK284"/>
  <c r="BK257"/>
  <c r="J235"/>
  <c r="J209"/>
  <c r="BK183"/>
  <c r="J169"/>
  <c r="BK152"/>
  <c r="J114"/>
  <c r="BK452"/>
  <c r="J434"/>
  <c r="J419"/>
  <c r="J403"/>
  <c r="BK367"/>
  <c r="BK348"/>
  <c r="J317"/>
  <c r="BK295"/>
  <c r="BK260"/>
  <c r="J223"/>
  <c r="J197"/>
  <c r="J155"/>
  <c r="BK467"/>
  <c r="J425"/>
  <c r="BK403"/>
  <c r="BK372"/>
  <c r="BK340"/>
  <c r="J296"/>
  <c r="J263"/>
  <c r="J211"/>
  <c r="BK184"/>
  <c r="J140"/>
  <c r="BK119"/>
  <c i="7" r="J338"/>
  <c r="BK282"/>
  <c r="BK223"/>
  <c r="BK159"/>
  <c r="BK346"/>
  <c r="BK288"/>
  <c r="BK241"/>
  <c r="J169"/>
  <c r="J350"/>
  <c r="J346"/>
  <c r="BK341"/>
  <c r="BK315"/>
  <c r="J305"/>
  <c r="BK284"/>
  <c r="J272"/>
  <c r="BK260"/>
  <c r="J237"/>
  <c r="BK219"/>
  <c r="J201"/>
  <c r="J167"/>
  <c r="BK123"/>
  <c r="J312"/>
  <c r="J276"/>
  <c r="J142"/>
  <c i="8" r="J201"/>
  <c r="J173"/>
  <c r="BK141"/>
  <c r="BK114"/>
  <c r="J186"/>
  <c r="J155"/>
  <c r="J119"/>
  <c r="BK198"/>
  <c r="J171"/>
  <c r="BK147"/>
  <c r="J96"/>
  <c r="J188"/>
  <c r="BK154"/>
  <c r="BK125"/>
  <c r="J102"/>
  <c i="9" r="J162"/>
  <c r="J118"/>
  <c r="J168"/>
  <c r="J151"/>
  <c r="BK115"/>
  <c r="BK160"/>
  <c r="BK129"/>
  <c r="BK104"/>
  <c r="J135"/>
  <c r="J109"/>
  <c i="10" r="J115"/>
  <c r="BK99"/>
  <c r="BK118"/>
  <c i="11" r="J282"/>
  <c r="BK295"/>
  <c r="BK188"/>
  <c r="J193"/>
  <c r="J255"/>
  <c i="12" r="BK104"/>
  <c r="BK89"/>
  <c r="J91"/>
  <c r="J96"/>
  <c i="2" r="J5250"/>
  <c r="J4832"/>
  <c r="J4615"/>
  <c r="BK4398"/>
  <c r="BK4382"/>
  <c r="BK4344"/>
  <c r="J4317"/>
  <c r="J4248"/>
  <c r="BK4225"/>
  <c r="J4063"/>
  <c r="J3826"/>
  <c r="BK3654"/>
  <c r="J3315"/>
  <c r="J2732"/>
  <c r="J2144"/>
  <c r="J1817"/>
  <c r="J1415"/>
  <c r="BK4990"/>
  <c r="J4784"/>
  <c r="BK4468"/>
  <c r="J4367"/>
  <c r="J4328"/>
  <c r="BK4243"/>
  <c r="J4192"/>
  <c r="J3964"/>
  <c r="BK3635"/>
  <c r="BK3451"/>
  <c r="BK3189"/>
  <c r="J2349"/>
  <c r="BK1920"/>
  <c r="J1605"/>
  <c r="BK338"/>
  <c r="J4345"/>
  <c r="BK3975"/>
  <c r="BK3826"/>
  <c r="J3749"/>
  <c r="BK3531"/>
  <c r="J3307"/>
  <c r="J2839"/>
  <c r="BK2175"/>
  <c r="J1867"/>
  <c r="BK1666"/>
  <c r="BK1415"/>
  <c r="BK4378"/>
  <c r="BK4353"/>
  <c r="J4319"/>
  <c r="BK4246"/>
  <c r="BK4223"/>
  <c r="J4147"/>
  <c r="BK4016"/>
  <c r="J3828"/>
  <c r="J3719"/>
  <c r="J3360"/>
  <c r="J3123"/>
  <c r="BK2413"/>
  <c r="J2181"/>
  <c r="J1945"/>
  <c r="BK1660"/>
  <c r="BK807"/>
  <c i="3" r="BK227"/>
  <c r="BK206"/>
  <c r="BK181"/>
  <c r="J125"/>
  <c r="BK258"/>
  <c r="BK238"/>
  <c r="J173"/>
  <c r="BK130"/>
  <c r="J101"/>
  <c r="J213"/>
  <c r="J201"/>
  <c r="BK142"/>
  <c r="BK101"/>
  <c r="J181"/>
  <c i="4" r="BK345"/>
  <c r="J322"/>
  <c r="J280"/>
  <c r="BK252"/>
  <c r="BK231"/>
  <c r="BK177"/>
  <c r="BK129"/>
  <c r="BK352"/>
  <c r="BK312"/>
  <c r="BK277"/>
  <c r="J221"/>
  <c r="BK192"/>
  <c r="J159"/>
  <c r="J113"/>
  <c r="BK93"/>
  <c r="J304"/>
  <c r="J276"/>
  <c r="BK226"/>
  <c r="BK202"/>
  <c r="BK180"/>
  <c r="BK147"/>
  <c r="BK115"/>
  <c r="BK331"/>
  <c r="BK285"/>
  <c r="J255"/>
  <c r="BK204"/>
  <c r="J135"/>
  <c i="5" r="BK131"/>
  <c r="BK130"/>
  <c r="J101"/>
  <c r="BK108"/>
  <c r="BK125"/>
  <c i="6" r="J454"/>
  <c r="J411"/>
  <c r="BK363"/>
  <c r="J322"/>
  <c r="J285"/>
  <c r="BK227"/>
  <c r="BK143"/>
  <c r="BK438"/>
  <c r="BK376"/>
  <c r="BK325"/>
  <c r="J272"/>
  <c r="BK213"/>
  <c r="J172"/>
  <c r="J126"/>
  <c r="BK436"/>
  <c r="J390"/>
  <c r="BK343"/>
  <c r="J274"/>
  <c r="BK211"/>
  <c r="BK178"/>
  <c r="J137"/>
  <c r="BK160"/>
  <c r="BK139"/>
  <c r="BK126"/>
  <c r="BK113"/>
  <c i="7" r="J335"/>
  <c r="J294"/>
  <c r="J247"/>
  <c r="BK190"/>
  <c r="BK131"/>
  <c r="J308"/>
  <c r="BK259"/>
  <c r="J234"/>
  <c r="J172"/>
  <c r="BK115"/>
  <c r="BK121"/>
  <c r="J315"/>
  <c r="J296"/>
  <c r="J244"/>
  <c r="BK147"/>
  <c r="J115"/>
  <c i="8" r="J200"/>
  <c r="BK177"/>
  <c r="BK156"/>
  <c r="BK133"/>
  <c r="BK105"/>
  <c r="BK181"/>
  <c r="J161"/>
  <c r="BK132"/>
  <c r="BK106"/>
  <c r="J196"/>
  <c r="J170"/>
  <c r="BK149"/>
  <c r="BK113"/>
  <c r="J202"/>
  <c r="J179"/>
  <c r="BK146"/>
  <c r="BK127"/>
  <c r="BK110"/>
  <c i="9" r="J171"/>
  <c r="BK131"/>
  <c r="J103"/>
  <c r="J170"/>
  <c r="J143"/>
  <c r="J102"/>
  <c r="BK151"/>
  <c r="J136"/>
  <c r="J114"/>
  <c r="BK153"/>
  <c r="J126"/>
  <c i="10" r="BK107"/>
  <c r="BK103"/>
  <c r="BK94"/>
  <c r="BK90"/>
  <c i="11" r="J316"/>
  <c r="J226"/>
  <c r="J177"/>
  <c r="J265"/>
  <c i="12" r="BK108"/>
  <c r="BK95"/>
  <c r="J94"/>
  <c r="J95"/>
  <c i="2" r="J4938"/>
  <c r="J4767"/>
  <c r="J4461"/>
  <c r="J4388"/>
  <c r="BK4359"/>
  <c r="BK4331"/>
  <c r="J4282"/>
  <c r="BK4234"/>
  <c r="J4059"/>
  <c r="BK3934"/>
  <c r="J3735"/>
  <c r="BK3318"/>
  <c r="J3189"/>
  <c r="J2361"/>
  <c r="J1935"/>
  <c r="BK1482"/>
  <c r="BK5569"/>
  <c r="BK4916"/>
  <c r="J4594"/>
  <c r="J4385"/>
  <c r="BK4343"/>
  <c r="BK4284"/>
  <c r="BK4229"/>
  <c r="J4073"/>
  <c r="BK3824"/>
  <c r="BK3471"/>
  <c r="BK3264"/>
  <c r="BK2284"/>
  <c r="J1908"/>
  <c r="BK1566"/>
  <c r="J4373"/>
  <c r="BK4159"/>
  <c r="J4029"/>
  <c r="BK3800"/>
  <c r="J3621"/>
  <c r="J3313"/>
  <c r="J2907"/>
  <c r="BK2181"/>
  <c r="J1903"/>
  <c r="J1731"/>
  <c r="BK1463"/>
  <c r="J4390"/>
  <c r="J4348"/>
  <c r="BK4326"/>
  <c r="J4244"/>
  <c r="BK4222"/>
  <c r="BK4054"/>
  <c r="BK3959"/>
  <c r="BK3747"/>
  <c r="J3494"/>
  <c r="J3312"/>
  <c r="BK2911"/>
  <c r="J2404"/>
  <c r="J2204"/>
  <c r="BK1959"/>
  <c r="J1746"/>
  <c r="J1392"/>
  <c i="3" r="J254"/>
  <c r="J142"/>
  <c i="4" r="BK332"/>
  <c r="BK303"/>
  <c r="J253"/>
  <c r="BK221"/>
  <c r="J175"/>
  <c r="BK159"/>
  <c r="BK110"/>
  <c r="J339"/>
  <c r="J307"/>
  <c r="BK276"/>
  <c r="J231"/>
  <c r="J194"/>
  <c r="J162"/>
  <c r="J110"/>
  <c r="BK92"/>
  <c r="BK287"/>
  <c r="J270"/>
  <c r="J243"/>
  <c r="J216"/>
  <c r="BK175"/>
  <c r="J158"/>
  <c r="J114"/>
  <c r="J324"/>
  <c r="BK281"/>
  <c r="J247"/>
  <c r="BK213"/>
  <c r="J170"/>
  <c r="J96"/>
  <c i="5" r="J91"/>
  <c r="J131"/>
  <c r="J94"/>
  <c r="J122"/>
  <c i="6" r="J462"/>
  <c r="J405"/>
  <c r="J360"/>
  <c r="BK315"/>
  <c r="J262"/>
  <c r="J216"/>
  <c r="J141"/>
  <c r="BK432"/>
  <c r="J373"/>
  <c r="BK314"/>
  <c r="J265"/>
  <c r="BK216"/>
  <c r="BK164"/>
  <c r="BK462"/>
  <c r="BK418"/>
  <c r="J361"/>
  <c r="BK302"/>
  <c r="J229"/>
  <c r="BK194"/>
  <c r="BK128"/>
  <c r="J438"/>
  <c r="J408"/>
  <c r="BK384"/>
  <c r="BK330"/>
  <c r="BK293"/>
  <c r="J256"/>
  <c r="BK215"/>
  <c r="J186"/>
  <c r="J152"/>
  <c r="J127"/>
  <c i="7" r="BK350"/>
  <c r="BK292"/>
  <c r="BK195"/>
  <c r="J360"/>
  <c r="J307"/>
  <c r="J252"/>
  <c r="J165"/>
  <c r="J362"/>
  <c r="J117"/>
  <c r="BK307"/>
  <c r="BK256"/>
  <c r="J203"/>
  <c i="8" r="BK208"/>
  <c r="J187"/>
  <c r="J147"/>
  <c r="J117"/>
  <c r="BK200"/>
  <c r="J163"/>
  <c r="BK123"/>
  <c r="BK204"/>
  <c r="BK176"/>
  <c r="BK148"/>
  <c r="J101"/>
  <c r="J190"/>
  <c r="BK155"/>
  <c r="J132"/>
  <c r="J103"/>
  <c i="9" r="BK163"/>
  <c r="J125"/>
  <c r="BK158"/>
  <c r="BK123"/>
  <c r="BK168"/>
  <c r="BK141"/>
  <c r="BK107"/>
  <c r="BK138"/>
  <c r="J111"/>
  <c i="10" r="BK104"/>
  <c r="BK113"/>
  <c r="BK100"/>
  <c i="11" r="J239"/>
  <c r="J291"/>
  <c r="J172"/>
  <c r="J219"/>
  <c r="BK260"/>
  <c r="J131"/>
  <c i="12" r="BK94"/>
  <c r="BK93"/>
  <c r="J99"/>
  <c i="2" r="BK4918"/>
  <c r="BK4808"/>
  <c r="BK4618"/>
  <c r="BK4371"/>
  <c r="J4340"/>
  <c r="BK4308"/>
  <c r="BK4244"/>
  <c r="J4214"/>
  <c r="BK4126"/>
  <c r="BK3958"/>
  <c r="J3733"/>
  <c r="BK3489"/>
  <c r="BK3324"/>
  <c r="J3295"/>
  <c r="BK3038"/>
  <c r="J2725"/>
  <c r="BK2159"/>
  <c r="BK2055"/>
  <c r="J1888"/>
  <c r="BK1759"/>
  <c r="BK1476"/>
  <c r="BK1029"/>
  <c r="BK4832"/>
  <c r="BK4767"/>
  <c r="BK4573"/>
  <c r="BK4454"/>
  <c r="BK4386"/>
  <c r="BK4366"/>
  <c r="J4346"/>
  <c r="J4329"/>
  <c r="J4266"/>
  <c r="BK4239"/>
  <c r="J4202"/>
  <c r="BK4136"/>
  <c r="BK4036"/>
  <c r="J3874"/>
  <c r="J3665"/>
  <c r="J3531"/>
  <c r="J3417"/>
  <c r="BK3303"/>
  <c r="J2939"/>
  <c r="BK2323"/>
  <c r="J2128"/>
  <c r="J1959"/>
  <c r="BK1867"/>
  <c r="J1718"/>
  <c r="BK1504"/>
  <c r="J352"/>
  <c r="BK4369"/>
  <c r="J4104"/>
  <c r="J3889"/>
  <c r="BK3659"/>
  <c r="J3328"/>
  <c r="BK3081"/>
  <c r="BK2222"/>
  <c r="J1878"/>
  <c r="J1737"/>
  <c r="J1566"/>
  <c r="BK4373"/>
  <c r="J4354"/>
  <c r="BK4337"/>
  <c r="J4311"/>
  <c r="BK4249"/>
  <c r="J4225"/>
  <c r="BK4063"/>
  <c r="J3958"/>
  <c r="J3808"/>
  <c r="BK3492"/>
  <c r="J3320"/>
  <c r="J2934"/>
  <c r="J2409"/>
  <c r="J2101"/>
  <c r="J1832"/>
  <c r="J1549"/>
  <c i="3" r="J265"/>
  <c r="BK182"/>
  <c i="4" r="BK348"/>
  <c r="J321"/>
  <c r="BK267"/>
  <c r="J245"/>
  <c r="J208"/>
  <c r="BK176"/>
  <c r="BK139"/>
  <c r="BK353"/>
  <c r="BK308"/>
  <c r="J279"/>
  <c r="J219"/>
  <c r="BK183"/>
  <c r="BK155"/>
  <c r="BK109"/>
  <c r="J338"/>
  <c r="BK286"/>
  <c r="J267"/>
  <c r="J238"/>
  <c r="J199"/>
  <c r="J157"/>
  <c r="J121"/>
  <c r="J346"/>
  <c r="BK309"/>
  <c r="J256"/>
  <c r="J224"/>
  <c r="J178"/>
  <c r="J98"/>
  <c i="5" r="J96"/>
  <c r="J113"/>
  <c r="BK113"/>
  <c i="6" r="BK299"/>
  <c r="J278"/>
  <c r="J257"/>
  <c r="J238"/>
  <c r="J215"/>
  <c r="J177"/>
  <c r="BK156"/>
  <c r="J123"/>
  <c r="BK465"/>
  <c r="J437"/>
  <c r="J404"/>
  <c r="BK383"/>
  <c r="BK361"/>
  <c r="J332"/>
  <c r="J306"/>
  <c r="BK289"/>
  <c r="BK258"/>
  <c r="J247"/>
  <c r="J226"/>
  <c r="BK206"/>
  <c r="J182"/>
  <c r="J167"/>
  <c r="BK149"/>
  <c r="BK116"/>
  <c r="J456"/>
  <c r="J442"/>
  <c r="J421"/>
  <c r="J398"/>
  <c r="J368"/>
  <c r="BK349"/>
  <c r="J319"/>
  <c r="BK303"/>
  <c r="J271"/>
  <c r="BK244"/>
  <c r="J203"/>
  <c r="J119"/>
  <c r="BK446"/>
  <c r="BK419"/>
  <c r="BK401"/>
  <c r="J344"/>
  <c r="J314"/>
  <c r="BK270"/>
  <c r="J228"/>
  <c r="BK192"/>
  <c r="BK168"/>
  <c r="J128"/>
  <c i="7" r="BK347"/>
  <c r="J280"/>
  <c r="J227"/>
  <c r="BK130"/>
  <c r="J310"/>
  <c r="J256"/>
  <c r="J199"/>
  <c r="J130"/>
  <c r="BK344"/>
  <c r="J299"/>
  <c r="J250"/>
  <c r="BK143"/>
  <c i="8" r="BK202"/>
  <c r="J160"/>
  <c r="J136"/>
  <c r="BK108"/>
  <c r="BK173"/>
  <c r="BK134"/>
  <c r="BK111"/>
  <c r="J194"/>
  <c r="BK168"/>
  <c r="J135"/>
  <c r="BK206"/>
  <c r="J174"/>
  <c r="BK144"/>
  <c r="BK112"/>
  <c r="BK94"/>
  <c i="9" r="BK143"/>
  <c r="J106"/>
  <c r="J166"/>
  <c r="J121"/>
  <c r="BK154"/>
  <c r="BK118"/>
  <c r="BK150"/>
  <c r="J122"/>
  <c r="J98"/>
  <c i="10" r="BK110"/>
  <c r="BK117"/>
  <c r="BK102"/>
  <c r="J97"/>
  <c i="11" r="BK205"/>
  <c r="BK278"/>
  <c r="BK106"/>
  <c r="J143"/>
  <c r="BK226"/>
  <c i="12" r="J89"/>
  <c i="2" r="J4948"/>
  <c r="BK4725"/>
  <c r="J4454"/>
  <c r="BK4390"/>
  <c r="BK4345"/>
  <c r="J4314"/>
  <c r="J4246"/>
  <c r="BK4192"/>
  <c r="BK4034"/>
  <c r="J3827"/>
  <c r="J3679"/>
  <c r="BK3473"/>
  <c r="J3319"/>
  <c r="J3264"/>
  <c r="J2911"/>
  <c r="J2548"/>
  <c r="J2095"/>
  <c r="BK1945"/>
  <c r="BK1883"/>
  <c r="BK1737"/>
  <c r="J1572"/>
  <c r="BK116"/>
  <c r="BK4948"/>
  <c r="BK4787"/>
  <c r="J4552"/>
  <c r="J4387"/>
  <c r="BK4341"/>
  <c r="BK4299"/>
  <c r="J4238"/>
  <c r="J4183"/>
  <c r="J4121"/>
  <c r="BK3929"/>
  <c r="J3823"/>
  <c r="BK3621"/>
  <c r="BK3315"/>
  <c r="J3220"/>
  <c r="BK2191"/>
  <c r="J1993"/>
  <c r="BK1783"/>
  <c r="J1437"/>
  <c r="J4368"/>
  <c r="J4013"/>
  <c r="BK3322"/>
  <c r="J2543"/>
  <c r="BK2081"/>
  <c r="BK1742"/>
  <c r="BK1418"/>
  <c r="J4369"/>
  <c r="BK4339"/>
  <c r="J4243"/>
  <c r="BK4175"/>
  <c r="BK4013"/>
  <c r="BK3389"/>
  <c r="J3218"/>
  <c r="BK2361"/>
  <c r="BK1981"/>
  <c r="BK1689"/>
  <c i="3" r="BK235"/>
  <c r="BK146"/>
  <c i="4" r="J320"/>
  <c r="BK262"/>
  <c r="BK206"/>
  <c r="BK166"/>
  <c r="BK104"/>
  <c r="BK318"/>
  <c r="J260"/>
  <c r="J213"/>
  <c r="BK161"/>
  <c r="J99"/>
  <c r="BK310"/>
  <c r="J273"/>
  <c r="J229"/>
  <c r="J205"/>
  <c r="J173"/>
  <c r="BK137"/>
  <c r="J92"/>
  <c r="J318"/>
  <c r="J278"/>
  <c r="BK245"/>
  <c r="BK207"/>
  <c r="BK160"/>
  <c r="J94"/>
  <c i="5" r="J90"/>
  <c r="BK129"/>
  <c r="J106"/>
  <c r="BK127"/>
  <c r="BK114"/>
  <c r="BK102"/>
  <c i="6" r="J465"/>
  <c r="BK453"/>
  <c r="J427"/>
  <c r="BK412"/>
  <c r="BK399"/>
  <c r="J381"/>
  <c r="BK371"/>
  <c r="J359"/>
  <c r="J337"/>
  <c r="J326"/>
  <c r="BK311"/>
  <c r="BK292"/>
  <c r="J273"/>
  <c r="J255"/>
  <c r="J241"/>
  <c r="BK217"/>
  <c r="BK185"/>
  <c r="J168"/>
  <c r="J136"/>
  <c r="J467"/>
  <c r="J433"/>
  <c r="J415"/>
  <c r="BK388"/>
  <c r="BK358"/>
  <c r="J339"/>
  <c r="J313"/>
  <c r="J291"/>
  <c r="J270"/>
  <c r="BK253"/>
  <c r="BK228"/>
  <c r="J192"/>
  <c r="J171"/>
  <c r="J139"/>
  <c r="BK122"/>
  <c r="BK458"/>
  <c r="J443"/>
  <c r="J409"/>
  <c r="J383"/>
  <c r="BK353"/>
  <c r="J341"/>
  <c r="BK306"/>
  <c r="BK281"/>
  <c r="BK240"/>
  <c r="BK205"/>
  <c r="BK175"/>
  <c r="BK130"/>
  <c r="J453"/>
  <c r="J418"/>
  <c r="J358"/>
  <c r="J321"/>
  <c r="J315"/>
  <c r="BK273"/>
  <c r="J234"/>
  <c r="J194"/>
  <c r="BK176"/>
  <c r="J134"/>
  <c r="BK114"/>
  <c i="7" r="BK308"/>
  <c r="BK264"/>
  <c r="J197"/>
  <c r="J123"/>
  <c r="BK303"/>
  <c r="J246"/>
  <c r="J190"/>
  <c r="J354"/>
  <c r="J347"/>
  <c r="BK343"/>
  <c r="BK339"/>
  <c r="J311"/>
  <c r="J292"/>
  <c r="J274"/>
  <c r="BK266"/>
  <c r="BK247"/>
  <c r="BK236"/>
  <c r="BK209"/>
  <c r="J177"/>
  <c r="BK135"/>
  <c r="BK317"/>
  <c r="J290"/>
  <c r="BK253"/>
  <c r="J159"/>
  <c i="8" r="BK210"/>
  <c r="J183"/>
  <c r="J158"/>
  <c r="J121"/>
  <c r="BK205"/>
  <c r="BK164"/>
  <c r="J127"/>
  <c r="BK91"/>
  <c r="J192"/>
  <c r="J152"/>
  <c r="J111"/>
  <c r="J197"/>
  <c r="BK167"/>
  <c r="J138"/>
  <c r="BK118"/>
  <c r="J98"/>
  <c i="9" r="J137"/>
  <c r="J93"/>
  <c r="J156"/>
  <c r="BK169"/>
  <c r="J142"/>
  <c r="BK109"/>
  <c r="J146"/>
  <c r="BK120"/>
  <c r="J96"/>
  <c i="10" r="J103"/>
  <c r="J105"/>
  <c r="BK96"/>
  <c i="11" r="BK316"/>
  <c r="BK312"/>
  <c r="BK224"/>
  <c r="J260"/>
  <c r="BK280"/>
  <c r="J188"/>
  <c i="12" r="BK100"/>
  <c r="J103"/>
  <c r="BK109"/>
  <c r="J107"/>
  <c i="2" r="J4916"/>
  <c r="BK4769"/>
  <c r="BK4463"/>
  <c r="BK4391"/>
  <c r="BK4351"/>
  <c r="BK4329"/>
  <c r="BK4265"/>
  <c r="J4237"/>
  <c r="BK4117"/>
  <c r="J3929"/>
  <c r="J3747"/>
  <c r="BK3319"/>
  <c r="J2995"/>
  <c r="BK2521"/>
  <c r="J1893"/>
  <c r="J1577"/>
  <c r="J5572"/>
  <c r="J4952"/>
  <c r="J4725"/>
  <c r="J4378"/>
  <c r="J4333"/>
  <c r="J4264"/>
  <c r="J4151"/>
  <c r="J3850"/>
  <c r="BK3533"/>
  <c r="J3310"/>
  <c r="BK2888"/>
  <c r="J2159"/>
  <c r="J1796"/>
  <c r="BK1400"/>
  <c r="J4374"/>
  <c r="BK4151"/>
  <c r="BK3894"/>
  <c r="BK3825"/>
  <c r="BK3733"/>
  <c r="J3492"/>
  <c r="J3225"/>
  <c r="J2651"/>
  <c r="BK2109"/>
  <c r="BK1827"/>
  <c r="J1721"/>
  <c r="J1476"/>
  <c r="J5315"/>
  <c r="BK4357"/>
  <c r="BK4333"/>
  <c r="BK4271"/>
  <c r="J4231"/>
  <c r="BK4100"/>
  <c r="BK3914"/>
  <c r="J3625"/>
  <c r="BK3316"/>
  <c r="J3257"/>
  <c r="BK2732"/>
  <c r="J2222"/>
  <c r="BK1963"/>
  <c r="J1770"/>
  <c r="BK1437"/>
  <c i="3" r="BK229"/>
  <c r="BK217"/>
  <c r="J189"/>
  <c r="J130"/>
  <c r="BK261"/>
  <c r="BK240"/>
  <c r="J217"/>
  <c r="BK168"/>
  <c r="J116"/>
  <c r="J222"/>
  <c r="J206"/>
  <c r="J163"/>
  <c r="BK137"/>
  <c r="BK265"/>
  <c r="J155"/>
  <c i="4" r="BK339"/>
  <c r="J308"/>
  <c r="J264"/>
  <c r="BK244"/>
  <c r="BK188"/>
  <c r="J164"/>
  <c r="BK113"/>
  <c r="J332"/>
  <c r="J296"/>
  <c r="J271"/>
  <c r="J206"/>
  <c r="J177"/>
  <c r="J125"/>
  <c r="BK98"/>
  <c r="BK311"/>
  <c r="BK296"/>
  <c r="BK271"/>
  <c r="J240"/>
  <c r="BK215"/>
  <c r="BK191"/>
  <c r="BK141"/>
  <c r="BK105"/>
  <c r="BK326"/>
  <c r="J294"/>
  <c r="J265"/>
  <c r="BK229"/>
  <c r="BK187"/>
  <c r="BK125"/>
  <c i="5" r="J120"/>
  <c r="J114"/>
  <c r="J116"/>
  <c r="BK128"/>
  <c r="BK99"/>
  <c i="6" r="J396"/>
  <c r="J372"/>
  <c r="BK329"/>
  <c r="BK274"/>
  <c r="J214"/>
  <c r="BK131"/>
  <c r="BK414"/>
  <c r="BK334"/>
  <c r="J308"/>
  <c r="BK229"/>
  <c r="J165"/>
  <c r="BK112"/>
  <c r="J407"/>
  <c r="BK351"/>
  <c r="J298"/>
  <c r="BK234"/>
  <c r="J191"/>
  <c r="BK147"/>
  <c r="J455"/>
  <c r="J435"/>
  <c r="BK409"/>
  <c r="BK396"/>
  <c r="BK364"/>
  <c r="BK323"/>
  <c r="BK287"/>
  <c r="BK267"/>
  <c r="BK230"/>
  <c i="9" r="BK147"/>
  <c r="J100"/>
  <c i="10" r="BK116"/>
  <c r="J90"/>
  <c r="J111"/>
  <c r="J96"/>
  <c i="11" r="J150"/>
  <c r="BK265"/>
  <c r="BK99"/>
  <c r="BK131"/>
  <c r="J224"/>
  <c i="12" r="BK97"/>
  <c r="J108"/>
  <c r="BK106"/>
  <c i="2" r="BK5120"/>
  <c r="J4787"/>
  <c r="BK4594"/>
  <c r="J4395"/>
  <c r="BK4350"/>
  <c r="J4325"/>
  <c r="J4252"/>
  <c r="J4227"/>
  <c r="BK4121"/>
  <c r="J3965"/>
  <c r="BK3822"/>
  <c r="BK3404"/>
  <c r="BK3254"/>
  <c r="J2577"/>
  <c r="J2088"/>
  <c r="J1839"/>
  <c r="J1398"/>
  <c r="J5055"/>
  <c r="J4779"/>
  <c r="BK4426"/>
  <c r="BK4356"/>
  <c r="BK4327"/>
  <c r="J4265"/>
  <c r="J4169"/>
  <c r="BK3972"/>
  <c r="BK3648"/>
  <c r="J3314"/>
  <c r="BK2548"/>
  <c r="J1981"/>
  <c r="BK1619"/>
  <c r="BK5315"/>
  <c r="J4352"/>
  <c r="J4011"/>
  <c r="BK3735"/>
  <c r="BK3502"/>
  <c r="BK3248"/>
  <c r="J2743"/>
  <c r="J1987"/>
  <c r="J1759"/>
  <c r="BK1610"/>
  <c r="BK5555"/>
  <c r="J4364"/>
  <c r="BK4334"/>
  <c r="J4250"/>
  <c r="BK4226"/>
  <c r="J4140"/>
  <c r="BK4029"/>
  <c r="J3899"/>
  <c r="J3817"/>
  <c r="J3317"/>
  <c r="J3081"/>
  <c r="BK2725"/>
  <c r="J2333"/>
  <c r="BK1987"/>
  <c r="J1805"/>
  <c r="BK1572"/>
  <c i="3" r="BK254"/>
  <c r="J238"/>
  <c i="4" r="J352"/>
  <c r="J323"/>
  <c r="J282"/>
  <c r="J261"/>
  <c r="J232"/>
  <c r="BK186"/>
  <c r="BK154"/>
  <c r="BK102"/>
  <c r="BK330"/>
  <c r="J302"/>
  <c r="BK264"/>
  <c r="J214"/>
  <c r="BK182"/>
  <c r="J137"/>
  <c r="J117"/>
  <c r="BK320"/>
  <c r="BK293"/>
  <c r="BK274"/>
  <c r="BK227"/>
  <c r="BK194"/>
  <c r="J171"/>
  <c r="BK123"/>
  <c r="J347"/>
  <c r="BK316"/>
  <c r="BK269"/>
  <c r="BK236"/>
  <c r="J202"/>
  <c r="BK156"/>
  <c i="5" r="BK126"/>
  <c r="J128"/>
  <c r="BK121"/>
  <c r="BK104"/>
  <c r="J129"/>
  <c r="BK91"/>
  <c i="6" r="J430"/>
  <c r="BK375"/>
  <c r="J327"/>
  <c r="J276"/>
  <c r="BK233"/>
  <c r="BK162"/>
  <c r="J450"/>
  <c r="BK389"/>
  <c r="J345"/>
  <c r="J292"/>
  <c r="BK254"/>
  <c r="J205"/>
  <c r="J154"/>
  <c r="BK448"/>
  <c r="J399"/>
  <c r="J318"/>
  <c r="BK262"/>
  <c r="BK204"/>
  <c r="J158"/>
  <c r="J461"/>
  <c r="BK427"/>
  <c r="J397"/>
  <c r="J355"/>
  <c r="BK320"/>
  <c r="J282"/>
  <c r="J243"/>
  <c r="BK180"/>
  <c r="J138"/>
  <c r="J116"/>
  <c i="7" r="BK314"/>
  <c r="J270"/>
  <c r="J231"/>
  <c r="BK132"/>
  <c r="J340"/>
  <c r="BK280"/>
  <c r="J209"/>
  <c r="J135"/>
  <c r="J358"/>
  <c r="BK335"/>
  <c r="J288"/>
  <c r="BK237"/>
  <c r="BK133"/>
  <c i="8" r="BK192"/>
  <c r="J162"/>
  <c r="J131"/>
  <c r="J104"/>
  <c r="BK178"/>
  <c r="BK150"/>
  <c r="BK102"/>
  <c r="BK188"/>
  <c r="BK162"/>
  <c r="J130"/>
  <c r="J210"/>
  <c r="J184"/>
  <c r="J141"/>
  <c r="J115"/>
  <c r="BK99"/>
  <c i="9" r="J155"/>
  <c r="BK111"/>
  <c r="BK171"/>
  <c r="J129"/>
  <c r="BK96"/>
  <c r="J148"/>
  <c r="J115"/>
  <c r="BK157"/>
  <c r="BK127"/>
  <c r="BK97"/>
  <c i="10" r="J99"/>
  <c r="BK97"/>
  <c r="BK106"/>
  <c i="11" r="J198"/>
  <c r="J270"/>
  <c r="J102"/>
  <c r="J120"/>
  <c r="BK219"/>
  <c i="12" r="J102"/>
  <c r="J106"/>
  <c r="BK111"/>
  <c r="BK112"/>
  <c i="2" r="J4895"/>
  <c r="BK4746"/>
  <c r="J4468"/>
  <c r="J4389"/>
  <c r="J4365"/>
  <c r="BK4335"/>
  <c r="J4292"/>
  <c r="J4240"/>
  <c r="J4185"/>
  <c r="J4112"/>
  <c r="BK3852"/>
  <c r="J3800"/>
  <c r="BK3518"/>
  <c r="BK3328"/>
  <c r="J3274"/>
  <c r="BK2874"/>
  <c r="BK2543"/>
  <c r="J2191"/>
  <c r="BK1972"/>
  <c r="J1916"/>
  <c r="BK1770"/>
  <c r="BK1597"/>
  <c r="J364"/>
  <c r="BK4895"/>
  <c r="BK4774"/>
  <c r="J4549"/>
  <c r="J4398"/>
  <c r="BK4389"/>
  <c r="J4370"/>
  <c r="J4350"/>
  <c r="J4331"/>
  <c r="BK4294"/>
  <c r="BK4248"/>
  <c r="BK4232"/>
  <c r="J4180"/>
  <c r="J4100"/>
  <c r="J4002"/>
  <c r="BK3719"/>
  <c r="BK3625"/>
  <c r="BK3453"/>
  <c r="J3311"/>
  <c r="BK3171"/>
  <c r="J2413"/>
  <c r="BK2165"/>
  <c r="BK2060"/>
  <c r="BK1839"/>
  <c r="J1638"/>
  <c r="J1531"/>
  <c r="J343"/>
  <c r="J4360"/>
  <c r="J4117"/>
  <c r="J3914"/>
  <c r="BK3694"/>
  <c r="J3513"/>
  <c r="J3237"/>
  <c r="J2748"/>
  <c r="J2154"/>
  <c r="BK1766"/>
  <c r="J1630"/>
  <c i="1" r="AS65"/>
  <c i="2" r="J4294"/>
  <c r="BK4242"/>
  <c r="J4221"/>
  <c r="J4126"/>
  <c r="J4004"/>
  <c r="BK3819"/>
  <c r="J3533"/>
  <c r="BK3313"/>
  <c r="BK3180"/>
  <c r="J2521"/>
  <c r="J2258"/>
  <c r="J1972"/>
  <c r="BK1777"/>
  <c r="J1450"/>
  <c i="3" r="BK247"/>
  <c r="J233"/>
  <c r="J120"/>
  <c i="4" r="J327"/>
  <c r="BK284"/>
  <c r="J263"/>
  <c r="BK238"/>
  <c r="J198"/>
  <c r="BK162"/>
  <c r="BK107"/>
  <c r="J335"/>
  <c r="BK301"/>
  <c r="BK261"/>
  <c r="J209"/>
  <c r="BK178"/>
  <c r="BK131"/>
  <c r="BK96"/>
  <c r="BK300"/>
  <c r="BK272"/>
  <c r="BK232"/>
  <c r="J212"/>
  <c r="BK181"/>
  <c r="BK149"/>
  <c r="BK351"/>
  <c r="BK321"/>
  <c r="BK289"/>
  <c r="BK251"/>
  <c r="BK211"/>
  <c r="BK112"/>
  <c i="5" r="BK117"/>
  <c r="BK94"/>
  <c r="BK107"/>
  <c i="6" r="J290"/>
  <c r="J275"/>
  <c r="J260"/>
  <c r="BK243"/>
  <c r="BK219"/>
  <c r="BK182"/>
  <c r="J142"/>
  <c r="J469"/>
  <c r="J426"/>
  <c r="J400"/>
  <c r="BK369"/>
  <c r="BK356"/>
  <c r="J338"/>
  <c r="J310"/>
  <c r="J293"/>
  <c r="BK266"/>
  <c r="BK239"/>
  <c r="BK212"/>
  <c r="J180"/>
  <c r="J160"/>
  <c r="BK142"/>
  <c r="J113"/>
  <c r="BK455"/>
  <c r="J444"/>
  <c r="J429"/>
  <c r="BK404"/>
  <c r="J364"/>
  <c r="BK345"/>
  <c r="BK313"/>
  <c r="BK290"/>
  <c r="J259"/>
  <c r="J236"/>
  <c r="J195"/>
  <c r="J162"/>
  <c r="J458"/>
  <c r="BK426"/>
  <c r="BK390"/>
  <c r="BK338"/>
  <c r="J297"/>
  <c r="BK264"/>
  <c r="J221"/>
  <c r="J183"/>
  <c r="BK145"/>
  <c r="J118"/>
  <c i="7" r="J332"/>
  <c r="BK262"/>
  <c r="BK199"/>
  <c r="J121"/>
  <c r="BK338"/>
  <c r="BK276"/>
  <c r="BK215"/>
  <c r="J163"/>
  <c r="J143"/>
  <c r="BK332"/>
  <c r="BK270"/>
  <c r="BK239"/>
  <c r="J132"/>
  <c i="8" r="BK195"/>
  <c r="BK171"/>
  <c r="BK145"/>
  <c r="BK115"/>
  <c r="J198"/>
  <c r="J144"/>
  <c r="J95"/>
  <c r="BK185"/>
  <c r="BK160"/>
  <c r="BK121"/>
  <c r="BK196"/>
  <c r="J166"/>
  <c r="BK139"/>
  <c r="BK117"/>
  <c r="BK100"/>
  <c i="9" r="J160"/>
  <c r="J112"/>
  <c r="J169"/>
  <c r="BK133"/>
  <c r="J94"/>
  <c r="BK146"/>
  <c r="BK113"/>
  <c r="J145"/>
  <c r="BK105"/>
  <c i="10" r="J117"/>
  <c r="BK95"/>
  <c r="BK112"/>
  <c i="11" r="J214"/>
  <c r="J300"/>
  <c r="J183"/>
  <c r="BK183"/>
  <c r="J286"/>
  <c i="12" r="J97"/>
  <c i="2" r="BK5055"/>
  <c r="BK4821"/>
  <c r="J4573"/>
  <c r="J4394"/>
  <c r="J4362"/>
  <c r="BK4332"/>
  <c r="BK4277"/>
  <c r="J4241"/>
  <c r="BK4180"/>
  <c r="BK4078"/>
  <c r="J3894"/>
  <c r="J3727"/>
  <c r="BK3433"/>
  <c r="J3316"/>
  <c r="BK3204"/>
  <c r="BK2856"/>
  <c r="J2310"/>
  <c r="J2060"/>
  <c r="J1963"/>
  <c r="J1822"/>
  <c r="BK1674"/>
  <c r="J1463"/>
  <c r="BK361"/>
  <c r="J5479"/>
  <c r="J5120"/>
  <c r="BK4952"/>
  <c r="J4900"/>
  <c r="J4821"/>
  <c r="BK4661"/>
  <c r="J4405"/>
  <c r="J4391"/>
  <c r="J4361"/>
  <c r="BK4349"/>
  <c r="J4332"/>
  <c r="BK4319"/>
  <c r="J4271"/>
  <c r="BK4241"/>
  <c r="BK4231"/>
  <c r="J4175"/>
  <c r="BK4140"/>
  <c r="J4078"/>
  <c r="J4022"/>
  <c r="J3879"/>
  <c r="J3659"/>
  <c r="BK3639"/>
  <c r="J3469"/>
  <c r="J3404"/>
  <c r="BK3299"/>
  <c r="BK2839"/>
  <c r="BK2577"/>
  <c r="J2164"/>
  <c r="BK2065"/>
  <c r="J1914"/>
  <c r="BK1832"/>
  <c r="J1653"/>
  <c r="BK1581"/>
  <c r="J1394"/>
  <c r="J324"/>
  <c r="BK4346"/>
  <c r="BK4112"/>
  <c r="BK3899"/>
  <c r="BK3827"/>
  <c r="BK3220"/>
  <c r="BK3128"/>
  <c r="BK2387"/>
  <c r="BK1925"/>
  <c r="BK1860"/>
  <c r="J1704"/>
  <c r="J1619"/>
  <c r="BK5479"/>
  <c r="J5359"/>
  <c r="BK4362"/>
  <c r="J4344"/>
  <c r="BK4317"/>
  <c r="BK4269"/>
  <c r="J4229"/>
  <c r="J4208"/>
  <c r="BK4066"/>
  <c r="J4042"/>
  <c r="BK3939"/>
  <c r="BK3820"/>
  <c r="BK3741"/>
  <c r="J3321"/>
  <c r="BK3308"/>
  <c r="BK2907"/>
  <c r="BK2651"/>
  <c r="J2284"/>
  <c r="J2137"/>
  <c r="BK1893"/>
  <c r="J1742"/>
  <c r="BK1577"/>
  <c i="3" r="J272"/>
  <c r="BK272"/>
  <c r="BK213"/>
  <c r="BK125"/>
  <c i="4" r="BK336"/>
  <c r="J309"/>
  <c r="BK275"/>
  <c r="BK256"/>
  <c r="BK243"/>
  <c r="BK220"/>
  <c r="J183"/>
  <c r="BK157"/>
  <c r="J127"/>
  <c r="J93"/>
  <c r="J310"/>
  <c r="BK288"/>
  <c r="BK278"/>
  <c r="J227"/>
  <c r="J204"/>
  <c r="J168"/>
  <c r="J120"/>
  <c r="J108"/>
  <c r="BK328"/>
  <c r="J299"/>
  <c r="BK279"/>
  <c r="BK241"/>
  <c r="J217"/>
  <c r="BK185"/>
  <c r="J145"/>
  <c r="BK120"/>
  <c r="J345"/>
  <c r="BK307"/>
  <c r="BK268"/>
  <c r="BK234"/>
  <c r="J191"/>
  <c r="BK133"/>
  <c i="5" r="BK122"/>
  <c r="J127"/>
  <c r="BK118"/>
  <c r="BK92"/>
  <c r="BK124"/>
  <c r="J111"/>
  <c r="BK100"/>
  <c i="6" r="J463"/>
  <c r="J451"/>
  <c r="BK423"/>
  <c r="J413"/>
  <c r="BK393"/>
  <c r="J379"/>
  <c r="BK373"/>
  <c r="J362"/>
  <c r="J340"/>
  <c r="J330"/>
  <c r="BK312"/>
  <c r="BK301"/>
  <c r="J277"/>
  <c r="J258"/>
  <c r="J244"/>
  <c r="BK223"/>
  <c r="BK200"/>
  <c r="J161"/>
  <c r="J129"/>
  <c r="J464"/>
  <c r="BK429"/>
  <c r="J402"/>
  <c r="J375"/>
  <c r="BK350"/>
  <c r="BK326"/>
  <c r="J307"/>
  <c r="BK288"/>
  <c r="BK259"/>
  <c r="J240"/>
  <c r="BK221"/>
  <c r="J178"/>
  <c r="BK161"/>
  <c r="J147"/>
  <c r="J130"/>
  <c r="BK461"/>
  <c r="BK437"/>
  <c r="J424"/>
  <c r="J393"/>
  <c r="J363"/>
  <c r="BK344"/>
  <c r="J312"/>
  <c r="J289"/>
  <c r="BK265"/>
  <c r="BK235"/>
  <c r="J201"/>
  <c r="J163"/>
  <c r="J110"/>
  <c r="BK434"/>
  <c r="J394"/>
  <c r="J346"/>
  <c r="J301"/>
  <c r="BK269"/>
  <c r="BK226"/>
  <c r="BK203"/>
  <c r="BK163"/>
  <c r="BK129"/>
  <c i="7" r="J352"/>
  <c r="BK296"/>
  <c r="J243"/>
  <c r="J129"/>
  <c r="J339"/>
  <c r="J278"/>
  <c r="J213"/>
  <c r="BK142"/>
  <c r="J349"/>
  <c r="J344"/>
  <c r="BK340"/>
  <c r="J314"/>
  <c r="BK299"/>
  <c r="J282"/>
  <c r="BK268"/>
  <c r="J253"/>
  <c r="BK242"/>
  <c r="BK227"/>
  <c r="BK205"/>
  <c r="BK172"/>
  <c r="BK113"/>
  <c r="BK304"/>
  <c r="J241"/>
  <c r="J207"/>
  <c r="BK119"/>
  <c i="8" r="J193"/>
  <c r="BK152"/>
  <c r="J129"/>
  <c r="J100"/>
  <c r="J172"/>
  <c r="BK143"/>
  <c r="J110"/>
  <c r="J178"/>
  <c r="BK161"/>
  <c r="J124"/>
  <c r="BK193"/>
  <c r="BK175"/>
  <c r="J145"/>
  <c r="J114"/>
  <c i="9" r="J172"/>
  <c r="J127"/>
  <c r="J101"/>
  <c r="BK135"/>
  <c r="J107"/>
  <c r="J153"/>
  <c r="J123"/>
  <c r="BK140"/>
  <c r="J104"/>
  <c i="10" r="J109"/>
  <c r="J116"/>
  <c r="BK105"/>
  <c r="J91"/>
  <c i="11" r="BK162"/>
  <c r="J280"/>
  <c r="J115"/>
  <c r="J167"/>
  <c r="BK239"/>
  <c i="12" r="BK113"/>
  <c r="BK92"/>
  <c r="BK99"/>
  <c r="BK101"/>
  <c i="2" r="BK4893"/>
  <c r="J4661"/>
  <c r="BK4452"/>
  <c r="BK4367"/>
  <c r="J4334"/>
  <c r="J4284"/>
  <c r="J4242"/>
  <c r="BK4183"/>
  <c r="BK4002"/>
  <c r="J3816"/>
  <c r="BK3511"/>
  <c r="BK3285"/>
  <c r="BK2827"/>
  <c r="J2065"/>
  <c r="J1783"/>
  <c r="J585"/>
  <c r="J5404"/>
  <c r="BK4835"/>
  <c r="BK4395"/>
  <c r="BK4355"/>
  <c r="J4302"/>
  <c r="J4235"/>
  <c r="BK4104"/>
  <c r="J3818"/>
  <c r="J3502"/>
  <c r="J3259"/>
  <c r="J2730"/>
  <c r="J2081"/>
  <c r="BK1855"/>
  <c r="BK1549"/>
  <c r="BK4364"/>
  <c r="BK4059"/>
  <c r="BK3874"/>
  <c r="BK3808"/>
  <c r="BK3677"/>
  <c r="J3449"/>
  <c r="J3180"/>
  <c r="BK2404"/>
  <c r="J2071"/>
  <c r="BK1803"/>
  <c r="J1696"/>
  <c r="J1581"/>
  <c r="BK5404"/>
  <c r="BK4363"/>
  <c r="BK4340"/>
  <c r="BK4264"/>
  <c r="BK4227"/>
  <c r="J4157"/>
  <c r="J4034"/>
  <c r="BK3818"/>
  <c r="J3518"/>
  <c r="BK3311"/>
  <c r="J2922"/>
  <c r="BK2394"/>
  <c r="BK2128"/>
  <c r="BK1888"/>
  <c r="J1589"/>
  <c r="J361"/>
  <c i="3" r="BK222"/>
  <c r="J182"/>
  <c r="BK173"/>
  <c r="J105"/>
  <c r="BK243"/>
  <c r="BK199"/>
  <c r="J146"/>
  <c r="J109"/>
  <c r="J149"/>
  <c r="BK105"/>
  <c r="J229"/>
  <c i="4" r="J351"/>
  <c r="BK319"/>
  <c r="J268"/>
  <c r="BK248"/>
  <c r="J210"/>
  <c r="BK170"/>
  <c r="BK145"/>
  <c r="BK95"/>
  <c r="BK322"/>
  <c r="J287"/>
  <c r="J230"/>
  <c r="BK196"/>
  <c r="J166"/>
  <c r="J119"/>
  <c r="J326"/>
  <c r="J292"/>
  <c r="BK260"/>
  <c r="J234"/>
  <c r="J211"/>
  <c r="BK172"/>
  <c r="BK135"/>
  <c r="J340"/>
  <c r="J311"/>
  <c r="BK270"/>
  <c r="BK250"/>
  <c r="BK212"/>
  <c r="J176"/>
  <c r="BK97"/>
  <c i="5" r="J93"/>
  <c r="J125"/>
  <c r="J98"/>
  <c r="J109"/>
  <c i="6" r="J439"/>
  <c r="BK386"/>
  <c r="J356"/>
  <c r="BK307"/>
  <c r="J254"/>
  <c r="J189"/>
  <c r="BK118"/>
  <c r="J423"/>
  <c r="BK362"/>
  <c r="BK285"/>
  <c r="BK241"/>
  <c r="BK181"/>
  <c r="BK136"/>
  <c r="BK445"/>
  <c r="BK365"/>
  <c r="J311"/>
  <c r="BK252"/>
  <c r="J202"/>
  <c r="J164"/>
  <c r="J111"/>
  <c r="J448"/>
  <c r="BK424"/>
  <c r="BK402"/>
  <c r="BK381"/>
  <c r="J336"/>
  <c r="J302"/>
  <c r="BK298"/>
  <c r="BK271"/>
  <c r="J239"/>
  <c r="J219"/>
  <c r="BK108"/>
  <c i="7" r="BK313"/>
  <c r="BK274"/>
  <c r="J239"/>
  <c r="BK167"/>
  <c r="J126"/>
  <c r="BK345"/>
  <c r="J295"/>
  <c r="BK250"/>
  <c r="J205"/>
  <c r="BK145"/>
  <c r="BK362"/>
  <c r="J161"/>
  <c r="J98"/>
  <c r="BK310"/>
  <c r="J284"/>
  <c r="BK255"/>
  <c r="J236"/>
  <c r="J139"/>
  <c i="8" r="J205"/>
  <c r="J185"/>
  <c r="J159"/>
  <c r="J139"/>
  <c r="J120"/>
  <c r="BK207"/>
  <c r="J199"/>
  <c r="J167"/>
  <c r="BK137"/>
  <c r="BK126"/>
  <c r="BK93"/>
  <c r="BK186"/>
  <c r="J177"/>
  <c r="J154"/>
  <c r="BK142"/>
  <c r="BK98"/>
  <c r="BK194"/>
  <c r="BK165"/>
  <c r="J142"/>
  <c r="J137"/>
  <c r="J116"/>
  <c r="BK101"/>
  <c r="BK96"/>
  <c i="9" r="J158"/>
  <c r="BK121"/>
  <c r="J99"/>
  <c r="J154"/>
  <c r="BK122"/>
  <c r="BK95"/>
  <c r="J163"/>
  <c r="J147"/>
  <c r="J119"/>
  <c r="J167"/>
  <c r="BK142"/>
  <c r="BK108"/>
  <c i="10" r="J112"/>
  <c r="BK115"/>
  <c r="J101"/>
  <c i="11" r="J295"/>
  <c r="BK305"/>
  <c r="BK150"/>
  <c r="BK198"/>
  <c r="BK300"/>
  <c r="BK177"/>
  <c i="12" r="J101"/>
  <c r="BK105"/>
  <c r="J100"/>
  <c i="2" r="BK4987"/>
  <c r="J4835"/>
  <c r="BK4522"/>
  <c r="BK4392"/>
  <c r="J4366"/>
  <c r="J4336"/>
  <c r="BK4297"/>
  <c r="BK4238"/>
  <c r="BK4157"/>
  <c r="BK3803"/>
  <c r="J3639"/>
  <c r="J3308"/>
  <c r="J2794"/>
  <c r="J1898"/>
  <c r="J1666"/>
  <c r="BK5250"/>
  <c r="BK4870"/>
  <c r="BK4495"/>
  <c r="BK4368"/>
  <c r="BK4314"/>
  <c r="BK4237"/>
  <c r="BK4132"/>
  <c r="J3884"/>
  <c r="J3619"/>
  <c r="J3185"/>
  <c r="J2175"/>
  <c r="J1827"/>
  <c r="J1407"/>
  <c r="J4363"/>
  <c r="J4129"/>
  <c r="J3934"/>
  <c r="BK3727"/>
  <c r="J3471"/>
  <c r="BK3218"/>
  <c r="J2415"/>
  <c r="BK2114"/>
  <c r="BK1817"/>
  <c r="BK1634"/>
  <c r="BK324"/>
  <c r="BK4372"/>
  <c r="J4341"/>
  <c r="BK4282"/>
  <c r="J4230"/>
  <c r="J4154"/>
  <c r="J4019"/>
  <c r="BK3831"/>
  <c r="BK3679"/>
  <c r="BK3469"/>
  <c r="BK3274"/>
  <c r="J2856"/>
  <c r="BK2383"/>
  <c r="BK2122"/>
  <c r="J1883"/>
  <c r="J1615"/>
  <c i="3" r="BK268"/>
  <c r="BK189"/>
  <c i="4" r="BK347"/>
  <c r="J317"/>
  <c r="J272"/>
  <c r="J246"/>
  <c r="J207"/>
  <c r="BK168"/>
  <c r="BK121"/>
  <c r="J348"/>
  <c r="BK317"/>
  <c r="J284"/>
  <c r="BK223"/>
  <c r="J188"/>
  <c r="BK158"/>
  <c r="BK106"/>
  <c r="BK334"/>
  <c r="J305"/>
  <c r="BK263"/>
  <c r="J223"/>
  <c r="BK200"/>
  <c r="BK151"/>
  <c r="J102"/>
  <c r="J330"/>
  <c r="BK299"/>
  <c r="BK253"/>
  <c r="BK217"/>
  <c r="J181"/>
  <c r="BK108"/>
  <c i="5" r="J107"/>
  <c r="BK110"/>
  <c r="BK109"/>
  <c r="J132"/>
  <c r="J104"/>
  <c i="6" r="BK415"/>
  <c r="BK394"/>
  <c r="BK341"/>
  <c r="J300"/>
  <c r="J252"/>
  <c r="BK190"/>
  <c r="BK124"/>
  <c r="J401"/>
  <c r="J357"/>
  <c r="BK305"/>
  <c r="BK236"/>
  <c r="J184"/>
  <c r="BK141"/>
  <c r="BK441"/>
  <c r="BK379"/>
  <c r="BK339"/>
  <c r="J242"/>
  <c r="J200"/>
  <c r="BK140"/>
  <c r="BK451"/>
  <c r="BK420"/>
  <c r="BK391"/>
  <c r="J342"/>
  <c r="BK308"/>
  <c r="BK272"/>
  <c r="J233"/>
  <c r="J204"/>
  <c r="BK191"/>
  <c r="BK171"/>
  <c r="J121"/>
  <c i="7" r="BK336"/>
  <c r="BK257"/>
  <c r="J217"/>
  <c r="BK128"/>
  <c r="J336"/>
  <c r="J260"/>
  <c r="BK201"/>
  <c r="BK117"/>
  <c r="J133"/>
  <c r="J313"/>
  <c r="BK272"/>
  <c r="J223"/>
  <c r="J113"/>
  <c i="8" r="BK199"/>
  <c r="BK172"/>
  <c r="BK140"/>
  <c r="J109"/>
  <c r="J182"/>
  <c r="BK136"/>
  <c r="J112"/>
  <c r="BK197"/>
  <c r="J169"/>
  <c r="J118"/>
  <c r="J204"/>
  <c r="BK159"/>
  <c r="J126"/>
  <c r="BK109"/>
  <c i="9" r="BK166"/>
  <c r="J133"/>
  <c r="BK94"/>
  <c r="J152"/>
  <c r="BK114"/>
  <c r="BK156"/>
  <c r="J128"/>
  <c r="BK101"/>
  <c r="BK132"/>
  <c r="BK103"/>
  <c i="10" r="BK91"/>
  <c r="J107"/>
  <c r="J94"/>
  <c i="11" r="J106"/>
  <c r="BK248"/>
  <c r="J278"/>
  <c r="BK291"/>
  <c r="BK167"/>
  <c i="12" r="BK98"/>
  <c r="J104"/>
  <c r="BK103"/>
  <c i="2" r="J4946"/>
  <c r="BK4779"/>
  <c r="BK4552"/>
  <c r="J4393"/>
  <c r="J4355"/>
  <c r="J4330"/>
  <c r="J4249"/>
  <c r="BK4235"/>
  <c r="BK4169"/>
  <c r="J4051"/>
  <c r="BK3823"/>
  <c r="BK3520"/>
  <c r="BK3391"/>
  <c r="J3309"/>
  <c r="J3171"/>
  <c r="J2833"/>
  <c r="J2394"/>
  <c r="BK2137"/>
  <c r="J1950"/>
  <c r="J1850"/>
  <c r="BK1731"/>
  <c r="J1418"/>
  <c r="J348"/>
  <c r="J4808"/>
  <c r="BK4723"/>
  <c r="BK4640"/>
  <c r="J4463"/>
  <c r="BK4393"/>
  <c r="J4379"/>
  <c r="J4359"/>
  <c r="BK4336"/>
  <c r="BK4322"/>
  <c r="BK4252"/>
  <c r="J4234"/>
  <c r="J4222"/>
  <c r="J4109"/>
  <c r="BK3889"/>
  <c r="BK3816"/>
  <c r="J3643"/>
  <c r="J3473"/>
  <c r="BK3321"/>
  <c r="BK3257"/>
  <c r="BK2833"/>
  <c r="BK2204"/>
  <c r="J2114"/>
  <c r="BK1935"/>
  <c r="J1800"/>
  <c r="BK1589"/>
  <c r="BK1398"/>
  <c r="J116"/>
  <c r="BK4152"/>
  <c r="J3997"/>
  <c r="J3852"/>
  <c r="J3453"/>
  <c r="J3204"/>
  <c r="BK2420"/>
  <c r="BK2088"/>
  <c r="J1855"/>
  <c r="BK1682"/>
  <c r="BK1450"/>
  <c r="BK4365"/>
  <c r="J4349"/>
  <c r="J4327"/>
  <c r="BK4266"/>
  <c r="BK4233"/>
  <c r="J4159"/>
  <c r="J4036"/>
  <c r="BK3884"/>
  <c r="BK3721"/>
  <c r="BK3449"/>
  <c r="BK3307"/>
  <c r="J2888"/>
  <c r="BK2349"/>
  <c r="BK2144"/>
  <c r="BK1916"/>
  <c r="BK1704"/>
  <c r="J1210"/>
  <c i="3" r="J268"/>
  <c r="BK149"/>
  <c i="4" r="J334"/>
  <c r="BK298"/>
  <c r="J257"/>
  <c r="J235"/>
  <c r="J187"/>
  <c r="J155"/>
  <c r="BK100"/>
  <c r="BK323"/>
  <c r="BK291"/>
  <c r="J254"/>
  <c r="J200"/>
  <c r="J160"/>
  <c r="J115"/>
  <c r="BK327"/>
  <c r="BK294"/>
  <c r="BK257"/>
  <c r="BK225"/>
  <c r="BK208"/>
  <c r="BK169"/>
  <c r="J139"/>
  <c r="J106"/>
  <c r="BK329"/>
  <c r="BK273"/>
  <c r="J244"/>
  <c r="J215"/>
  <c r="BK167"/>
  <c i="5" r="BK132"/>
  <c r="BK133"/>
  <c r="J117"/>
  <c r="BK96"/>
  <c i="6" r="J287"/>
  <c r="J266"/>
  <c r="BK247"/>
  <c r="BK224"/>
  <c r="J193"/>
  <c r="BK167"/>
  <c r="BK135"/>
  <c r="BK121"/>
  <c r="BK443"/>
  <c r="J420"/>
  <c r="BK387"/>
  <c r="BK352"/>
  <c r="BK319"/>
  <c r="BK296"/>
  <c r="BK275"/>
  <c r="BK256"/>
  <c r="J232"/>
  <c r="J217"/>
  <c r="J187"/>
  <c r="BK170"/>
  <c r="BK155"/>
  <c r="BK127"/>
  <c r="J466"/>
  <c r="BK447"/>
  <c r="BK433"/>
  <c r="BK408"/>
  <c r="J382"/>
  <c r="J352"/>
  <c r="J320"/>
  <c r="BK291"/>
  <c r="BK263"/>
  <c r="BK214"/>
  <c r="BK179"/>
  <c r="J149"/>
  <c r="BK107"/>
  <c r="J441"/>
  <c r="BK407"/>
  <c r="BK359"/>
  <c r="BK322"/>
  <c r="BK276"/>
  <c r="BK238"/>
  <c r="BK202"/>
  <c r="J175"/>
  <c r="J135"/>
  <c r="J112"/>
  <c i="7" r="BK309"/>
  <c r="J249"/>
  <c r="BK169"/>
  <c r="BK352"/>
  <c r="BK290"/>
  <c r="J240"/>
  <c r="BK177"/>
  <c r="BK363"/>
  <c r="J119"/>
  <c r="BK306"/>
  <c r="J264"/>
  <c r="BK163"/>
  <c i="8" r="J207"/>
  <c r="J175"/>
  <c r="J153"/>
  <c r="BK122"/>
  <c r="J206"/>
  <c r="BK151"/>
  <c r="BK120"/>
  <c r="BK201"/>
  <c r="BK174"/>
  <c r="J150"/>
  <c r="J93"/>
  <c r="BK187"/>
  <c r="J157"/>
  <c r="J128"/>
  <c r="J106"/>
  <c i="9" r="BK170"/>
  <c r="BK126"/>
  <c r="BK172"/>
  <c r="BK148"/>
  <c r="J110"/>
  <c r="BK162"/>
  <c r="J134"/>
  <c r="J105"/>
  <c r="BK137"/>
  <c r="BK112"/>
  <c i="10" r="J102"/>
  <c r="J100"/>
  <c r="J95"/>
  <c r="J93"/>
  <c i="11" r="J315"/>
  <c r="J245"/>
  <c r="BK255"/>
  <c r="BK250"/>
  <c r="J162"/>
  <c i="12" r="J98"/>
  <c i="2" r="J4902"/>
  <c r="J4774"/>
  <c r="J4495"/>
  <c r="J4386"/>
  <c r="BK4354"/>
  <c r="J4326"/>
  <c r="BK4263"/>
  <c r="J4236"/>
  <c r="BK4150"/>
  <c r="J3992"/>
  <c r="BK3749"/>
  <c r="J3576"/>
  <c r="BK3360"/>
  <c r="BK3312"/>
  <c r="BK2934"/>
  <c r="BK2730"/>
  <c r="BK2199"/>
  <c r="BK1993"/>
  <c r="BK1903"/>
  <c r="BK1805"/>
  <c r="J1634"/>
  <c r="BK343"/>
  <c r="BK4938"/>
  <c r="J4746"/>
  <c r="J4522"/>
  <c r="J4382"/>
  <c r="BK4347"/>
  <c r="BK4325"/>
  <c r="BK4250"/>
  <c r="BK4214"/>
  <c r="BK3985"/>
  <c r="J3813"/>
  <c r="BK3494"/>
  <c r="BK3320"/>
  <c r="BK2944"/>
  <c r="BK2310"/>
  <c r="J2122"/>
  <c r="BK1878"/>
  <c r="J1597"/>
  <c r="BK348"/>
  <c r="J4357"/>
  <c r="J3939"/>
  <c r="J3391"/>
  <c r="BK2808"/>
  <c r="J2165"/>
  <c r="J1727"/>
  <c r="J1504"/>
  <c r="BK4374"/>
  <c r="J4297"/>
  <c r="BK4236"/>
  <c r="BK4153"/>
  <c r="BK4024"/>
  <c r="J3824"/>
  <c r="BK3576"/>
  <c r="J3285"/>
  <c r="BK2415"/>
  <c r="BK2095"/>
  <c r="BK585"/>
  <c i="3" r="J258"/>
  <c i="4" r="BK346"/>
  <c r="J301"/>
  <c r="J251"/>
  <c r="BK228"/>
  <c r="J151"/>
  <c r="BK342"/>
  <c r="BK304"/>
  <c r="J233"/>
  <c r="J185"/>
  <c r="J147"/>
  <c r="J95"/>
  <c r="J291"/>
  <c r="J248"/>
  <c r="BK224"/>
  <c r="BK198"/>
  <c r="J161"/>
  <c r="J129"/>
  <c r="BK335"/>
  <c r="BK302"/>
  <c r="J259"/>
  <c r="J228"/>
  <c r="J182"/>
  <c r="BK99"/>
  <c i="5" r="J100"/>
  <c r="BK111"/>
  <c r="J112"/>
  <c r="J133"/>
  <c r="BK120"/>
  <c r="J110"/>
  <c r="BK98"/>
  <c i="6" r="J460"/>
  <c r="BK442"/>
  <c r="J417"/>
  <c r="BK400"/>
  <c r="J388"/>
  <c r="BK374"/>
  <c r="J369"/>
  <c r="BK357"/>
  <c r="BK332"/>
  <c r="BK304"/>
  <c r="J288"/>
  <c r="J267"/>
  <c r="BK251"/>
  <c r="J237"/>
  <c r="BK210"/>
  <c r="J181"/>
  <c r="BK138"/>
  <c r="BK110"/>
  <c r="BK439"/>
  <c r="BK421"/>
  <c r="J391"/>
  <c r="J365"/>
  <c r="J348"/>
  <c r="J323"/>
  <c r="BK300"/>
  <c r="BK278"/>
  <c r="J248"/>
  <c r="J225"/>
  <c r="BK201"/>
  <c r="BK174"/>
  <c r="BK158"/>
  <c r="J133"/>
  <c r="J107"/>
  <c r="J446"/>
  <c r="J432"/>
  <c r="BK405"/>
  <c r="J377"/>
  <c r="J350"/>
  <c r="BK321"/>
  <c r="J305"/>
  <c r="BK268"/>
  <c r="BK245"/>
  <c r="J213"/>
  <c r="BK186"/>
  <c r="J145"/>
  <c r="J445"/>
  <c r="BK411"/>
  <c r="J386"/>
  <c r="J331"/>
  <c r="BK283"/>
  <c r="BK248"/>
  <c r="BK222"/>
  <c r="BK189"/>
  <c r="BK153"/>
  <c r="J124"/>
  <c r="BK111"/>
  <c i="7" r="J317"/>
  <c r="J255"/>
  <c r="J184"/>
  <c r="BK358"/>
  <c r="J309"/>
  <c r="J257"/>
  <c r="BK203"/>
  <c r="BK126"/>
  <c r="J348"/>
  <c r="J345"/>
  <c r="BK337"/>
  <c r="BK312"/>
  <c r="BK295"/>
  <c r="BK278"/>
  <c r="J262"/>
  <c r="BK252"/>
  <c r="BK234"/>
  <c r="BK213"/>
  <c r="J195"/>
  <c r="BK165"/>
  <c r="BK342"/>
  <c r="J266"/>
  <c r="BK231"/>
  <c i="8" r="BK212"/>
  <c r="BK190"/>
  <c r="BK163"/>
  <c r="BK135"/>
  <c r="J107"/>
  <c r="BK179"/>
  <c r="J133"/>
  <c r="J99"/>
  <c r="BK184"/>
  <c r="J165"/>
  <c r="BK138"/>
  <c r="J208"/>
  <c r="BK158"/>
  <c r="BK131"/>
  <c r="BK107"/>
  <c i="9" r="BK145"/>
  <c r="J108"/>
  <c r="J159"/>
  <c r="J124"/>
  <c r="J97"/>
  <c r="BK149"/>
  <c r="J117"/>
  <c r="BK159"/>
  <c r="BK128"/>
  <c i="10" r="J118"/>
  <c r="BK92"/>
  <c r="BK93"/>
  <c r="J104"/>
  <c i="11" r="BK102"/>
  <c r="J250"/>
  <c r="BK282"/>
  <c r="J305"/>
  <c r="BK143"/>
  <c i="12" r="BK96"/>
  <c r="BK107"/>
  <c r="J113"/>
  <c r="J92"/>
  <c i="2" r="J4990"/>
  <c r="BK4784"/>
  <c r="BK4549"/>
  <c r="BK4387"/>
  <c r="BK4360"/>
  <c r="BK4338"/>
  <c r="J4305"/>
  <c r="J4232"/>
  <c r="J4132"/>
  <c r="BK3964"/>
  <c r="J3721"/>
  <c r="BK3417"/>
  <c r="BK3225"/>
  <c r="J2227"/>
  <c r="BK1929"/>
  <c r="J1682"/>
  <c r="BK352"/>
  <c r="BK4902"/>
  <c r="BK4615"/>
  <c r="BK4388"/>
  <c r="J4342"/>
  <c r="J4277"/>
  <c r="J4228"/>
  <c r="J4024"/>
  <c r="J3687"/>
  <c r="J3322"/>
  <c r="BK2227"/>
  <c r="J2055"/>
  <c r="J1660"/>
  <c r="BK357"/>
  <c r="J4353"/>
  <c r="BK4019"/>
  <c r="BK3828"/>
  <c r="J3820"/>
  <c r="J3648"/>
  <c r="J3324"/>
  <c r="J3038"/>
  <c r="BK2333"/>
  <c r="BK1914"/>
  <c r="BK1746"/>
  <c r="BK1615"/>
  <c r="J5569"/>
  <c r="J4371"/>
  <c r="J4347"/>
  <c r="J4299"/>
  <c r="BK4240"/>
  <c r="BK4202"/>
  <c r="BK4051"/>
  <c r="BK3992"/>
  <c r="J3803"/>
  <c r="J3489"/>
  <c r="BK3295"/>
  <c r="J2874"/>
  <c r="J2337"/>
  <c r="J2076"/>
  <c r="J1810"/>
  <c r="J1514"/>
  <c i="3" r="BK233"/>
  <c r="J211"/>
  <c r="BK201"/>
  <c r="BK175"/>
  <c r="BK116"/>
  <c r="J251"/>
  <c r="J235"/>
  <c r="BK155"/>
  <c r="BK120"/>
  <c r="J227"/>
  <c r="BK211"/>
  <c r="J199"/>
  <c r="BK109"/>
  <c r="J240"/>
  <c r="J137"/>
  <c i="4" r="J331"/>
  <c r="J293"/>
  <c r="BK258"/>
  <c r="J236"/>
  <c r="BK199"/>
  <c r="J156"/>
  <c r="J105"/>
  <c r="BK340"/>
  <c r="J303"/>
  <c r="J258"/>
  <c r="BK218"/>
  <c r="BK184"/>
  <c r="J149"/>
  <c r="J107"/>
  <c r="J337"/>
  <c r="BK282"/>
  <c r="BK254"/>
  <c r="BK219"/>
  <c r="J196"/>
  <c r="J154"/>
  <c r="BK122"/>
  <c r="J350"/>
  <c r="BK305"/>
  <c r="J241"/>
  <c r="BK216"/>
  <c r="BK164"/>
  <c r="J104"/>
  <c i="5" r="BK106"/>
  <c r="J92"/>
  <c r="J102"/>
  <c r="BK116"/>
  <c i="6" r="BK464"/>
  <c r="J422"/>
  <c r="J376"/>
  <c r="BK336"/>
  <c r="BK297"/>
  <c r="BK242"/>
  <c r="BK165"/>
  <c r="BK463"/>
  <c r="BK397"/>
  <c r="J353"/>
  <c r="J295"/>
  <c r="BK255"/>
  <c r="BK197"/>
  <c r="BK151"/>
  <c r="J459"/>
  <c r="BK430"/>
  <c r="J325"/>
  <c r="BK237"/>
  <c r="J199"/>
  <c r="J157"/>
  <c r="BK469"/>
  <c r="BK444"/>
  <c r="BK417"/>
  <c r="J389"/>
  <c r="J343"/>
  <c r="BK317"/>
  <c r="BK277"/>
  <c r="J253"/>
  <c r="J224"/>
  <c r="J206"/>
  <c r="BK199"/>
  <c r="J190"/>
  <c r="J185"/>
  <c r="J179"/>
  <c r="BK173"/>
  <c r="J151"/>
  <c r="J131"/>
  <c r="J120"/>
  <c i="7" r="BK348"/>
  <c r="BK305"/>
  <c r="J259"/>
  <c r="J215"/>
  <c r="BK354"/>
  <c r="J337"/>
  <c r="J286"/>
  <c r="BK243"/>
  <c r="BK197"/>
  <c r="J131"/>
  <c r="BK129"/>
  <c r="J341"/>
  <c r="J303"/>
  <c r="J268"/>
  <c r="BK217"/>
  <c i="8" r="J212"/>
  <c r="J191"/>
  <c r="BK170"/>
  <c r="J151"/>
  <c r="J125"/>
  <c r="J113"/>
  <c r="J176"/>
  <c r="J146"/>
  <c r="BK116"/>
  <c r="BK203"/>
  <c r="BK182"/>
  <c r="J164"/>
  <c r="J134"/>
  <c r="J209"/>
  <c r="BK189"/>
  <c r="J156"/>
  <c r="J122"/>
  <c r="J105"/>
  <c i="9" r="J164"/>
  <c r="J141"/>
  <c r="BK110"/>
  <c r="J165"/>
  <c r="J132"/>
  <c r="J113"/>
  <c r="J157"/>
  <c r="BK125"/>
  <c r="BK106"/>
  <c r="BK136"/>
  <c r="BK117"/>
  <c r="BK93"/>
  <c i="10" r="J98"/>
  <c r="BK98"/>
  <c r="BK109"/>
  <c i="11" r="J209"/>
  <c r="BK286"/>
  <c r="J205"/>
  <c r="BK270"/>
  <c r="J248"/>
  <c r="J99"/>
  <c i="12" r="BK91"/>
  <c r="J112"/>
  <c r="J109"/>
  <c i="2" r="BK4900"/>
  <c r="J4723"/>
  <c r="J4426"/>
  <c r="J4375"/>
  <c r="J4343"/>
  <c r="BK4311"/>
  <c r="J4245"/>
  <c r="BK4221"/>
  <c r="BK3997"/>
  <c r="BK3850"/>
  <c r="BK3687"/>
  <c r="J3504"/>
  <c r="BK2922"/>
  <c r="J2186"/>
  <c r="BK1990"/>
  <c r="J1803"/>
  <c r="J357"/>
  <c r="BK4946"/>
  <c r="J4682"/>
  <c r="J4392"/>
  <c r="J4335"/>
  <c r="J4247"/>
  <c r="BK4208"/>
  <c r="BK4004"/>
  <c r="J3694"/>
  <c r="BK3373"/>
  <c r="BK2794"/>
  <c r="J2109"/>
  <c r="BK1721"/>
  <c r="BK1210"/>
  <c r="BK4109"/>
  <c r="J3819"/>
  <c r="BK3665"/>
  <c r="J3389"/>
  <c r="BK3123"/>
  <c r="BK2337"/>
  <c r="BK1850"/>
  <c r="J1689"/>
  <c r="BK1531"/>
  <c r="BK5359"/>
  <c r="BK4358"/>
  <c r="J4308"/>
  <c r="J4239"/>
  <c r="BK4185"/>
  <c r="BK4073"/>
  <c r="BK4011"/>
  <c r="BK3821"/>
  <c r="BK3619"/>
  <c r="BK3344"/>
  <c r="BK3185"/>
  <c r="J2420"/>
  <c r="BK2164"/>
  <c r="J1929"/>
  <c r="BK1696"/>
  <c r="BK364"/>
  <c i="3" r="J243"/>
  <c r="J175"/>
  <c i="4" r="J342"/>
  <c r="J289"/>
  <c r="BK265"/>
  <c r="BK240"/>
  <c r="BK190"/>
  <c r="J141"/>
  <c r="BK94"/>
  <c r="J319"/>
  <c r="BK292"/>
  <c r="BK259"/>
  <c r="BK205"/>
  <c r="J172"/>
  <c r="J123"/>
  <c r="J97"/>
  <c r="J312"/>
  <c r="J281"/>
  <c r="BK255"/>
  <c r="BK237"/>
  <c r="BK209"/>
  <c r="J190"/>
  <c r="J143"/>
  <c r="BK337"/>
  <c r="BK306"/>
  <c r="J262"/>
  <c r="BK230"/>
  <c r="J184"/>
  <c r="J131"/>
  <c i="5" r="J119"/>
  <c r="J115"/>
  <c r="BK115"/>
  <c r="BK90"/>
  <c r="BK112"/>
  <c i="6" r="J452"/>
  <c r="BK382"/>
  <c r="J334"/>
  <c r="BK286"/>
  <c r="J245"/>
  <c r="J176"/>
  <c r="J109"/>
  <c r="BK422"/>
  <c r="J329"/>
  <c r="BK280"/>
  <c r="J227"/>
  <c r="J173"/>
  <c r="BK120"/>
  <c r="J431"/>
  <c r="BK346"/>
  <c r="J280"/>
  <c r="J212"/>
  <c r="J170"/>
  <c r="J108"/>
  <c r="J447"/>
  <c r="BK413"/>
  <c r="J371"/>
  <c r="BK337"/>
  <c r="J299"/>
  <c r="J268"/>
  <c r="BK225"/>
  <c r="BK195"/>
  <c r="BK157"/>
  <c r="BK133"/>
  <c r="BK109"/>
  <c i="7" r="J306"/>
  <c r="BK246"/>
  <c r="BK161"/>
  <c r="BK349"/>
  <c r="BK294"/>
  <c r="J242"/>
  <c r="BK184"/>
  <c r="J363"/>
  <c r="J343"/>
  <c r="BK301"/>
  <c r="BK249"/>
  <c r="J145"/>
  <c i="8" r="J203"/>
  <c r="BK180"/>
  <c r="BK157"/>
  <c r="J123"/>
  <c r="BK95"/>
  <c r="J168"/>
  <c r="BK129"/>
  <c r="J94"/>
  <c r="BK183"/>
  <c r="BK153"/>
  <c r="J140"/>
  <c r="J195"/>
  <c r="BK169"/>
  <c r="J148"/>
  <c r="BK119"/>
  <c r="J91"/>
  <c i="9" r="J140"/>
  <c r="BK102"/>
  <c r="BK167"/>
  <c r="J138"/>
  <c r="BK99"/>
  <c r="BK152"/>
  <c r="J120"/>
  <c r="J149"/>
  <c r="BK119"/>
  <c i="10" r="J113"/>
  <c r="BK101"/>
  <c r="J92"/>
  <c i="11" r="J312"/>
  <c r="J307"/>
  <c r="BK209"/>
  <c r="BK172"/>
  <c r="BK245"/>
  <c i="12" r="J111"/>
  <c r="BK102"/>
  <c r="J93"/>
  <c i="2" l="1" r="P5403"/>
  <c r="R5403"/>
  <c r="T5403"/>
  <c r="R115"/>
  <c r="T1391"/>
  <c r="BK1703"/>
  <c r="J1703"/>
  <c r="J67"/>
  <c r="BK2226"/>
  <c r="J2226"/>
  <c r="J68"/>
  <c r="R2419"/>
  <c r="R3263"/>
  <c r="P3327"/>
  <c r="BK3491"/>
  <c r="J3491"/>
  <c r="J74"/>
  <c r="P3501"/>
  <c r="P3802"/>
  <c r="BK3815"/>
  <c r="J3815"/>
  <c r="J77"/>
  <c r="P3830"/>
  <c r="R3974"/>
  <c r="R4053"/>
  <c r="P4156"/>
  <c r="BK4182"/>
  <c r="J4182"/>
  <c r="J82"/>
  <c r="T4268"/>
  <c r="T4397"/>
  <c r="P4551"/>
  <c r="P4617"/>
  <c r="R4786"/>
  <c r="R4834"/>
  <c r="T4989"/>
  <c r="P5554"/>
  <c i="3" r="BK100"/>
  <c r="J100"/>
  <c r="J65"/>
  <c r="BK141"/>
  <c r="J141"/>
  <c r="J66"/>
  <c r="T141"/>
  <c r="BK148"/>
  <c r="J148"/>
  <c r="J67"/>
  <c r="T198"/>
  <c r="T232"/>
  <c r="P246"/>
  <c r="R253"/>
  <c r="T260"/>
  <c r="T267"/>
  <c i="4" r="BK91"/>
  <c r="J91"/>
  <c r="J64"/>
  <c r="P179"/>
  <c r="P222"/>
  <c r="T283"/>
  <c r="P314"/>
  <c i="5" r="P89"/>
  <c r="T95"/>
  <c r="BK123"/>
  <c r="J123"/>
  <c r="J66"/>
  <c i="6" r="R106"/>
  <c r="P132"/>
  <c r="BK166"/>
  <c r="J166"/>
  <c r="J66"/>
  <c r="R188"/>
  <c r="T207"/>
  <c r="BK231"/>
  <c r="J231"/>
  <c r="J69"/>
  <c r="BK246"/>
  <c r="J246"/>
  <c r="J70"/>
  <c r="BK261"/>
  <c r="J261"/>
  <c r="J71"/>
  <c r="BK279"/>
  <c r="J279"/>
  <c r="J72"/>
  <c r="BK294"/>
  <c r="J294"/>
  <c r="J73"/>
  <c r="BK309"/>
  <c r="J309"/>
  <c r="J74"/>
  <c r="BK328"/>
  <c r="J328"/>
  <c r="J75"/>
  <c r="BK347"/>
  <c r="J347"/>
  <c r="J76"/>
  <c r="R366"/>
  <c r="BK395"/>
  <c r="J395"/>
  <c r="J78"/>
  <c r="BK416"/>
  <c r="J416"/>
  <c r="J79"/>
  <c r="T428"/>
  <c r="BK440"/>
  <c r="J440"/>
  <c r="J81"/>
  <c r="BK449"/>
  <c r="J449"/>
  <c r="J82"/>
  <c r="R457"/>
  <c i="7" r="R97"/>
  <c r="T125"/>
  <c r="R141"/>
  <c r="P171"/>
  <c r="P233"/>
  <c r="BK298"/>
  <c r="J298"/>
  <c r="J70"/>
  <c r="BK334"/>
  <c r="J334"/>
  <c r="J71"/>
  <c r="P351"/>
  <c r="R361"/>
  <c i="8" r="T97"/>
  <c i="9" r="BK92"/>
  <c r="BK116"/>
  <c r="J116"/>
  <c r="J65"/>
  <c r="P130"/>
  <c r="P139"/>
  <c r="P144"/>
  <c r="P161"/>
  <c i="10" r="T89"/>
  <c r="R108"/>
  <c r="BK114"/>
  <c r="J114"/>
  <c r="J66"/>
  <c i="11" r="R98"/>
  <c r="R161"/>
  <c r="P182"/>
  <c r="P244"/>
  <c r="P277"/>
  <c r="R294"/>
  <c r="R293"/>
  <c r="R314"/>
  <c i="12" r="T88"/>
  <c i="2" r="BK115"/>
  <c r="J115"/>
  <c r="J65"/>
  <c r="P1391"/>
  <c r="T1703"/>
  <c r="T2226"/>
  <c r="BK2419"/>
  <c r="J2419"/>
  <c r="J69"/>
  <c r="BK3263"/>
  <c r="J3263"/>
  <c r="J70"/>
  <c r="R3327"/>
  <c r="T3491"/>
  <c r="T3501"/>
  <c r="R3802"/>
  <c r="P3815"/>
  <c r="BK3830"/>
  <c r="J3830"/>
  <c r="J78"/>
  <c r="P3974"/>
  <c r="P4053"/>
  <c r="R4156"/>
  <c r="R4182"/>
  <c r="P4268"/>
  <c r="P4397"/>
  <c r="T4551"/>
  <c r="BK4617"/>
  <c r="J4617"/>
  <c r="J86"/>
  <c r="BK4786"/>
  <c r="J4786"/>
  <c r="J87"/>
  <c r="BK4834"/>
  <c r="J4834"/>
  <c r="J88"/>
  <c r="BK4989"/>
  <c r="J4989"/>
  <c r="J89"/>
  <c r="T5554"/>
  <c i="3" r="R100"/>
  <c r="R141"/>
  <c r="T148"/>
  <c r="P198"/>
  <c r="R232"/>
  <c r="BK246"/>
  <c r="J246"/>
  <c r="J73"/>
  <c r="BK253"/>
  <c r="J253"/>
  <c r="J74"/>
  <c r="P260"/>
  <c r="BK267"/>
  <c r="J267"/>
  <c r="J76"/>
  <c i="4" r="P91"/>
  <c r="BK179"/>
  <c r="J179"/>
  <c r="J65"/>
  <c r="BK222"/>
  <c r="J222"/>
  <c r="J66"/>
  <c r="R283"/>
  <c r="R314"/>
  <c i="5" r="R89"/>
  <c r="R95"/>
  <c r="P123"/>
  <c i="6" r="P106"/>
  <c r="R132"/>
  <c r="T166"/>
  <c r="T188"/>
  <c r="P207"/>
  <c r="R231"/>
  <c r="R246"/>
  <c r="P261"/>
  <c r="P279"/>
  <c r="R294"/>
  <c r="P309"/>
  <c r="P328"/>
  <c r="R347"/>
  <c r="BK366"/>
  <c r="J366"/>
  <c r="J77"/>
  <c r="T395"/>
  <c r="T416"/>
  <c r="P428"/>
  <c r="R440"/>
  <c r="T449"/>
  <c r="T457"/>
  <c i="7" r="P97"/>
  <c r="P125"/>
  <c r="P141"/>
  <c r="T171"/>
  <c r="BK233"/>
  <c r="J233"/>
  <c r="J69"/>
  <c r="R298"/>
  <c r="P334"/>
  <c r="T351"/>
  <c r="P361"/>
  <c i="8" r="P92"/>
  <c r="BK97"/>
  <c r="J97"/>
  <c r="J66"/>
  <c i="9" r="T92"/>
  <c r="T116"/>
  <c r="R130"/>
  <c r="T139"/>
  <c r="R144"/>
  <c r="R161"/>
  <c i="10" r="R89"/>
  <c r="P108"/>
  <c r="P114"/>
  <c i="11" r="P98"/>
  <c r="P97"/>
  <c r="P161"/>
  <c r="BK182"/>
  <c r="J182"/>
  <c r="J67"/>
  <c r="R244"/>
  <c r="T277"/>
  <c r="T294"/>
  <c r="BK314"/>
  <c r="J314"/>
  <c r="J74"/>
  <c i="12" r="BK88"/>
  <c r="P110"/>
  <c i="2" r="T115"/>
  <c r="R1391"/>
  <c r="P1703"/>
  <c r="P2226"/>
  <c r="T2419"/>
  <c r="T3263"/>
  <c r="BK3327"/>
  <c r="J3327"/>
  <c r="J73"/>
  <c r="R3491"/>
  <c r="BK3501"/>
  <c r="J3501"/>
  <c r="J75"/>
  <c r="T3802"/>
  <c r="T3815"/>
  <c r="R3830"/>
  <c r="T3974"/>
  <c r="T4053"/>
  <c r="T4156"/>
  <c r="P4182"/>
  <c r="R4268"/>
  <c r="R4397"/>
  <c r="R4551"/>
  <c r="R4617"/>
  <c r="P4786"/>
  <c r="T4834"/>
  <c r="R4989"/>
  <c r="BK5554"/>
  <c r="J5554"/>
  <c r="J91"/>
  <c i="3" r="P100"/>
  <c r="P141"/>
  <c r="R148"/>
  <c r="BK198"/>
  <c r="J198"/>
  <c r="J69"/>
  <c r="BK232"/>
  <c r="J232"/>
  <c r="J70"/>
  <c r="R246"/>
  <c r="P253"/>
  <c r="BK260"/>
  <c r="J260"/>
  <c r="J75"/>
  <c r="P267"/>
  <c i="4" r="R91"/>
  <c r="R90"/>
  <c r="R179"/>
  <c r="R222"/>
  <c r="P283"/>
  <c r="T314"/>
  <c i="5" r="T89"/>
  <c r="P95"/>
  <c r="T123"/>
  <c i="6" r="BK106"/>
  <c r="J106"/>
  <c r="J64"/>
  <c r="BK132"/>
  <c r="J132"/>
  <c r="J65"/>
  <c r="R166"/>
  <c r="P188"/>
  <c r="R207"/>
  <c r="P231"/>
  <c r="T246"/>
  <c r="R261"/>
  <c r="R279"/>
  <c r="T294"/>
  <c r="T309"/>
  <c r="R328"/>
  <c r="P347"/>
  <c r="T366"/>
  <c r="P395"/>
  <c r="P416"/>
  <c r="BK428"/>
  <c r="J428"/>
  <c r="J80"/>
  <c r="T440"/>
  <c r="R449"/>
  <c r="P457"/>
  <c i="7" r="BK97"/>
  <c r="J97"/>
  <c r="J65"/>
  <c r="BK125"/>
  <c r="J125"/>
  <c r="J66"/>
  <c r="BK141"/>
  <c r="J141"/>
  <c r="J67"/>
  <c r="R171"/>
  <c r="T233"/>
  <c r="T298"/>
  <c r="T334"/>
  <c r="R351"/>
  <c r="BK361"/>
  <c r="J361"/>
  <c r="J73"/>
  <c i="8" r="T92"/>
  <c r="T89"/>
  <c r="R97"/>
  <c i="9" r="P92"/>
  <c r="R116"/>
  <c r="T130"/>
  <c r="R139"/>
  <c r="T144"/>
  <c r="T161"/>
  <c i="10" r="P89"/>
  <c r="P88"/>
  <c i="1" r="AU64"/>
  <c i="10" r="T108"/>
  <c r="T114"/>
  <c i="11" r="T98"/>
  <c r="T161"/>
  <c r="T182"/>
  <c r="T244"/>
  <c r="R277"/>
  <c r="P294"/>
  <c r="P293"/>
  <c r="P314"/>
  <c i="12" r="R88"/>
  <c r="R87"/>
  <c r="R110"/>
  <c i="2" r="P115"/>
  <c r="BK1391"/>
  <c r="J1391"/>
  <c r="J66"/>
  <c r="R1703"/>
  <c r="R2226"/>
  <c r="P2419"/>
  <c r="P3263"/>
  <c r="T3327"/>
  <c r="P3491"/>
  <c r="R3501"/>
  <c r="BK3802"/>
  <c r="J3802"/>
  <c r="J76"/>
  <c r="R3815"/>
  <c r="T3830"/>
  <c r="BK3974"/>
  <c r="J3974"/>
  <c r="J79"/>
  <c r="BK4053"/>
  <c r="J4053"/>
  <c r="J80"/>
  <c r="BK4156"/>
  <c r="J4156"/>
  <c r="J81"/>
  <c r="T4182"/>
  <c r="BK4268"/>
  <c r="J4268"/>
  <c r="J83"/>
  <c r="BK4397"/>
  <c r="J4397"/>
  <c r="J84"/>
  <c r="BK4551"/>
  <c r="J4551"/>
  <c r="J85"/>
  <c r="T4617"/>
  <c r="T4786"/>
  <c r="P4834"/>
  <c r="P4989"/>
  <c r="R5554"/>
  <c i="3" r="T100"/>
  <c r="T99"/>
  <c r="P148"/>
  <c r="R198"/>
  <c r="P232"/>
  <c r="T246"/>
  <c r="T245"/>
  <c r="T253"/>
  <c r="R260"/>
  <c r="R267"/>
  <c i="4" r="T91"/>
  <c r="T90"/>
  <c r="T179"/>
  <c r="T222"/>
  <c r="BK283"/>
  <c r="J283"/>
  <c r="J67"/>
  <c r="BK314"/>
  <c r="J314"/>
  <c r="J68"/>
  <c i="5" r="BK89"/>
  <c r="J89"/>
  <c r="J64"/>
  <c r="BK95"/>
  <c r="J95"/>
  <c r="J65"/>
  <c r="R123"/>
  <c i="6" r="T106"/>
  <c r="T132"/>
  <c r="P166"/>
  <c r="BK188"/>
  <c r="J188"/>
  <c r="J67"/>
  <c r="BK207"/>
  <c r="J207"/>
  <c r="J68"/>
  <c r="T231"/>
  <c r="P246"/>
  <c r="T261"/>
  <c r="T279"/>
  <c r="P294"/>
  <c r="R309"/>
  <c r="T328"/>
  <c r="T347"/>
  <c r="P366"/>
  <c r="R395"/>
  <c r="R416"/>
  <c r="R428"/>
  <c r="P440"/>
  <c r="P449"/>
  <c r="BK457"/>
  <c r="J457"/>
  <c r="J83"/>
  <c i="7" r="T97"/>
  <c r="R125"/>
  <c r="T141"/>
  <c r="BK171"/>
  <c r="J171"/>
  <c r="J68"/>
  <c r="R233"/>
  <c r="P298"/>
  <c r="R334"/>
  <c r="BK351"/>
  <c r="J351"/>
  <c r="J72"/>
  <c r="T361"/>
  <c i="8" r="BK92"/>
  <c r="J92"/>
  <c r="J65"/>
  <c r="R92"/>
  <c r="R89"/>
  <c r="P97"/>
  <c i="9" r="R92"/>
  <c r="R91"/>
  <c r="P116"/>
  <c r="BK130"/>
  <c r="J130"/>
  <c r="J66"/>
  <c r="BK139"/>
  <c r="J139"/>
  <c r="J67"/>
  <c r="BK144"/>
  <c r="J144"/>
  <c r="J68"/>
  <c r="BK161"/>
  <c r="J161"/>
  <c r="J69"/>
  <c i="10" r="BK89"/>
  <c r="J89"/>
  <c r="J64"/>
  <c r="BK108"/>
  <c r="J108"/>
  <c r="J65"/>
  <c r="R114"/>
  <c i="11" r="BK98"/>
  <c r="J98"/>
  <c r="J65"/>
  <c r="BK161"/>
  <c r="J161"/>
  <c r="J66"/>
  <c r="R182"/>
  <c r="BK244"/>
  <c r="J244"/>
  <c r="J69"/>
  <c r="BK277"/>
  <c r="J277"/>
  <c r="J70"/>
  <c r="BK294"/>
  <c r="J294"/>
  <c r="J73"/>
  <c r="T314"/>
  <c i="12" r="P88"/>
  <c r="P87"/>
  <c i="1" r="AU67"/>
  <c i="12" r="BK110"/>
  <c r="J110"/>
  <c r="J65"/>
  <c r="T110"/>
  <c i="2" r="BK5403"/>
  <c r="J5403"/>
  <c r="J90"/>
  <c i="8" r="BK211"/>
  <c r="J211"/>
  <c r="J67"/>
  <c i="11" r="BK238"/>
  <c r="J238"/>
  <c r="J68"/>
  <c i="3" r="BK188"/>
  <c r="J188"/>
  <c r="J68"/>
  <c r="BK242"/>
  <c r="J242"/>
  <c r="J71"/>
  <c i="8" r="BK90"/>
  <c r="J90"/>
  <c r="J64"/>
  <c i="2" r="BK3323"/>
  <c r="J3323"/>
  <c r="J71"/>
  <c i="11" r="BK290"/>
  <c r="J290"/>
  <c r="J71"/>
  <c i="12" r="BE102"/>
  <c r="BE104"/>
  <c r="BE105"/>
  <c r="BE111"/>
  <c r="J56"/>
  <c r="F59"/>
  <c r="BE98"/>
  <c r="BE99"/>
  <c r="BE100"/>
  <c r="BE107"/>
  <c r="F58"/>
  <c r="J59"/>
  <c r="J83"/>
  <c r="BE92"/>
  <c r="BE101"/>
  <c r="BE103"/>
  <c r="BE108"/>
  <c r="BE109"/>
  <c r="BE112"/>
  <c r="BE113"/>
  <c i="11" r="BK97"/>
  <c r="J97"/>
  <c r="J64"/>
  <c r="BK293"/>
  <c r="J293"/>
  <c r="J72"/>
  <c i="12" r="E50"/>
  <c r="BE89"/>
  <c r="BE91"/>
  <c r="BE93"/>
  <c r="BE94"/>
  <c r="BE95"/>
  <c r="BE96"/>
  <c r="BE97"/>
  <c r="BE106"/>
  <c i="11" r="E50"/>
  <c r="F58"/>
  <c r="J59"/>
  <c r="J92"/>
  <c r="BE106"/>
  <c r="BE198"/>
  <c r="BE205"/>
  <c r="BE255"/>
  <c r="BE270"/>
  <c r="BE282"/>
  <c r="BE305"/>
  <c r="BE307"/>
  <c r="F59"/>
  <c r="BE99"/>
  <c r="BE102"/>
  <c r="BE150"/>
  <c r="BE209"/>
  <c r="BE224"/>
  <c r="BE226"/>
  <c r="BE239"/>
  <c r="BE245"/>
  <c r="BE248"/>
  <c r="BE250"/>
  <c r="BE265"/>
  <c r="BE278"/>
  <c r="BE286"/>
  <c r="BE291"/>
  <c r="BE295"/>
  <c r="BE312"/>
  <c i="10" r="BK88"/>
  <c r="J88"/>
  <c r="J63"/>
  <c i="11" r="J56"/>
  <c r="BE120"/>
  <c r="BE162"/>
  <c r="BE172"/>
  <c r="BE177"/>
  <c r="BE193"/>
  <c r="BE214"/>
  <c r="BE260"/>
  <c r="BE315"/>
  <c r="BE115"/>
  <c r="BE131"/>
  <c r="BE143"/>
  <c r="BE167"/>
  <c r="BE183"/>
  <c r="BE188"/>
  <c r="BE219"/>
  <c r="BE280"/>
  <c r="BE300"/>
  <c r="BE316"/>
  <c i="10" r="J56"/>
  <c r="J59"/>
  <c r="F84"/>
  <c r="BE93"/>
  <c r="BE94"/>
  <c r="BE95"/>
  <c r="BE98"/>
  <c r="BE99"/>
  <c r="BE100"/>
  <c r="BE101"/>
  <c r="BE102"/>
  <c r="BE112"/>
  <c r="BE116"/>
  <c i="9" r="J92"/>
  <c r="J64"/>
  <c i="10" r="E50"/>
  <c r="F59"/>
  <c r="BE91"/>
  <c r="BE97"/>
  <c r="BE103"/>
  <c r="BE109"/>
  <c r="BE113"/>
  <c r="BE115"/>
  <c r="J58"/>
  <c r="BE90"/>
  <c r="BE104"/>
  <c r="BE105"/>
  <c r="BE106"/>
  <c r="BE107"/>
  <c r="BE110"/>
  <c r="BE111"/>
  <c r="BE92"/>
  <c r="BE96"/>
  <c r="BE117"/>
  <c r="BE118"/>
  <c i="9" r="E50"/>
  <c r="J58"/>
  <c r="BE99"/>
  <c r="BE101"/>
  <c r="BE113"/>
  <c r="BE124"/>
  <c r="BE129"/>
  <c r="BE133"/>
  <c r="BE151"/>
  <c r="BE152"/>
  <c r="BE154"/>
  <c r="BE169"/>
  <c r="F58"/>
  <c r="J88"/>
  <c r="BE93"/>
  <c r="BE94"/>
  <c r="BE95"/>
  <c r="BE96"/>
  <c r="BE98"/>
  <c r="BE102"/>
  <c r="BE111"/>
  <c r="BE120"/>
  <c r="BE121"/>
  <c r="BE126"/>
  <c r="BE131"/>
  <c r="BE134"/>
  <c r="BE137"/>
  <c r="BE143"/>
  <c r="BE157"/>
  <c r="BE158"/>
  <c r="BE164"/>
  <c r="BE166"/>
  <c r="BE171"/>
  <c r="F88"/>
  <c r="BE100"/>
  <c r="BE103"/>
  <c r="BE105"/>
  <c r="BE106"/>
  <c r="BE107"/>
  <c r="BE109"/>
  <c r="BE110"/>
  <c r="BE118"/>
  <c r="BE123"/>
  <c r="BE125"/>
  <c r="BE128"/>
  <c r="BE136"/>
  <c r="BE140"/>
  <c r="BE141"/>
  <c r="BE142"/>
  <c r="BE145"/>
  <c r="BE146"/>
  <c r="BE149"/>
  <c r="BE160"/>
  <c r="BE162"/>
  <c r="BE163"/>
  <c r="BE170"/>
  <c r="J56"/>
  <c r="BE97"/>
  <c r="BE104"/>
  <c r="BE108"/>
  <c r="BE112"/>
  <c r="BE114"/>
  <c r="BE115"/>
  <c r="BE117"/>
  <c r="BE119"/>
  <c r="BE122"/>
  <c r="BE127"/>
  <c r="BE132"/>
  <c r="BE135"/>
  <c r="BE138"/>
  <c r="BE147"/>
  <c r="BE148"/>
  <c r="BE150"/>
  <c r="BE153"/>
  <c r="BE155"/>
  <c r="BE156"/>
  <c r="BE159"/>
  <c r="BE165"/>
  <c r="BE167"/>
  <c r="BE168"/>
  <c r="BE172"/>
  <c i="8" r="J56"/>
  <c r="E77"/>
  <c r="F85"/>
  <c r="BE120"/>
  <c r="BE123"/>
  <c r="BE129"/>
  <c r="BE133"/>
  <c r="BE134"/>
  <c r="BE135"/>
  <c r="BE150"/>
  <c r="BE151"/>
  <c r="BE160"/>
  <c r="BE161"/>
  <c r="BE163"/>
  <c r="BE170"/>
  <c r="BE171"/>
  <c r="BE176"/>
  <c r="BE177"/>
  <c r="BE180"/>
  <c r="BE182"/>
  <c r="BE183"/>
  <c r="BE185"/>
  <c r="BE196"/>
  <c r="BE198"/>
  <c r="BE200"/>
  <c r="BE203"/>
  <c r="BE205"/>
  <c r="J59"/>
  <c r="F86"/>
  <c r="BE94"/>
  <c r="BE95"/>
  <c r="BE99"/>
  <c r="BE102"/>
  <c r="BE105"/>
  <c r="BE106"/>
  <c r="BE109"/>
  <c r="BE115"/>
  <c r="BE116"/>
  <c r="BE119"/>
  <c r="BE122"/>
  <c r="BE125"/>
  <c r="BE128"/>
  <c r="BE131"/>
  <c r="BE132"/>
  <c r="BE136"/>
  <c r="BE143"/>
  <c r="BE146"/>
  <c r="BE155"/>
  <c r="BE157"/>
  <c r="BE162"/>
  <c r="BE166"/>
  <c r="BE172"/>
  <c r="BE175"/>
  <c r="BE179"/>
  <c r="BE193"/>
  <c r="BE199"/>
  <c r="BE204"/>
  <c r="BE206"/>
  <c r="BE208"/>
  <c r="J58"/>
  <c r="BE100"/>
  <c r="BE103"/>
  <c r="BE104"/>
  <c r="BE107"/>
  <c r="BE108"/>
  <c r="BE112"/>
  <c r="BE113"/>
  <c r="BE114"/>
  <c r="BE117"/>
  <c r="BE121"/>
  <c r="BE124"/>
  <c r="BE130"/>
  <c r="BE138"/>
  <c r="BE139"/>
  <c r="BE140"/>
  <c r="BE141"/>
  <c r="BE144"/>
  <c r="BE145"/>
  <c r="BE147"/>
  <c r="BE149"/>
  <c r="BE152"/>
  <c r="BE153"/>
  <c r="BE156"/>
  <c r="BE158"/>
  <c r="BE159"/>
  <c r="BE169"/>
  <c r="BE174"/>
  <c r="BE184"/>
  <c r="BE187"/>
  <c r="BE188"/>
  <c r="BE189"/>
  <c r="BE190"/>
  <c r="BE191"/>
  <c r="BE192"/>
  <c r="BE194"/>
  <c r="BE195"/>
  <c r="BE201"/>
  <c r="BE202"/>
  <c r="BE207"/>
  <c r="BE209"/>
  <c i="7" r="BK96"/>
  <c r="J96"/>
  <c r="J64"/>
  <c i="8" r="BE91"/>
  <c r="BE93"/>
  <c r="BE96"/>
  <c r="BE98"/>
  <c r="BE101"/>
  <c r="BE110"/>
  <c r="BE111"/>
  <c r="BE118"/>
  <c r="BE126"/>
  <c r="BE127"/>
  <c r="BE137"/>
  <c r="BE142"/>
  <c r="BE148"/>
  <c r="BE154"/>
  <c r="BE164"/>
  <c r="BE165"/>
  <c r="BE167"/>
  <c r="BE168"/>
  <c r="BE173"/>
  <c r="BE178"/>
  <c r="BE181"/>
  <c r="BE186"/>
  <c r="BE197"/>
  <c r="BE210"/>
  <c r="BE212"/>
  <c i="6" r="BK105"/>
  <c r="J105"/>
  <c i="7" r="J58"/>
  <c r="BE115"/>
  <c r="BE123"/>
  <c r="BE126"/>
  <c r="BE129"/>
  <c r="BE161"/>
  <c r="BE165"/>
  <c r="BE167"/>
  <c r="BE169"/>
  <c r="BE172"/>
  <c r="BE177"/>
  <c r="BE184"/>
  <c r="BE190"/>
  <c r="BE195"/>
  <c r="BE197"/>
  <c r="BE199"/>
  <c r="BE205"/>
  <c r="BE207"/>
  <c r="BE213"/>
  <c r="BE219"/>
  <c r="BE234"/>
  <c r="BE242"/>
  <c r="BE246"/>
  <c r="BE257"/>
  <c r="BE259"/>
  <c r="BE274"/>
  <c r="BE276"/>
  <c r="BE278"/>
  <c r="BE280"/>
  <c r="BE290"/>
  <c r="BE294"/>
  <c r="BE308"/>
  <c r="BE311"/>
  <c r="BE314"/>
  <c r="BE336"/>
  <c r="BE338"/>
  <c r="F58"/>
  <c r="E83"/>
  <c r="BE130"/>
  <c r="BE131"/>
  <c r="BE139"/>
  <c r="BE147"/>
  <c r="BE215"/>
  <c r="BE231"/>
  <c r="BE240"/>
  <c r="BE243"/>
  <c r="BE244"/>
  <c r="BE249"/>
  <c r="BE255"/>
  <c r="BE270"/>
  <c r="BE286"/>
  <c r="BE303"/>
  <c r="BE305"/>
  <c r="BE307"/>
  <c r="BE309"/>
  <c r="BE317"/>
  <c r="BE335"/>
  <c r="BE348"/>
  <c r="BE358"/>
  <c r="BE360"/>
  <c r="BE362"/>
  <c r="BE363"/>
  <c r="F59"/>
  <c r="BE98"/>
  <c r="BE121"/>
  <c r="BE128"/>
  <c r="BE132"/>
  <c r="BE159"/>
  <c r="BE217"/>
  <c r="BE223"/>
  <c r="BE227"/>
  <c r="BE237"/>
  <c r="BE247"/>
  <c r="BE253"/>
  <c r="BE256"/>
  <c r="BE262"/>
  <c r="BE264"/>
  <c r="BE268"/>
  <c r="BE282"/>
  <c r="BE292"/>
  <c r="BE295"/>
  <c r="BE296"/>
  <c r="BE299"/>
  <c r="BE301"/>
  <c r="BE304"/>
  <c r="BE312"/>
  <c r="BE313"/>
  <c r="BE315"/>
  <c r="BE332"/>
  <c r="BE344"/>
  <c r="J56"/>
  <c r="J59"/>
  <c r="BE113"/>
  <c r="BE117"/>
  <c r="BE119"/>
  <c r="BE133"/>
  <c r="BE135"/>
  <c r="BE142"/>
  <c r="BE143"/>
  <c r="BE145"/>
  <c r="BE163"/>
  <c r="BE201"/>
  <c r="BE203"/>
  <c r="BE209"/>
  <c r="BE236"/>
  <c r="BE239"/>
  <c r="BE241"/>
  <c r="BE250"/>
  <c r="BE252"/>
  <c r="BE260"/>
  <c r="BE266"/>
  <c r="BE272"/>
  <c r="BE284"/>
  <c r="BE288"/>
  <c r="BE306"/>
  <c r="BE310"/>
  <c r="BE337"/>
  <c r="BE339"/>
  <c r="BE340"/>
  <c r="BE341"/>
  <c r="BE342"/>
  <c r="BE343"/>
  <c r="BE345"/>
  <c r="BE346"/>
  <c r="BE347"/>
  <c r="BE349"/>
  <c r="BE350"/>
  <c r="BE352"/>
  <c r="BE354"/>
  <c i="6" r="J59"/>
  <c r="J101"/>
  <c r="BE107"/>
  <c r="BE110"/>
  <c r="BE136"/>
  <c r="BE142"/>
  <c r="BE147"/>
  <c r="BE155"/>
  <c r="BE158"/>
  <c r="BE161"/>
  <c r="BE164"/>
  <c r="BE169"/>
  <c r="BE177"/>
  <c r="BE181"/>
  <c r="BE193"/>
  <c r="BE200"/>
  <c r="BE209"/>
  <c r="BE213"/>
  <c r="BE216"/>
  <c r="BE223"/>
  <c r="BE227"/>
  <c r="BE229"/>
  <c r="BE232"/>
  <c r="BE236"/>
  <c r="BE240"/>
  <c r="BE243"/>
  <c r="BE245"/>
  <c r="BE251"/>
  <c r="BE252"/>
  <c r="BE254"/>
  <c r="BE257"/>
  <c r="BE258"/>
  <c r="BE265"/>
  <c r="BE274"/>
  <c r="BE278"/>
  <c r="BE280"/>
  <c r="BE285"/>
  <c r="BE289"/>
  <c r="BE291"/>
  <c r="BE300"/>
  <c r="BE303"/>
  <c r="BE304"/>
  <c r="BE306"/>
  <c r="BE310"/>
  <c r="BE312"/>
  <c r="BE318"/>
  <c r="BE325"/>
  <c r="BE327"/>
  <c r="BE340"/>
  <c r="BE341"/>
  <c r="BE344"/>
  <c r="BE349"/>
  <c r="BE352"/>
  <c r="BE356"/>
  <c r="BE360"/>
  <c r="BE362"/>
  <c r="BE365"/>
  <c r="BE367"/>
  <c r="BE368"/>
  <c r="BE373"/>
  <c r="BE377"/>
  <c r="BE382"/>
  <c r="BE387"/>
  <c r="BE392"/>
  <c r="BE393"/>
  <c r="BE398"/>
  <c r="BE404"/>
  <c r="BE415"/>
  <c r="BE422"/>
  <c r="BE429"/>
  <c r="BE431"/>
  <c r="BE436"/>
  <c r="BE442"/>
  <c r="BE459"/>
  <c r="BE462"/>
  <c r="BE463"/>
  <c r="BE467"/>
  <c r="BE469"/>
  <c r="E50"/>
  <c r="F58"/>
  <c r="F102"/>
  <c r="BE112"/>
  <c r="BE114"/>
  <c r="BE116"/>
  <c r="BE121"/>
  <c r="BE122"/>
  <c r="BE124"/>
  <c r="BE126"/>
  <c r="BE131"/>
  <c r="BE133"/>
  <c r="BE134"/>
  <c r="BE135"/>
  <c r="BE138"/>
  <c r="BE141"/>
  <c r="BE151"/>
  <c r="BE153"/>
  <c r="BE160"/>
  <c r="BE165"/>
  <c r="BE167"/>
  <c r="BE168"/>
  <c r="BE171"/>
  <c r="BE172"/>
  <c r="BE176"/>
  <c r="BE180"/>
  <c r="BE182"/>
  <c r="BE184"/>
  <c r="BE187"/>
  <c r="BE189"/>
  <c r="BE192"/>
  <c r="BE206"/>
  <c r="BE208"/>
  <c r="BE215"/>
  <c r="BE217"/>
  <c r="BE219"/>
  <c r="BE222"/>
  <c r="BE224"/>
  <c r="BE230"/>
  <c r="BE238"/>
  <c r="BE241"/>
  <c r="BE247"/>
  <c r="BE248"/>
  <c r="BE249"/>
  <c r="BE253"/>
  <c r="BE255"/>
  <c r="BE256"/>
  <c r="BE266"/>
  <c r="BE269"/>
  <c r="BE272"/>
  <c r="BE275"/>
  <c r="BE276"/>
  <c r="BE277"/>
  <c r="BE282"/>
  <c r="BE284"/>
  <c r="BE287"/>
  <c r="BE292"/>
  <c r="BE296"/>
  <c r="BE299"/>
  <c r="BE307"/>
  <c r="BE314"/>
  <c r="BE322"/>
  <c r="BE326"/>
  <c r="BE330"/>
  <c r="BE332"/>
  <c r="BE333"/>
  <c r="BE334"/>
  <c r="BE337"/>
  <c r="BE338"/>
  <c r="BE342"/>
  <c r="BE343"/>
  <c r="BE345"/>
  <c r="BE346"/>
  <c r="BE355"/>
  <c r="BE357"/>
  <c r="BE358"/>
  <c r="BE369"/>
  <c r="BE372"/>
  <c r="BE374"/>
  <c r="BE375"/>
  <c r="BE376"/>
  <c r="BE381"/>
  <c r="BE386"/>
  <c r="BE388"/>
  <c r="BE391"/>
  <c r="BE394"/>
  <c r="BE396"/>
  <c r="BE400"/>
  <c r="BE401"/>
  <c r="BE411"/>
  <c r="BE412"/>
  <c r="BE413"/>
  <c r="BE414"/>
  <c r="BE420"/>
  <c r="BE423"/>
  <c r="BE424"/>
  <c r="BE426"/>
  <c r="BE438"/>
  <c r="BE450"/>
  <c r="BE453"/>
  <c r="BE465"/>
  <c r="J56"/>
  <c r="BE109"/>
  <c r="BE118"/>
  <c r="BE123"/>
  <c r="BE128"/>
  <c r="BE129"/>
  <c r="BE130"/>
  <c r="BE137"/>
  <c r="BE140"/>
  <c r="BE143"/>
  <c r="BE156"/>
  <c r="BE162"/>
  <c r="BE175"/>
  <c r="BE185"/>
  <c r="BE190"/>
  <c r="BE194"/>
  <c r="BE199"/>
  <c r="BE202"/>
  <c r="BE210"/>
  <c r="BE214"/>
  <c r="BE233"/>
  <c r="BE237"/>
  <c r="BE242"/>
  <c r="BE244"/>
  <c r="BE250"/>
  <c r="BE260"/>
  <c r="BE262"/>
  <c r="BE263"/>
  <c r="BE267"/>
  <c r="BE268"/>
  <c r="BE271"/>
  <c r="BE273"/>
  <c r="BE281"/>
  <c r="BE286"/>
  <c r="BE298"/>
  <c r="BE301"/>
  <c r="BE311"/>
  <c r="BE315"/>
  <c r="BE317"/>
  <c r="BE320"/>
  <c r="BE321"/>
  <c r="BE329"/>
  <c r="BE331"/>
  <c r="BE336"/>
  <c r="BE359"/>
  <c r="BE363"/>
  <c r="BE371"/>
  <c r="BE379"/>
  <c r="BE399"/>
  <c r="BE405"/>
  <c r="BE408"/>
  <c r="BE409"/>
  <c r="BE410"/>
  <c r="BE417"/>
  <c r="BE434"/>
  <c r="BE435"/>
  <c r="BE441"/>
  <c r="BE444"/>
  <c r="BE446"/>
  <c r="BE447"/>
  <c r="BE451"/>
  <c r="BE452"/>
  <c r="BE454"/>
  <c r="BE455"/>
  <c r="BE458"/>
  <c r="BE460"/>
  <c r="BE461"/>
  <c r="BE464"/>
  <c r="BE466"/>
  <c r="BE108"/>
  <c r="BE111"/>
  <c r="BE113"/>
  <c r="BE119"/>
  <c r="BE120"/>
  <c r="BE127"/>
  <c r="BE139"/>
  <c r="BE145"/>
  <c r="BE149"/>
  <c r="BE152"/>
  <c r="BE154"/>
  <c r="BE157"/>
  <c r="BE163"/>
  <c r="BE170"/>
  <c r="BE173"/>
  <c r="BE174"/>
  <c r="BE178"/>
  <c r="BE179"/>
  <c r="BE183"/>
  <c r="BE186"/>
  <c r="BE191"/>
  <c r="BE195"/>
  <c r="BE197"/>
  <c r="BE201"/>
  <c r="BE203"/>
  <c r="BE204"/>
  <c r="BE205"/>
  <c r="BE211"/>
  <c r="BE212"/>
  <c r="BE221"/>
  <c r="BE225"/>
  <c r="BE226"/>
  <c r="BE228"/>
  <c r="BE234"/>
  <c r="BE235"/>
  <c r="BE239"/>
  <c r="BE259"/>
  <c r="BE264"/>
  <c r="BE270"/>
  <c r="BE283"/>
  <c r="BE288"/>
  <c r="BE290"/>
  <c r="BE293"/>
  <c r="BE295"/>
  <c r="BE297"/>
  <c r="BE302"/>
  <c r="BE305"/>
  <c r="BE308"/>
  <c r="BE313"/>
  <c r="BE319"/>
  <c r="BE323"/>
  <c r="BE339"/>
  <c r="BE348"/>
  <c r="BE350"/>
  <c r="BE351"/>
  <c r="BE353"/>
  <c r="BE361"/>
  <c r="BE364"/>
  <c r="BE383"/>
  <c r="BE384"/>
  <c r="BE389"/>
  <c r="BE390"/>
  <c r="BE397"/>
  <c r="BE402"/>
  <c r="BE403"/>
  <c r="BE407"/>
  <c r="BE418"/>
  <c r="BE419"/>
  <c r="BE421"/>
  <c r="BE425"/>
  <c r="BE427"/>
  <c r="BE430"/>
  <c r="BE432"/>
  <c r="BE433"/>
  <c r="BE437"/>
  <c r="BE439"/>
  <c r="BE443"/>
  <c r="BE445"/>
  <c r="BE448"/>
  <c r="BE456"/>
  <c i="5" r="F58"/>
  <c r="J59"/>
  <c r="J82"/>
  <c r="BE92"/>
  <c r="BE93"/>
  <c r="BE94"/>
  <c r="BE102"/>
  <c r="BE106"/>
  <c r="BE108"/>
  <c r="BE109"/>
  <c r="BE110"/>
  <c r="BE111"/>
  <c r="BE117"/>
  <c r="BE121"/>
  <c r="BE124"/>
  <c r="BE126"/>
  <c r="BE131"/>
  <c r="J58"/>
  <c r="E76"/>
  <c r="BE128"/>
  <c r="BE133"/>
  <c r="F59"/>
  <c r="BE96"/>
  <c r="BE98"/>
  <c r="BE99"/>
  <c r="BE100"/>
  <c r="BE101"/>
  <c r="BE104"/>
  <c r="BE107"/>
  <c r="BE112"/>
  <c r="BE113"/>
  <c r="BE114"/>
  <c r="BE116"/>
  <c r="BE122"/>
  <c r="BE90"/>
  <c r="BE91"/>
  <c r="BE115"/>
  <c r="BE118"/>
  <c r="BE119"/>
  <c r="BE120"/>
  <c r="BE125"/>
  <c r="BE127"/>
  <c r="BE129"/>
  <c r="BE130"/>
  <c r="BE132"/>
  <c i="4" r="BE95"/>
  <c r="BE100"/>
  <c r="BE105"/>
  <c r="BE106"/>
  <c r="BE109"/>
  <c r="BE110"/>
  <c r="BE113"/>
  <c r="BE115"/>
  <c r="BE121"/>
  <c r="BE127"/>
  <c r="BE129"/>
  <c r="BE137"/>
  <c r="BE141"/>
  <c r="BE145"/>
  <c r="BE154"/>
  <c r="BE157"/>
  <c r="BE158"/>
  <c r="BE161"/>
  <c r="BE168"/>
  <c r="BE172"/>
  <c r="BE177"/>
  <c r="BE182"/>
  <c r="BE189"/>
  <c r="BE192"/>
  <c r="BE194"/>
  <c r="BE199"/>
  <c r="BE205"/>
  <c r="BE208"/>
  <c r="BE219"/>
  <c r="BE221"/>
  <c r="BE225"/>
  <c r="BE227"/>
  <c r="BE231"/>
  <c r="BE237"/>
  <c r="BE240"/>
  <c r="BE244"/>
  <c r="BE246"/>
  <c r="BE247"/>
  <c r="BE251"/>
  <c r="BE252"/>
  <c r="BE257"/>
  <c r="BE260"/>
  <c r="BE263"/>
  <c r="BE271"/>
  <c r="BE274"/>
  <c r="BE275"/>
  <c r="BE282"/>
  <c r="BE287"/>
  <c r="BE292"/>
  <c r="BE298"/>
  <c r="BE303"/>
  <c r="BE312"/>
  <c r="BE315"/>
  <c r="BE319"/>
  <c r="BE322"/>
  <c r="BE332"/>
  <c r="BE334"/>
  <c r="BE338"/>
  <c r="BE339"/>
  <c r="BE342"/>
  <c r="E50"/>
  <c r="J59"/>
  <c r="J84"/>
  <c r="J86"/>
  <c r="BE94"/>
  <c r="BE96"/>
  <c r="BE98"/>
  <c r="BE99"/>
  <c r="BE107"/>
  <c r="BE112"/>
  <c r="BE117"/>
  <c r="BE125"/>
  <c r="BE155"/>
  <c r="BE159"/>
  <c r="BE162"/>
  <c r="BE166"/>
  <c r="BE167"/>
  <c r="BE176"/>
  <c r="BE183"/>
  <c r="BE186"/>
  <c r="BE188"/>
  <c r="BE204"/>
  <c r="BE206"/>
  <c r="BE213"/>
  <c r="BE220"/>
  <c r="BE230"/>
  <c r="BE238"/>
  <c r="BE258"/>
  <c r="BE261"/>
  <c r="BE264"/>
  <c r="BE265"/>
  <c r="BE277"/>
  <c r="BE284"/>
  <c r="BE288"/>
  <c r="BE289"/>
  <c r="BE301"/>
  <c r="BE302"/>
  <c r="BE306"/>
  <c r="BE307"/>
  <c r="BE308"/>
  <c r="BE318"/>
  <c r="BE321"/>
  <c r="BE323"/>
  <c r="BE330"/>
  <c r="BE331"/>
  <c r="BE335"/>
  <c r="BE340"/>
  <c r="BE345"/>
  <c r="BE348"/>
  <c r="BE352"/>
  <c r="BE353"/>
  <c r="F87"/>
  <c r="BE92"/>
  <c r="BE102"/>
  <c r="BE104"/>
  <c r="BE120"/>
  <c r="BE133"/>
  <c r="BE139"/>
  <c r="BE143"/>
  <c r="BE151"/>
  <c r="BE153"/>
  <c r="BE156"/>
  <c r="BE164"/>
  <c r="BE169"/>
  <c r="BE170"/>
  <c r="BE171"/>
  <c r="BE173"/>
  <c r="BE175"/>
  <c r="BE185"/>
  <c r="BE187"/>
  <c r="BE190"/>
  <c r="BE198"/>
  <c r="BE207"/>
  <c r="BE210"/>
  <c r="BE212"/>
  <c r="BE215"/>
  <c r="BE217"/>
  <c r="BE224"/>
  <c r="BE228"/>
  <c r="BE232"/>
  <c r="BE254"/>
  <c r="BE255"/>
  <c r="BE256"/>
  <c r="BE262"/>
  <c r="BE266"/>
  <c r="BE267"/>
  <c r="BE268"/>
  <c r="BE270"/>
  <c r="BE272"/>
  <c r="BE281"/>
  <c r="BE293"/>
  <c r="BE296"/>
  <c r="BE309"/>
  <c r="BE310"/>
  <c r="BE320"/>
  <c r="BE324"/>
  <c r="BE327"/>
  <c r="BE336"/>
  <c r="BE343"/>
  <c r="BE346"/>
  <c r="BE347"/>
  <c r="BE350"/>
  <c r="BE351"/>
  <c i="3" r="BK99"/>
  <c r="J99"/>
  <c r="J64"/>
  <c i="4" r="F58"/>
  <c r="BE93"/>
  <c r="BE97"/>
  <c r="BE108"/>
  <c r="BE114"/>
  <c r="BE119"/>
  <c r="BE122"/>
  <c r="BE123"/>
  <c r="BE131"/>
  <c r="BE135"/>
  <c r="BE147"/>
  <c r="BE149"/>
  <c r="BE160"/>
  <c r="BE178"/>
  <c r="BE180"/>
  <c r="BE181"/>
  <c r="BE184"/>
  <c r="BE191"/>
  <c r="BE193"/>
  <c r="BE196"/>
  <c r="BE200"/>
  <c r="BE202"/>
  <c r="BE209"/>
  <c r="BE211"/>
  <c r="BE214"/>
  <c r="BE216"/>
  <c r="BE218"/>
  <c r="BE223"/>
  <c r="BE226"/>
  <c r="BE229"/>
  <c r="BE233"/>
  <c r="BE234"/>
  <c r="BE235"/>
  <c r="BE236"/>
  <c r="BE241"/>
  <c r="BE243"/>
  <c r="BE245"/>
  <c r="BE248"/>
  <c r="BE250"/>
  <c r="BE253"/>
  <c r="BE259"/>
  <c r="BE269"/>
  <c r="BE273"/>
  <c r="BE276"/>
  <c r="BE278"/>
  <c r="BE279"/>
  <c r="BE280"/>
  <c r="BE285"/>
  <c r="BE286"/>
  <c r="BE291"/>
  <c r="BE294"/>
  <c r="BE299"/>
  <c r="BE300"/>
  <c r="BE304"/>
  <c r="BE305"/>
  <c r="BE311"/>
  <c r="BE316"/>
  <c r="BE317"/>
  <c r="BE326"/>
  <c r="BE328"/>
  <c r="BE329"/>
  <c r="BE337"/>
  <c i="3" r="J94"/>
  <c r="BE101"/>
  <c r="BE109"/>
  <c r="BE137"/>
  <c r="BE173"/>
  <c r="BE199"/>
  <c r="BE206"/>
  <c r="BE217"/>
  <c r="BE227"/>
  <c r="BE247"/>
  <c r="BE254"/>
  <c r="BE261"/>
  <c r="E50"/>
  <c r="J92"/>
  <c r="J95"/>
  <c r="BE116"/>
  <c r="BE120"/>
  <c r="BE125"/>
  <c r="BE149"/>
  <c r="BE155"/>
  <c r="BE168"/>
  <c r="BE175"/>
  <c r="BE181"/>
  <c r="BE182"/>
  <c r="BE222"/>
  <c r="BE229"/>
  <c r="F58"/>
  <c r="F59"/>
  <c r="BE105"/>
  <c r="BE146"/>
  <c r="BE189"/>
  <c r="BE201"/>
  <c r="BE211"/>
  <c r="BE213"/>
  <c r="BE233"/>
  <c r="BE235"/>
  <c r="BE258"/>
  <c r="BE265"/>
  <c r="BE268"/>
  <c r="BE130"/>
  <c r="BE142"/>
  <c r="BE163"/>
  <c r="BE238"/>
  <c r="BE240"/>
  <c r="BE243"/>
  <c r="BE251"/>
  <c r="BE272"/>
  <c i="2" r="E50"/>
  <c r="F59"/>
  <c r="J107"/>
  <c r="J110"/>
  <c r="BE361"/>
  <c r="BE1029"/>
  <c r="BE1392"/>
  <c r="BE1394"/>
  <c r="BE1400"/>
  <c r="BE1415"/>
  <c r="BE1418"/>
  <c r="BE1605"/>
  <c r="BE1630"/>
  <c r="BE1660"/>
  <c r="BE1674"/>
  <c r="BE1727"/>
  <c r="BE1759"/>
  <c r="BE1800"/>
  <c r="BE1817"/>
  <c r="BE1822"/>
  <c r="BE1839"/>
  <c r="BE1860"/>
  <c r="BE1867"/>
  <c r="BE1898"/>
  <c r="BE1903"/>
  <c r="BE1914"/>
  <c r="BE1920"/>
  <c r="BE1935"/>
  <c r="BE1990"/>
  <c r="BE2055"/>
  <c r="BE2065"/>
  <c r="BE2081"/>
  <c r="BE2109"/>
  <c r="BE2165"/>
  <c r="BE2191"/>
  <c r="BE2232"/>
  <c r="BE2310"/>
  <c r="BE2543"/>
  <c r="BE2577"/>
  <c r="BE2743"/>
  <c r="BE2794"/>
  <c r="BE2833"/>
  <c r="BE2944"/>
  <c r="BE3128"/>
  <c r="BE3171"/>
  <c r="BE3189"/>
  <c r="BE3220"/>
  <c r="BE3225"/>
  <c r="BE3237"/>
  <c r="BE3248"/>
  <c r="BE3264"/>
  <c r="BE3299"/>
  <c r="BE3309"/>
  <c r="BE3322"/>
  <c r="BE3391"/>
  <c r="BE3417"/>
  <c r="BE3451"/>
  <c r="BE3502"/>
  <c r="BE3520"/>
  <c r="BE3621"/>
  <c r="BE3635"/>
  <c r="BE3654"/>
  <c r="BE3665"/>
  <c r="BE3687"/>
  <c r="BE3727"/>
  <c r="BE3733"/>
  <c r="BE3749"/>
  <c r="BE3823"/>
  <c r="BE3825"/>
  <c r="BE3850"/>
  <c r="BE3874"/>
  <c r="BE3889"/>
  <c r="BE3929"/>
  <c r="BE3964"/>
  <c r="BE3975"/>
  <c r="BE3997"/>
  <c r="BE4104"/>
  <c r="BE4117"/>
  <c r="BE4129"/>
  <c r="BE4150"/>
  <c r="BE4169"/>
  <c r="BE4180"/>
  <c r="BE4183"/>
  <c r="BE4192"/>
  <c r="BE4214"/>
  <c r="BE4232"/>
  <c r="BE4234"/>
  <c r="BE4235"/>
  <c r="BE4237"/>
  <c r="BE4241"/>
  <c r="BE4245"/>
  <c r="BE4248"/>
  <c r="BE4252"/>
  <c r="BE4263"/>
  <c r="BE4265"/>
  <c r="BE4277"/>
  <c r="BE4284"/>
  <c r="BE4292"/>
  <c r="BE4302"/>
  <c r="BE4305"/>
  <c r="BE4314"/>
  <c r="BE4322"/>
  <c r="BE4325"/>
  <c r="BE4329"/>
  <c r="BE4331"/>
  <c r="BE4332"/>
  <c r="BE4335"/>
  <c r="BE4336"/>
  <c r="BE4338"/>
  <c r="BE4343"/>
  <c r="BE4345"/>
  <c r="BE4350"/>
  <c r="BE4355"/>
  <c r="BE4359"/>
  <c r="BE4367"/>
  <c r="BE4382"/>
  <c r="BE4386"/>
  <c r="BE4389"/>
  <c r="BE5315"/>
  <c r="BE5404"/>
  <c r="F58"/>
  <c r="J109"/>
  <c r="BE1407"/>
  <c r="BE1437"/>
  <c r="BE1514"/>
  <c r="BE1566"/>
  <c r="BE1572"/>
  <c r="BE1581"/>
  <c r="BE1597"/>
  <c r="BE1638"/>
  <c r="BE1770"/>
  <c r="BE1783"/>
  <c r="BE1805"/>
  <c r="BE1832"/>
  <c r="BE1893"/>
  <c r="BE1916"/>
  <c r="BE1929"/>
  <c r="BE1950"/>
  <c r="BE1959"/>
  <c r="BE1972"/>
  <c r="BE1993"/>
  <c r="BE2060"/>
  <c r="BE2095"/>
  <c r="BE2122"/>
  <c r="BE2128"/>
  <c r="BE2137"/>
  <c r="BE2159"/>
  <c r="BE2186"/>
  <c r="BE2199"/>
  <c r="BE2227"/>
  <c r="BE2284"/>
  <c r="BE2349"/>
  <c r="BE2394"/>
  <c r="BE2409"/>
  <c r="BE2548"/>
  <c r="BE2725"/>
  <c r="BE2730"/>
  <c r="BE2765"/>
  <c r="BE2827"/>
  <c r="BE2874"/>
  <c r="BE2934"/>
  <c r="BE3185"/>
  <c r="BE3254"/>
  <c r="BE3259"/>
  <c r="BE3285"/>
  <c r="BE3308"/>
  <c r="BE3311"/>
  <c r="BE3314"/>
  <c r="BE3315"/>
  <c r="BE3317"/>
  <c r="BE3321"/>
  <c r="BE3344"/>
  <c r="BE3360"/>
  <c r="BE3404"/>
  <c r="BE3433"/>
  <c r="BE3473"/>
  <c r="BE3494"/>
  <c r="BE3504"/>
  <c r="BE3518"/>
  <c r="BE3533"/>
  <c r="BE3639"/>
  <c r="BE3652"/>
  <c r="BE3679"/>
  <c r="BE3719"/>
  <c r="BE3813"/>
  <c r="BE3816"/>
  <c r="BE3818"/>
  <c r="BE3822"/>
  <c r="BE3831"/>
  <c r="BE3959"/>
  <c r="BE3965"/>
  <c r="BE3985"/>
  <c r="BE4002"/>
  <c r="BE4022"/>
  <c r="BE4034"/>
  <c r="BE4042"/>
  <c r="BE4063"/>
  <c r="BE4073"/>
  <c r="BE4078"/>
  <c r="BE4121"/>
  <c r="BE4132"/>
  <c r="BE4140"/>
  <c r="BE4153"/>
  <c r="BE4154"/>
  <c r="BE4347"/>
  <c r="BE4349"/>
  <c r="BE4354"/>
  <c r="BE4358"/>
  <c r="BE4365"/>
  <c r="BE4366"/>
  <c r="BE4370"/>
  <c r="BE4379"/>
  <c r="BE4385"/>
  <c r="BE4387"/>
  <c r="BE4388"/>
  <c r="BE343"/>
  <c r="BE364"/>
  <c r="BE807"/>
  <c r="BE1210"/>
  <c r="BE1450"/>
  <c r="BE1463"/>
  <c r="BE1476"/>
  <c r="BE1482"/>
  <c r="BE1577"/>
  <c r="BE1615"/>
  <c r="BE1634"/>
  <c r="BE1666"/>
  <c r="BE1682"/>
  <c r="BE1696"/>
  <c r="BE1731"/>
  <c r="BE1737"/>
  <c r="BE1746"/>
  <c r="BE1766"/>
  <c r="BE1803"/>
  <c r="BE1810"/>
  <c r="BE1850"/>
  <c r="BE1883"/>
  <c r="BE1888"/>
  <c r="BE1925"/>
  <c r="BE1945"/>
  <c r="BE1963"/>
  <c r="BE1987"/>
  <c r="BE2076"/>
  <c r="BE2088"/>
  <c r="BE2144"/>
  <c r="BE2154"/>
  <c r="BE2181"/>
  <c r="BE2222"/>
  <c r="BE2333"/>
  <c r="BE2361"/>
  <c r="BE2387"/>
  <c r="BE2404"/>
  <c r="BE2415"/>
  <c r="BE2420"/>
  <c r="BE2521"/>
  <c r="BE2651"/>
  <c r="BE2732"/>
  <c r="BE2808"/>
  <c r="BE2856"/>
  <c r="BE2911"/>
  <c r="BE2922"/>
  <c r="BE2995"/>
  <c r="BE3038"/>
  <c r="BE3123"/>
  <c r="BE3204"/>
  <c r="BE3274"/>
  <c r="BE3295"/>
  <c r="BE3307"/>
  <c r="BE3312"/>
  <c r="BE3316"/>
  <c r="BE3318"/>
  <c r="BE3324"/>
  <c r="BE3328"/>
  <c r="BE3389"/>
  <c r="BE3489"/>
  <c r="BE3511"/>
  <c r="BE3513"/>
  <c r="BE3576"/>
  <c r="BE3677"/>
  <c r="BE3721"/>
  <c r="BE3735"/>
  <c r="BE3747"/>
  <c r="BE3800"/>
  <c r="BE3803"/>
  <c r="BE3817"/>
  <c r="BE3819"/>
  <c r="BE3821"/>
  <c r="BE3826"/>
  <c r="BE3827"/>
  <c r="BE3852"/>
  <c r="BE3894"/>
  <c r="BE3914"/>
  <c r="BE3934"/>
  <c r="BE3958"/>
  <c r="BE3992"/>
  <c r="BE4011"/>
  <c r="BE4013"/>
  <c r="BE4016"/>
  <c r="BE4029"/>
  <c r="BE4051"/>
  <c r="BE4054"/>
  <c r="BE4059"/>
  <c r="BE4112"/>
  <c r="BE4126"/>
  <c r="BE4147"/>
  <c r="BE4157"/>
  <c r="BE4185"/>
  <c r="BE4221"/>
  <c r="BE4222"/>
  <c r="BE4224"/>
  <c r="BE4225"/>
  <c r="BE4227"/>
  <c r="BE4230"/>
  <c r="BE4236"/>
  <c r="BE4238"/>
  <c r="BE4240"/>
  <c r="BE4242"/>
  <c r="BE4244"/>
  <c r="BE4246"/>
  <c r="BE4249"/>
  <c r="BE4269"/>
  <c r="BE4282"/>
  <c r="BE4297"/>
  <c r="BE4311"/>
  <c r="BE4317"/>
  <c r="BE4326"/>
  <c r="BE4339"/>
  <c r="BE4340"/>
  <c r="BE4344"/>
  <c r="BE4348"/>
  <c r="BE4351"/>
  <c r="BE4353"/>
  <c r="BE4360"/>
  <c r="BE4361"/>
  <c r="BE4362"/>
  <c r="BE4364"/>
  <c r="BE4369"/>
  <c r="BE4371"/>
  <c r="BE4373"/>
  <c r="BE4374"/>
  <c r="BE4390"/>
  <c r="BE4391"/>
  <c r="BE4392"/>
  <c r="BE4393"/>
  <c r="BE4395"/>
  <c r="BE4398"/>
  <c r="BE4426"/>
  <c r="BE4452"/>
  <c r="BE4463"/>
  <c r="BE4522"/>
  <c r="BE4549"/>
  <c r="BE4573"/>
  <c r="BE4594"/>
  <c r="BE4615"/>
  <c r="BE4618"/>
  <c r="BE4682"/>
  <c r="BE4746"/>
  <c r="BE4767"/>
  <c r="BE4779"/>
  <c r="BE4784"/>
  <c r="BE4787"/>
  <c r="BE4821"/>
  <c r="BE4893"/>
  <c r="BE4900"/>
  <c r="BE4918"/>
  <c r="BE4946"/>
  <c r="BE4987"/>
  <c r="BE5185"/>
  <c r="BE5359"/>
  <c r="BE5479"/>
  <c r="BE5555"/>
  <c r="BE5569"/>
  <c r="BE5572"/>
  <c r="BE116"/>
  <c r="BE324"/>
  <c r="BE338"/>
  <c r="BE348"/>
  <c r="BE352"/>
  <c r="BE357"/>
  <c r="BE585"/>
  <c r="BE1398"/>
  <c r="BE1504"/>
  <c r="BE1531"/>
  <c r="BE1549"/>
  <c r="BE1589"/>
  <c r="BE1610"/>
  <c r="BE1619"/>
  <c r="BE1653"/>
  <c r="BE1689"/>
  <c r="BE1704"/>
  <c r="BE1718"/>
  <c r="BE1721"/>
  <c r="BE1742"/>
  <c r="BE1777"/>
  <c r="BE1796"/>
  <c r="BE1827"/>
  <c r="BE1855"/>
  <c r="BE1878"/>
  <c r="BE1908"/>
  <c r="BE1954"/>
  <c r="BE1981"/>
  <c r="BE2071"/>
  <c r="BE2101"/>
  <c r="BE2114"/>
  <c r="BE2164"/>
  <c r="BE2175"/>
  <c r="BE2204"/>
  <c r="BE2258"/>
  <c r="BE2323"/>
  <c r="BE2337"/>
  <c r="BE2383"/>
  <c r="BE2400"/>
  <c r="BE2413"/>
  <c r="BE2748"/>
  <c r="BE2839"/>
  <c r="BE2888"/>
  <c r="BE2907"/>
  <c r="BE2939"/>
  <c r="BE3081"/>
  <c r="BE3180"/>
  <c r="BE3218"/>
  <c r="BE3257"/>
  <c r="BE3303"/>
  <c r="BE3310"/>
  <c r="BE3313"/>
  <c r="BE3319"/>
  <c r="BE3320"/>
  <c r="BE3373"/>
  <c r="BE3449"/>
  <c r="BE3453"/>
  <c r="BE3469"/>
  <c r="BE3471"/>
  <c r="BE3492"/>
  <c r="BE3531"/>
  <c r="BE3619"/>
  <c r="BE3625"/>
  <c r="BE3643"/>
  <c r="BE3648"/>
  <c r="BE3659"/>
  <c r="BE3694"/>
  <c r="BE3741"/>
  <c r="BE3808"/>
  <c r="BE3820"/>
  <c r="BE3824"/>
  <c r="BE3828"/>
  <c r="BE3868"/>
  <c r="BE3879"/>
  <c r="BE3884"/>
  <c r="BE3899"/>
  <c r="BE3939"/>
  <c r="BE3972"/>
  <c r="BE4004"/>
  <c r="BE4019"/>
  <c r="BE4024"/>
  <c r="BE4036"/>
  <c r="BE4066"/>
  <c r="BE4100"/>
  <c r="BE4109"/>
  <c r="BE4136"/>
  <c r="BE4151"/>
  <c r="BE4152"/>
  <c r="BE4159"/>
  <c r="BE4175"/>
  <c r="BE4202"/>
  <c r="BE4208"/>
  <c r="BE4223"/>
  <c r="BE4226"/>
  <c r="BE4228"/>
  <c r="BE4229"/>
  <c r="BE4231"/>
  <c r="BE4233"/>
  <c r="BE4239"/>
  <c r="BE4243"/>
  <c r="BE4247"/>
  <c r="BE4250"/>
  <c r="BE4264"/>
  <c r="BE4266"/>
  <c r="BE4271"/>
  <c r="BE4294"/>
  <c r="BE4299"/>
  <c r="BE4308"/>
  <c r="BE4319"/>
  <c r="BE4327"/>
  <c r="BE4328"/>
  <c r="BE4330"/>
  <c r="BE4333"/>
  <c r="BE4334"/>
  <c r="BE4337"/>
  <c r="BE4341"/>
  <c r="BE4342"/>
  <c r="BE4346"/>
  <c r="BE4352"/>
  <c r="BE4356"/>
  <c r="BE4357"/>
  <c r="BE4363"/>
  <c r="BE4368"/>
  <c r="BE4372"/>
  <c r="BE4375"/>
  <c r="BE4378"/>
  <c r="BE4394"/>
  <c r="BE4405"/>
  <c r="BE4454"/>
  <c r="BE4461"/>
  <c r="BE4468"/>
  <c r="BE4495"/>
  <c r="BE4552"/>
  <c r="BE4640"/>
  <c r="BE4661"/>
  <c r="BE4723"/>
  <c r="BE4725"/>
  <c r="BE4769"/>
  <c r="BE4774"/>
  <c r="BE4808"/>
  <c r="BE4832"/>
  <c r="BE4835"/>
  <c r="BE4870"/>
  <c r="BE4895"/>
  <c r="BE4902"/>
  <c r="BE4916"/>
  <c r="BE4938"/>
  <c r="BE4948"/>
  <c r="BE4952"/>
  <c r="BE4990"/>
  <c r="BE5055"/>
  <c r="BE5120"/>
  <c r="BE5250"/>
  <c i="3" r="F38"/>
  <c i="1" r="BC57"/>
  <c i="6" r="F38"/>
  <c i="1" r="BC60"/>
  <c i="9" r="J36"/>
  <c i="1" r="AW63"/>
  <c i="10" r="F38"/>
  <c i="1" r="BC64"/>
  <c i="2" r="F39"/>
  <c i="1" r="BD56"/>
  <c i="3" r="J36"/>
  <c i="1" r="AW57"/>
  <c i="3" r="F37"/>
  <c i="1" r="BB57"/>
  <c i="4" r="F39"/>
  <c i="1" r="BD58"/>
  <c i="6" r="F39"/>
  <c i="1" r="BD60"/>
  <c i="8" r="J36"/>
  <c i="1" r="AW62"/>
  <c i="9" r="F38"/>
  <c i="1" r="BC63"/>
  <c i="9" r="F36"/>
  <c i="1" r="BA63"/>
  <c i="10" r="F37"/>
  <c i="1" r="BB64"/>
  <c i="11" r="F38"/>
  <c i="1" r="BC66"/>
  <c i="4" r="F37"/>
  <c i="1" r="BB58"/>
  <c i="7" r="F39"/>
  <c i="1" r="BD61"/>
  <c i="7" r="F37"/>
  <c i="1" r="BB61"/>
  <c i="10" r="J36"/>
  <c i="1" r="AW64"/>
  <c i="11" r="F39"/>
  <c i="1" r="BD66"/>
  <c i="3" r="F39"/>
  <c i="1" r="BD57"/>
  <c i="4" r="J36"/>
  <c i="1" r="AW58"/>
  <c i="5" r="F39"/>
  <c i="1" r="BD59"/>
  <c i="5" r="J36"/>
  <c i="1" r="AW59"/>
  <c i="7" r="F36"/>
  <c i="1" r="BA61"/>
  <c i="7" r="F38"/>
  <c i="1" r="BC61"/>
  <c i="9" r="F39"/>
  <c i="1" r="BD63"/>
  <c i="12" r="J36"/>
  <c i="1" r="AW67"/>
  <c i="12" r="F38"/>
  <c i="1" r="BC67"/>
  <c i="2" r="F36"/>
  <c i="1" r="BA56"/>
  <c i="5" r="F36"/>
  <c i="1" r="BA59"/>
  <c i="5" r="F38"/>
  <c i="1" r="BC59"/>
  <c i="6" r="F37"/>
  <c i="1" r="BB60"/>
  <c i="6" r="J32"/>
  <c i="8" r="F36"/>
  <c i="1" r="BA62"/>
  <c i="8" r="F38"/>
  <c i="1" r="BC62"/>
  <c i="10" r="F36"/>
  <c i="1" r="BA64"/>
  <c i="10" r="F39"/>
  <c i="1" r="BD64"/>
  <c i="11" r="F36"/>
  <c i="1" r="BA66"/>
  <c i="12" r="F39"/>
  <c i="1" r="BD67"/>
  <c i="12" r="F37"/>
  <c i="1" r="BB67"/>
  <c i="4" r="F38"/>
  <c i="1" r="BC58"/>
  <c i="6" r="F36"/>
  <c i="1" r="BA60"/>
  <c i="8" r="F39"/>
  <c i="1" r="BD62"/>
  <c i="11" r="F37"/>
  <c i="1" r="BB66"/>
  <c i="3" r="F36"/>
  <c i="1" r="BA57"/>
  <c i="4" r="F36"/>
  <c i="1" r="BA58"/>
  <c i="5" r="F37"/>
  <c i="1" r="BB59"/>
  <c i="6" r="J36"/>
  <c i="1" r="AW60"/>
  <c i="7" r="J36"/>
  <c i="1" r="AW61"/>
  <c i="8" r="F37"/>
  <c i="1" r="BB62"/>
  <c i="9" r="F37"/>
  <c i="1" r="BB63"/>
  <c i="11" r="J36"/>
  <c i="1" r="AW66"/>
  <c i="2" r="F37"/>
  <c i="1" r="BB56"/>
  <c i="12" r="F36"/>
  <c i="1" r="BA67"/>
  <c i="2" r="J36"/>
  <c i="1" r="AW56"/>
  <c r="AS54"/>
  <c i="2" r="F38"/>
  <c i="1" r="BC56"/>
  <c i="8" l="1" r="P89"/>
  <c i="1" r="AU62"/>
  <c i="6" r="T105"/>
  <c i="3" r="P99"/>
  <c i="12" r="BK87"/>
  <c r="J87"/>
  <c r="J63"/>
  <c i="6" r="P105"/>
  <c i="1" r="AU60"/>
  <c i="5" r="R88"/>
  <c i="10" r="T88"/>
  <c i="9" r="BK91"/>
  <c r="J91"/>
  <c i="3" r="P245"/>
  <c i="2" r="P3326"/>
  <c i="7" r="T96"/>
  <c r="T95"/>
  <c i="2" r="P114"/>
  <c i="11" r="T97"/>
  <c i="3" r="R245"/>
  <c r="R99"/>
  <c r="R98"/>
  <c i="2" r="R3326"/>
  <c i="12" r="T87"/>
  <c i="5" r="P88"/>
  <c i="1" r="AU59"/>
  <c i="2" r="T3326"/>
  <c i="5" r="T88"/>
  <c i="11" r="T293"/>
  <c r="P96"/>
  <c i="1" r="AU66"/>
  <c i="7" r="P96"/>
  <c r="P95"/>
  <c i="1" r="AU61"/>
  <c i="11" r="R97"/>
  <c r="R96"/>
  <c i="7" r="R96"/>
  <c r="R95"/>
  <c i="6" r="R105"/>
  <c i="2" r="R114"/>
  <c r="R113"/>
  <c i="3" r="T98"/>
  <c i="9" r="P91"/>
  <c i="1" r="AU63"/>
  <c i="2" r="T114"/>
  <c r="T113"/>
  <c i="10" r="R88"/>
  <c i="9" r="T91"/>
  <c i="4" r="P90"/>
  <c i="1" r="AU58"/>
  <c i="4" r="BK90"/>
  <c r="J90"/>
  <c r="J63"/>
  <c i="5" r="BK88"/>
  <c r="J88"/>
  <c r="J63"/>
  <c i="12" r="J88"/>
  <c r="J64"/>
  <c i="3" r="BK245"/>
  <c r="J245"/>
  <c r="J72"/>
  <c i="2" r="BK114"/>
  <c r="J114"/>
  <c r="J64"/>
  <c r="BK3326"/>
  <c r="J3326"/>
  <c r="J72"/>
  <c i="8" r="BK89"/>
  <c r="J89"/>
  <c i="11" r="BK96"/>
  <c r="J96"/>
  <c r="J63"/>
  <c i="7" r="BK95"/>
  <c r="J95"/>
  <c r="J63"/>
  <c i="1" r="AG60"/>
  <c i="6" r="J63"/>
  <c i="3" r="BK98"/>
  <c r="J98"/>
  <c i="2" r="J35"/>
  <c i="1" r="AV56"/>
  <c r="AT56"/>
  <c r="AU65"/>
  <c i="5" r="J35"/>
  <c i="1" r="AV59"/>
  <c r="AT59"/>
  <c i="6" r="J35"/>
  <c i="1" r="AV60"/>
  <c r="AT60"/>
  <c r="AN60"/>
  <c r="BB55"/>
  <c r="AX55"/>
  <c r="BB65"/>
  <c r="AX65"/>
  <c r="BA65"/>
  <c r="AW65"/>
  <c r="BC65"/>
  <c r="AY65"/>
  <c i="3" r="J35"/>
  <c i="1" r="AV57"/>
  <c r="AT57"/>
  <c i="4" r="F35"/>
  <c i="1" r="AZ58"/>
  <c i="6" r="F35"/>
  <c i="1" r="AZ60"/>
  <c i="8" r="J35"/>
  <c i="1" r="AV62"/>
  <c r="AT62"/>
  <c i="10" r="F35"/>
  <c i="1" r="AZ64"/>
  <c r="BC55"/>
  <c r="AY55"/>
  <c r="BD65"/>
  <c i="2" r="F35"/>
  <c i="1" r="AZ56"/>
  <c i="9" r="J32"/>
  <c i="1" r="AG63"/>
  <c i="3" r="J32"/>
  <c i="1" r="AG57"/>
  <c i="4" r="J35"/>
  <c i="1" r="AV58"/>
  <c r="AT58"/>
  <c i="8" r="F35"/>
  <c i="1" r="AZ62"/>
  <c r="BD55"/>
  <c i="10" r="J32"/>
  <c i="1" r="AG64"/>
  <c i="11" r="F35"/>
  <c i="1" r="AZ66"/>
  <c r="BA55"/>
  <c i="12" r="F35"/>
  <c i="1" r="AZ67"/>
  <c i="8" r="J32"/>
  <c i="1" r="AG62"/>
  <c i="3" r="F35"/>
  <c i="1" r="AZ57"/>
  <c i="7" r="J35"/>
  <c i="1" r="AV61"/>
  <c r="AT61"/>
  <c i="9" r="J35"/>
  <c i="1" r="AV63"/>
  <c r="AT63"/>
  <c r="AN63"/>
  <c i="10" r="J35"/>
  <c i="1" r="AV64"/>
  <c r="AT64"/>
  <c i="12" r="J35"/>
  <c i="1" r="AV67"/>
  <c r="AT67"/>
  <c i="5" r="F35"/>
  <c i="1" r="AZ59"/>
  <c i="7" r="F35"/>
  <c i="1" r="AZ61"/>
  <c i="9" r="F35"/>
  <c i="1" r="AZ63"/>
  <c i="11" r="J35"/>
  <c i="1" r="AV66"/>
  <c r="AT66"/>
  <c i="2" l="1" r="P113"/>
  <c i="1" r="AU56"/>
  <c i="11" r="T96"/>
  <c i="3" r="P98"/>
  <c i="1" r="AU57"/>
  <c i="8" r="J63"/>
  <c i="2" r="BK113"/>
  <c r="J113"/>
  <c r="J63"/>
  <c i="9" r="J63"/>
  <c i="1" r="AN64"/>
  <c i="10" r="J41"/>
  <c i="9" r="J41"/>
  <c i="8" r="J41"/>
  <c i="6" r="J41"/>
  <c i="1" r="AN57"/>
  <c i="3" r="J63"/>
  <c r="J41"/>
  <c i="1" r="AN62"/>
  <c i="12" r="J32"/>
  <c i="1" r="AG67"/>
  <c r="AU55"/>
  <c r="AU54"/>
  <c r="BC54"/>
  <c r="AY54"/>
  <c r="AZ55"/>
  <c r="AV55"/>
  <c i="7" r="J32"/>
  <c i="1" r="AG61"/>
  <c r="BD54"/>
  <c r="W33"/>
  <c r="BA54"/>
  <c r="W30"/>
  <c i="4" r="J32"/>
  <c i="1" r="AG58"/>
  <c r="BB54"/>
  <c r="W31"/>
  <c r="AW55"/>
  <c i="11" r="J32"/>
  <c i="1" r="AG66"/>
  <c r="AG65"/>
  <c i="5" r="J32"/>
  <c i="1" r="AG59"/>
  <c r="AZ65"/>
  <c r="AV65"/>
  <c r="AT65"/>
  <c i="4" l="1" r="J41"/>
  <c i="12" r="J41"/>
  <c i="5" r="J41"/>
  <c i="11" r="J41"/>
  <c i="1" r="AN66"/>
  <c i="7" r="J41"/>
  <c i="1" r="AN61"/>
  <c r="AN65"/>
  <c r="AN58"/>
  <c r="AN59"/>
  <c r="AN67"/>
  <c r="W32"/>
  <c r="AW54"/>
  <c r="AK30"/>
  <c r="AT55"/>
  <c i="2" r="J32"/>
  <c i="1" r="AG56"/>
  <c r="AG55"/>
  <c r="AG54"/>
  <c r="AK26"/>
  <c r="AX54"/>
  <c r="AZ54"/>
  <c r="AV54"/>
  <c r="AK29"/>
  <c r="AK35"/>
  <c i="2" l="1" r="J41"/>
  <c i="1" r="AN55"/>
  <c r="AN56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<sst xmlns="http://schemas.openxmlformats.org/spreadsheetml/2006/main">
  <si>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</si>
  <si>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</si>
  <si>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</si>
  <si>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</si>
  <si>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</si>
  <si>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</si>
  <si>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</si>
  <si>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</si>
  <si>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</si>
  <si>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</si>
  <si>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</si>
  <si>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</si>
  <si>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</si>
  <si>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</si>
  <si>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</si>
  <si>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</si>
  <si>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</si>
  <si>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</si>
  <si>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</si>
  <si>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</si>
  <si>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</si>
  <si>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</si>
  <si>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</si>
  <si>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</si>
  <si>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</si>
  <si>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</si>
  <si>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</si>
  <si>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</si>
  <si>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</si>
  <si>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</si>
  <si>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</si>
  <si>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</si>
  <si>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</si>
  <si>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</si>
  <si>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</si>
  <si>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</si>
  <si>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</si>
  <si>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</si>
  <si>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</si>
  <si>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</si>
  <si>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</si>
  <si>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</si>
  <si>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</si>
  <si>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</si>
  <si>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</si>
  <si>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</si>
  <si>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</si>
  <si>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</si>
  <si>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</si>
  <si>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</si>
  <si>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</si>
  <si>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</si>
  <si>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</si>
  <si>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</si>
  <si>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</si>
  <si>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</si>
  <si>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</si>
  <si>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</si>
  <si>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</si>
  <si>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</si>
  <si>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</si>
  <si>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</si>
  <si>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</si>
  <si>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</si>
  <si>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</si>
  <si>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</si>
  <si>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</si>
  <si>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</si>
  <si>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</si>
  <si>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</si>
  <si>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</si>
  <si>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</si>
  <si>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</si>
  <si>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</si>
  <si>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</si>
  <si>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</si>
  <si>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</si>
  <si>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</si>
  <si>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</si>
  <si>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</si>
  <si>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</si>
  <si>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</si>
  <si>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</si>
  <si>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</si>
  <si>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</si>
  <si>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</si>
  <si>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</si>
  <si>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</si>
  <si>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</si>
  <si>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</si>
  <si>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</si>
  <si>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</si>
  <si>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</si>
  <si>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</si>
  <si>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</si>
  <si>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</si>
  <si>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</si>
  <si>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</si>
  <si>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</si>
  <si>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</si>
  <si>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</si>
  <si>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</si>
  <si>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</si>
  <si>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</si>
  <si>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</si>
  <si>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</si>
  <si>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</si>
  <si>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</si>
  <si>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</si>
  <si>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</si>
  <si>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</si>
  <si>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</si>
  <si>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</si>
  <si>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</si>
  <si>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</si>
  <si>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</si>
  <si>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</si>
  <si>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</si>
  <si>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</si>
  <si>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</si>
  <si>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</si>
  <si>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</si>
  <si>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</si>
  <si>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</si>
  <si>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</si>
  <si>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</si>
  <si>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</si>
  <si>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</si>
  <si>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</si>
  <si>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</si>
  <si>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</si>
  <si>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</si>
  <si>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</si>
  <si>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</si>
  <si>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</si>
  <si>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</si>
  <si>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</si>
  <si>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</si>
  <si>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</si>
  <si>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</si>
  <si>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</si>
  <si>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</si>
  <si>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</si>
  <si>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</si>
  <si>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</si>
  <si>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</si>
  <si>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</si>
  <si>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</si>
  <si>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</si>
  <si>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</si>
  <si>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</si>
  <si>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</si>
  <si>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</si>
  <si>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</si>
  <si>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</si>
  <si>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</si>
  <si>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</si>
  <si>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</si>
  <si>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</si>
  <si>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</si>
  <si>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</si>
  <si>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</si>
  <si>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</si>
  <si>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</si>
  <si>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</si>
  <si>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</si>
  <si>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</si>
  <si>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</si>
  <si>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</si>
  <si>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</si>
  <si>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</si>
  <si>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</si>
  <si>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</si>
  <si>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</si>
  <si>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</si>
  <si>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</si>
  <si>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</si>
  <si>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</si>
  <si>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</si>
  <si>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</si>
  <si>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</si>
  <si>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</si>
  <si>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</si>
  <si>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</si>
  <si>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</si>
  <si>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</si>
  <si>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</si>
  <si>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</si>
  <si>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</si>
  <si>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</si>
  <si>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</si>
  <si>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</si>
  <si>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</si>
  <si>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</si>
  <si>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</si>
  <si>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</si>
  <si>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</si>
  <si>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</si>
  <si>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</si>
  <si>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</si>
  <si>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</si>
  <si>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</si>
  <si>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</si>
  <si>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</si>
  <si>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</si>
  <si>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</si>
  <si>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</si>
  <si>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</si>
  <si>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</si>
  <si>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</si>
  <si>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</si>
  <si>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</si>
  <si>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</si>
  <si>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</si>
  <si>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</si>
  <si>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</si>
  <si>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</si>
  <si>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</si>
  <si>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</si>
  <si>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</si>
  <si>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</si>
  <si>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</si>
  <si>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</si>
  <si>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</si>
  <si>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</si>
  <si>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</si>
  <si>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</si>
  <si>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</si>
  <si>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</si>
  <si>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</si>
  <si>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</si>
  <si>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</si>
  <si>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</si>
  <si>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</si>
  <si>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</si>
  <si>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</si>
  <si>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</si>
  <si>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</si>
  <si>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</si>
  <si>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</si>
  <si>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</si>
  <si>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</si>
  <si>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</si>
  <si>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</si>
  <si>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</si>
  <si>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</si>
  <si>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</si>
  <si>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</si>
  <si>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</si>
  <si>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</si>
  <si>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</si>
  <si>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</si>
  <si>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</si>
  <si>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</si>
  <si>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</si>
  <si>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</si>
  <si>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</si>
  <si>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</si>
  <si>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</si>
  <si>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</si>
  <si>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</si>
  <si>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</si>
  <si>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</si>
  <si>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</si>
  <si>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</si>
  <si>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</si>
  <si>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</si>
  <si>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</si>
  <si>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</si>
  <si>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</si>
  <si>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</si>
  <si>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</si>
  <si>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</si>
  <si>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</si>
  <si>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</si>
  <si>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</si>
  <si>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</si>
  <si>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</si>
  <si>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</si>
  <si>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</si>
  <si>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</si>
  <si>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</si>
  <si>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</si>
  <si>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</si>
  <si>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</si>
  <si>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</si>
  <si>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</si>
  <si>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</si>
  <si>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</si>
  <si>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</si>
  <si>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</si>
  <si>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</si>
  <si>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</si>
  <si>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</si>
  <si>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</si>
  <si>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</si>
  <si>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</si>
  <si>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</si>
  <si>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</si>
  <si>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</si>
  <si>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</si>
  <si>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</si>
  <si>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</si>
  <si>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</si>
  <si>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</si>
  <si>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</si>
  <si>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</si>
  <si>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</si>
  <si>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</si>
  <si>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</si>
  <si>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</si>
  <si>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</si>
  <si>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</si>
  <si>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</si>
  <si>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</si>
  <si>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</si>
  <si>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</si>
  <si>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</si>
  <si>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</si>
  <si>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</si>
  <si>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</si>
  <si>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</si>
  <si>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</si>
  <si>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</si>
  <si>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</si>
  <si>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</si>
  <si>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</si>
  <si>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</si>
  <si>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</si>
  <si>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</si>
  <si>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</si>
  <si>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</si>
  <si>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</si>
  <si>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</si>
  <si>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</si>
  <si>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</si>
  <si>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</si>
  <si>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</si>
  <si>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</si>
  <si>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</si>
  <si>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</si>
  <si>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</si>
  <si>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</si>
  <si>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</si>
  <si>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</si>
  <si>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</si>
  <si>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</si>
  <si>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</si>
  <si>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</si>
  <si>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</si>
  <si>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</si>
  <si>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</si>
  <si>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</si>
  <si>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</si>
  <si>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</si>
  <si>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</si>
  <si>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</si>
  <si>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</si>
  <si>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</si>
  <si>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</si>
  <si>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</si>
  <si>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</si>
  <si>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</si>
  <si>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</si>
  <si>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</si>
  <si>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</si>
  <si>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</si>
  <si>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</si>
  <si>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</si>
  <si>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</si>
  <si>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</si>
  <si>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</si>
  <si>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</si>
  <si>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</si>
  <si>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</si>
  <si>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</si>
  <si>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</si>
  <si>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</si>
  <si>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</si>
  <si>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</si>
  <si>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</si>
  <si>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</si>
  <si>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</si>
  <si>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</si>
  <si>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</si>
  <si>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</si>
  <si>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</si>
  <si>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</si>
  <si>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</si>
  <si>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</si>
  <si>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</si>
  <si>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</si>
  <si>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</si>
  <si>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</si>
  <si>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</si>
  <si>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</si>
  <si>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</si>
  <si>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</si>
  <si>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</si>
  <si>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</si>
  <si>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</si>
  <si>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</si>
  <si>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</si>
  <si>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</si>
  <si>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</si>
  <si>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</si>
  <si>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</si>
  <si>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</si>
  <si>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</si>
  <si>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</si>
  <si>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</si>
  <si>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</si>
  <si>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</si>
  <si>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</si>
  <si>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</si>
  <si>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</si>
  <si>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</si>
  <si>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</si>
  <si>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</si>
  <si>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</si>
  <si>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</si>
  <si>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</si>
  <si>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</si>
  <si>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</si>
  <si>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</si>
  <si>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</si>
  <si>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</si>
  <si>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</si>
  <si>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</si>
  <si>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</si>
  <si>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</si>
  <si>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</si>
  <si>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</si>
  <si>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</si>
  <si>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</si>
  <si>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</si>
  <si>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</si>
  <si>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</si>
  <si>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</si>
  <si>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</si>
  <si>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</si>
  <si>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</si>
  <si>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</si>
  <si>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</si>
  <si>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</si>
  <si>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</si>
  <si>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</si>
  <si>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</si>
  <si>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</si>
  <si>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</si>
  <si>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</si>
  <si>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</si>
  <si>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</si>
  <si>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</si>
  <si>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</si>
  <si>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</si>
  <si>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</si>
  <si>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</si>
  <si>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</si>
  <si>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</si>
  <si>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</si>
  <si>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</si>
  <si>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</si>
  <si>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</si>
  <si>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</si>
  <si>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</si>
  <si>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</si>
  <si>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</si>
  <si>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</si>
  <si>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</si>
  <si>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</si>
  <si>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</si>
  <si>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</si>
  <si>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</si>
  <si>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</si>
  <si>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</si>
  <si>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</si>
  <si>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</si>
  <si>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</si>
  <si>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</si>
  <si>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</si>
  <si>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</si>
  <si>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</si>
  <si>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</si>
  <si>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</si>
  <si>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</si>
  <si>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</si>
  <si>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</si>
  <si>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</si>
  <si>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</si>
  <si>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</si>
  <si>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</si>
  <si>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</si>
  <si>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</si>
  <si>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</si>
  <si>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</si>
  <si>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</si>
  <si>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</si>
  <si>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</si>
  <si>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</si>
  <si>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</si>
  <si>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</si>
  <si>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</si>
  <si>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</si>
  <si>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</si>
  <si>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</si>
  <si>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</si>
  <si>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</si>
  <si>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</si>
  <si>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</si>
  <si>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</si>
  <si>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</si>
  <si>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</si>
  <si>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</si>
  <si>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</si>
  <si>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</si>
  <si>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</si>
  <si>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</si>
  <si>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</si>
  <si>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</si>
  <si>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</si>
  <si>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</si>
  <si>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</si>
  <si>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</si>
  <si>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</si>
  <si>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</si>
  <si>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</si>
  <si>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</si>
  <si>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</si>
  <si>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</si>
  <si>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</si>
  <si>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</si>
  <si>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</si>
  <si>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</si>
  <si>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</si>
  <si>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</si>
  <si>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</si>
  <si>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</si>
  <si>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</si>
  <si>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</si>
  <si>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</si>
  <si>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</si>
  <si>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</si>
  <si>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</si>
  <si>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</si>
  <si>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</si>
  <si>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</si>
  <si>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</si>
  <si>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</si>
  <si>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</si>
  <si>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</si>
  <si>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</si>
  <si>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</si>
  <si>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</si>
  <si>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</si>
  <si>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</si>
  <si>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</si>
  <si>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</si>
  <si>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</si>
  <si>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</si>
  <si>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</si>
  <si>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</si>
  <si>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</si>
  <si>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</si>
  <si>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</si>
  <si>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</si>
  <si>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</si>
  <si>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</si>
  <si>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</si>
  <si>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</si>
  <si>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</si>
  <si>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</si>
  <si>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</si>
  <si>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</si>
  <si>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</si>
  <si>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</si>
  <si>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</si>
  <si>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</si>
  <si>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</si>
  <si>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</si>
  <si>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</si>
  <si>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</si>
  <si>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</si>
  <si>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</si>
  <si>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</si>
  <si>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</si>
  <si>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</si>
  <si>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</si>
  <si>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</si>
  <si>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</si>
  <si>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</si>
  <si>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</si>
  <si>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</si>
  <si>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</si>
  <si>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</si>
  <si>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</si>
  <si>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</si>
  <si>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</si>
  <si>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</si>
  <si>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</si>
  <si>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</si>
  <si>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</si>
  <si>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</si>
  <si>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</si>
  <si>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</si>
  <si>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</si>
  <si>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</si>
  <si>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</si>
  <si>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</si>
  <si>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</si>
  <si>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</si>
  <si>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</si>
  <si>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</si>
  <si>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</si>
  <si>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</si>
  <si>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</si>
  <si>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</si>
  <si>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</si>
  <si>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</si>
  <si>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</si>
  <si>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</si>
  <si>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</si>
  <si>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</si>
  <si>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</si>
  <si>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</si>
  <si>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</si>
  <si>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</si>
  <si>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</si>
  <si>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</si>
  <si>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</si>
  <si>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</si>
  <si>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</si>
  <si>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</si>
  <si>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</si>
  <si>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</si>
  <si>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</si>
  <si>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</si>
  <si>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</si>
  <si>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</si>
  <si>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</si>
  <si>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</si>
  <si>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</si>
  <si>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</si>
  <si>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</si>
  <si>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</si>
  <si>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</si>
  <si>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</si>
  <si>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</si>
  <si>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</si>
  <si>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</si>
  <si>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</si>
  <si>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</si>
  <si>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</si>
  <si>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</si>
  <si>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</si>
  <si>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</si>
  <si>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</si>
  <si>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</si>
  <si>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</si>
  <si>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</si>
  <si>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</si>
  <si>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</si>
  <si>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</si>
  <si>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</si>
  <si>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</si>
  <si>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</si>
  <si>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</si>
  <si>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</si>
  <si>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</si>
  <si>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</si>
  <si>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</si>
  <si>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</si>
  <si>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</si>
  <si>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</si>
  <si>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</si>
  <si>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</si>
  <si>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</si>
  <si>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</si>
  <si>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</si>
  <si>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</si>
  <si>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</si>
  <si>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</si>
  <si>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</si>
  <si>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</si>
  <si>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</si>
  <si>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</si>
  <si>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</si>
  <si>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</si>
  <si>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</si>
  <si>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</si>
  <si>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</si>
  <si>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</si>
  <si>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</si>
  <si>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</si>
  <si>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</si>
  <si>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</si>
  <si>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</si>
  <si>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</si>
  <si>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</si>
  <si>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</si>
  <si>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</si>
  <si>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</si>
  <si>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</si>
  <si>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</si>
  <si>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</si>
  <si>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</si>
  <si>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</si>
  <si>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</si>
  <si>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</si>
  <si>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</si>
  <si>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</si>
  <si>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</si>
  <si>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</si>
  <si>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</si>
  <si>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</si>
  <si>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</si>
  <si>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</si>
  <si>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</si>
  <si>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</si>
  <si>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</si>
  <si>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</si>
  <si>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</si>
  <si>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</si>
  <si>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</si>
  <si>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</si>
  <si>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</si>
  <si>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</si>
  <si>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</si>
  <si>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</si>
  <si>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</si>
  <si>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</si>
  <si>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</si>
  <si>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</si>
  <si>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</si>
  <si>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</si>
  <si>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</si>
  <si>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</si>
  <si>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</si>
  <si>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</si>
  <si>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</si>
  <si>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</si>
  <si>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</si>
  <si>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</si>
  <si>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</si>
  <si>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</si>
  <si>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</si>
  <si>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</si>
  <si>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</si>
  <si>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</si>
  <si>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</si>
  <si>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</si>
  <si>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</si>
  <si>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</si>
  <si>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</si>
  <si>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</si>
  <si>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</si>
  <si>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</si>
  <si>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</si>
  <si>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</si>
  <si>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</si>
  <si>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</si>
  <si>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</si>
  <si>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</si>
  <si>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</si>
  <si>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</si>
  <si>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</si>
  <si>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</si>
  <si>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</si>
  <si>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</si>
  <si>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</si>
  <si>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</si>
  <si>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</si>
  <si>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</si>
  <si>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</si>
  <si>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</si>
  <si>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</si>
  <si>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</si>
  <si>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</si>
  <si>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</si>
  <si>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</si>
  <si>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</si>
  <si>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</si>
  <si>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</si>
  <si>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</si>
  <si>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</si>
  <si>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</si>
  <si>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</si>
  <si>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</si>
  <si>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</si>
  <si>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</si>
  <si>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</si>
  <si>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</si>
  <si>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</si>
  <si>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</si>
  <si>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</si>
  <si>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</si>
  <si>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</si>
  <si>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</si>
  <si>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</si>
  <si>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</si>
  <si>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</si>
  <si>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</si>
  <si>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</si>
  <si>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</si>
  <si>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</si>
  <si>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</si>
  <si>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</si>
  <si>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</si>
  <si>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</si>
  <si>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</si>
  <si>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</si>
  <si>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</si>
  <si>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</si>
  <si>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</si>
  <si>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</si>
  <si>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</si>
  <si>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</si>
  <si>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</si>
  <si>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</si>
  <si>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</si>
  <si>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</si>
  <si>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</si>
  <si>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</si>
  <si>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</si>
  <si>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</si>
  <si>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</si>
  <si>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</si>
  <si>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</si>
  <si>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</si>
  <si>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</si>
  <si>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</si>
  <si>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</si>
  <si>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</si>
  <si>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</si>
  <si>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</si>
  <si>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</si>
  <si>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</si>
  <si>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</si>
  <si>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</si>
  <si>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</si>
  <si>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</si>
  <si>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</si>
  <si>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</si>
  <si>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</si>
  <si>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</si>
  <si>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</si>
  <si>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</si>
  <si>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</si>
  <si>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</si>
  <si>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</si>
  <si>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</si>
  <si>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</si>
  <si>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</si>
  <si>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</si>
  <si>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</si>
  <si>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</si>
  <si>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</si>
  <si>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</si>
  <si>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</si>
  <si>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</si>
  <si>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</si>
  <si>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</si>
  <si>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</si>
  <si>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</si>
  <si>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</si>
  <si>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</si>
  <si>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</si>
  <si>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</si>
  <si>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</si>
  <si>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</si>
  <si>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</si>
  <si>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</si>
  <si>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</si>
  <si>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</si>
  <si>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</si>
  <si>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</si>
  <si>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</si>
  <si>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</si>
  <si>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</si>
  <si>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</si>
  <si>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</si>
  <si>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</si>
  <si>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</si>
  <si>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</si>
  <si>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</si>
  <si>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</si>
  <si>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</si>
  <si>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</si>
  <si>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</si>
  <si>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</si>
  <si>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</si>
  <si>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</si>
  <si>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</si>
  <si>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</si>
  <si>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</si>
  <si>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</si>
  <si>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</si>
  <si>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</si>
  <si>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</si>
  <si>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</si>
  <si>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</si>
  <si>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</si>
  <si>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</si>
  <si>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</si>
  <si>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</si>
  <si>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</si>
  <si>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</si>
  <si>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</si>
  <si>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</si>
  <si>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</si>
  <si>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</si>
  <si>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</si>
  <si>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</si>
  <si>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</si>
  <si>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</si>
  <si>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</si>
  <si>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</si>
  <si>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</si>
  <si>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</si>
  <si>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</si>
  <si>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</si>
  <si>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</si>
  <si>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</si>
  <si>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</si>
  <si>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</si>
  <si>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</si>
  <si>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</si>
  <si>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</si>
  <si>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</si>
  <si>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</si>
  <si>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</si>
  <si>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</si>
  <si>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</si>
  <si>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</si>
  <si>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</si>
  <si>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</si>
  <si>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</si>
  <si>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</si>
  <si>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</si>
  <si>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</si>
  <si>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</si>
  <si>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</si>
  <si>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</si>
  <si>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</si>
  <si>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</si>
  <si>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</si>
  <si>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</si>
  <si>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</si>
  <si>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</si>
  <si>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</si>
  <si>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</si>
  <si>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</si>
  <si>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</si>
  <si>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</si>
  <si>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</si>
  <si>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</si>
  <si>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</si>
  <si>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</si>
  <si>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</si>
  <si>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</si>
  <si>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</si>
  <si>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</si>
  <si>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</si>
  <si>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</si>
  <si>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</si>
  <si>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</si>
  <si>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</si>
  <si>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</si>
  <si>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</si>
  <si>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</si>
  <si>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</si>
  <si>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</si>
  <si>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</si>
  <si>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</si>
  <si>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</si>
  <si>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</si>
  <si>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</si>
  <si>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</si>
  <si>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</si>
  <si>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</si>
  <si>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</si>
  <si>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</si>
  <si>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</si>
  <si>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</si>
  <si>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</si>
  <si>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</si>
  <si>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</si>
  <si>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</si>
  <si>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</si>
  <si>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</si>
  <si>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</si>
  <si>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</si>
  <si>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</si>
  <si>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</si>
  <si>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</si>
  <si>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</si>
  <si>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</si>
  <si>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</si>
  <si>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</si>
  <si>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</si>
  <si>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</si>
  <si>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</si>
  <si>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</si>
  <si>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</si>
  <si>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</si>
  <si>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</si>
  <si>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</si>
  <si>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</si>
  <si>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</si>
  <si>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</si>
  <si>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</si>
  <si>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</si>
  <si>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</si>
  <si>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</si>
  <si>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</si>
  <si>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</si>
  <si>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</si>
  <si>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</si>
  <si>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</si>
  <si>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</si>
  <si>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</si>
  <si>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</si>
  <si>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</si>
  <si>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</si>
  <si>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</si>
  <si>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</si>
  <si>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</si>
  <si>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</si>
  <si>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</si>
  <si>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</si>
  <si>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</si>
  <si>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</si>
  <si>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</si>
  <si>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</si>
  <si>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</si>
  <si>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</si>
  <si>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</si>
  <si>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</si>
  <si>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</si>
  <si>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</si>
  <si>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</si>
  <si>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</si>
  <si>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</si>
  <si>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</si>
  <si>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</si>
  <si>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</si>
  <si>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</si>
  <si>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</si>
  <si>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</si>
  <si>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</si>
  <si>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</si>
  <si>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</si>
  <si>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</si>
  <si>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</si>
  <si>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</si>
  <si>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</si>
  <si>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</si>
  <si>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</si>
  <si>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</si>
  <si>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</si>
  <si>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</si>
  <si>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</si>
  <si>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</si>
  <si>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</si>
  <si>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</si>
  <si>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</si>
  <si>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</si>
  <si>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</si>
  <si>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</si>
  <si>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</si>
  <si>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</si>
  <si>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</si>
  <si>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</si>
  <si>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</si>
  <si>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</si>
  <si>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</si>
  <si>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</si>
  <si>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</si>
  <si>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</si>
  <si>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</si>
  <si>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</si>
  <si>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</si>
  <si>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</si>
  <si>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</si>
  <si>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</si>
  <si>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</si>
  <si>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</si>
  <si>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</si>
  <si>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</si>
  <si>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</si>
  <si>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</si>
  <si>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</si>
  <si>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</si>
  <si>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</si>
  <si>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</si>
  <si>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</si>
  <si>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</si>
  <si>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</si>
  <si>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</si>
  <si>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</si>
  <si>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</si>
  <si>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</si>
  <si>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</si>
  <si>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</si>
  <si>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</si>
  <si>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</si>
  <si>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</si>
  <si>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</si>
  <si>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</si>
  <si>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</si>
  <si>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</si>
  <si>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</si>
  <si>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</si>
  <si>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</si>
  <si>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</si>
  <si>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</si>
  <si>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</si>
  <si>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</si>
  <si>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</si>
  <si>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</si>
  <si>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</si>
  <si>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</si>
  <si>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</si>
  <si>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</si>
  <si>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</si>
  <si>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</si>
  <si>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</si>
  <si>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</si>
  <si>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</si>
  <si>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</si>
  <si>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</si>
  <si>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</si>
  <si>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</si>
  <si>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</si>
  <si>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</si>
  <si>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</si>
  <si>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</si>
  <si>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</si>
  <si>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</si>
  <si>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</si>
  <si>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</si>
  <si>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</si>
  <si>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</si>
  <si>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</si>
  <si>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</si>
  <si>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</si>
  <si>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</si>
  <si>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</si>
  <si>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</si>
  <si>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</si>
  <si>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</si>
  <si>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</si>
  <si>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</si>
  <si>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</si>
  <si>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</si>
  <si>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</si>
  <si>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</si>
  <si>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</si>
  <si>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</si>
  <si>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</si>
  <si>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</si>
  <si>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</si>
  <si>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</si>
  <si>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</si>
  <si>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</si>
  <si>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</si>
  <si>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</si>
  <si>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</si>
  <si>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</si>
  <si>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</si>
  <si>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</si>
  <si>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</si>
  <si>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</si>
  <si>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</si>
  <si>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</si>
  <si>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</si>
  <si>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</si>
  <si>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</si>
  <si>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</si>
  <si>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</si>
  <si>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</si>
  <si>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</si>
  <si>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</si>
  <si>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</si>
  <si>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</si>
  <si>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</si>
  <si>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</si>
  <si>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</si>
  <si>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</si>
  <si>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</si>
  <si>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</si>
  <si>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</si>
  <si>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</si>
  <si>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</si>
  <si>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</si>
  <si>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</si>
  <si>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</si>
  <si>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</si>
  <si>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</si>
  <si>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</si>
  <si>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</si>
  <si>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</si>
  <si>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</si>
  <si>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</si>
  <si>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</si>
  <si>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</si>
  <si>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</si>
  <si>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</si>
  <si>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</si>
  <si>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</si>
  <si>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</si>
  <si>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</si>
  <si>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</si>
  <si>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</si>
  <si>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</si>
  <si>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</si>
  <si>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</si>
  <si>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</si>
  <si>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</si>
  <si>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</si>
  <si>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</si>
  <si>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</si>
  <si>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</si>
  <si>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</si>
  <si>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</si>
  <si>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</si>
  <si>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</si>
  <si>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</si>
  <si>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</si>
  <si>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</si>
  <si>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</si>
  <si>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</si>
  <si>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</si>
  <si>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</si>
  <si>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</si>
  <si>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</si>
  <si>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</si>
  <si>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</si>
  <si>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</si>
  <si>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</si>
  <si>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</si>
  <si>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</si>
  <si>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</si>
  <si>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</si>
  <si>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</si>
  <si>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</si>
  <si>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</si>
  <si>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</si>
  <si>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</si>
  <si>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</si>
  <si>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</si>
  <si>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</si>
  <si>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</si>
  <si>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</si>
  <si>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</si>
  <si>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</si>
  <si>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</si>
  <si>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</si>
  <si>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</si>
  <si>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</si>
  <si>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</si>
  <si>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</si>
  <si>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</si>
  <si>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</si>
  <si>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</si>
  <si>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</si>
  <si>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</si>
  <si>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</si>
  <si>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</si>
  <si>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</si>
  <si>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</si>
  <si>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</si>
  <si>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</si>
  <si>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</si>
  <si>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</si>
  <si>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</si>
  <si>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</si>
  <si>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</si>
  <si>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</si>
  <si>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</si>
  <si>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</si>
  <si>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</si>
  <si>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</si>
  <si>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</si>
  <si>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</si>
  <si>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</si>
  <si>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</si>
  <si>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</si>
  <si>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</si>
  <si>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</si>
  <si>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</si>
  <si>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</si>
  <si>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</si>
  <si>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</si>
  <si>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</si>
  <si>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</si>
  <si>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</si>
  <si>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</si>
  <si>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</si>
  <si>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</si>
  <si>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</si>
  <si>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</si>
  <si>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</si>
  <si>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</si>
  <si>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</si>
  <si>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</si>
  <si>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</si>
  <si>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</si>
  <si>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</si>
  <si>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</si>
  <si>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</si>
  <si>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</si>
  <si>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</si>
  <si>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</si>
  <si>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</si>
  <si>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</si>
  <si>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</si>
  <si>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</si>
  <si>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</si>
  <si>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</si>
  <si>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</si>
  <si>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</si>
  <si>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</si>
  <si>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</si>
  <si>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</si>
  <si>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</si>
  <si>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</si>
  <si>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</si>
  <si>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</si>
  <si>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</si>
  <si>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</si>
  <si>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</si>
  <si>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</si>
  <si>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</si>
  <si>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</si>
  <si>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</si>
  <si>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</si>
  <si>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</si>
  <si>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</si>
  <si>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</si>
  <si>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</si>
  <si>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</si>
  <si>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</si>
  <si>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</si>
  <si>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</si>
  <si>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</si>
  <si>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</si>
  <si>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</si>
  <si>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</si>
  <si>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</si>
  <si>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</si>
  <si>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</si>
  <si>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</si>
  <si>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</si>
  <si>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</si>
  <si>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</si>
  <si>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</si>
  <si>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</si>
  <si>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</si>
  <si>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</si>
  <si>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</si>
  <si>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</si>
  <si>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</si>
  <si>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</si>
  <si>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</si>
  <si>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</si>
  <si>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</si>
  <si>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</si>
  <si>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</si>
  <si>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</si>
  <si>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</si>
  <si>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</si>
  <si>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</si>
  <si>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</si>
  <si>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</si>
  <si>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</si>
  <si>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</si>
  <si>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</si>
  <si>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</si>
  <si>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</si>
  <si>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</si>
  <si>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</si>
  <si>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</si>
  <si>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</si>
  <si>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</si>
  <si>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</si>
  <si>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</si>
  <si>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</si>
  <si>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</si>
  <si>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</si>
  <si>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</si>
  <si>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</si>
  <si>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</si>
  <si>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</si>
  <si>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</si>
  <si>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</si>
  <si>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</si>
  <si>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</si>
  <si>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</si>
  <si>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</si>
  <si>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</si>
  <si>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</si>
  <si>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</si>
  <si>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</si>
  <si>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</si>
  <si>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</si>
  <si>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</si>
  <si>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</si>
  <si>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</si>
  <si>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</si>
  <si>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</si>
  <si>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</si>
  <si>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</si>
  <si>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</si>
  <si>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</si>
  <si>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</si>
  <si>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</si>
  <si>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</si>
  <si>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</si>
  <si>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</si>
  <si>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</si>
  <si>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</si>
  <si>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</si>
  <si>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</si>
  <si>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</si>
  <si>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</si>
  <si>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</si>
  <si>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</si>
  <si>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</si>
  <si>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</si>
  <si>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</si>
  <si>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</si>
  <si>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</si>
  <si>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</si>
  <si>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</si>
  <si>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</si>
  <si>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</si>
  <si>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</si>
  <si>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</si>
  <si>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</si>
  <si>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</si>
  <si>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</si>
  <si>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</si>
  <si>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</si>
  <si>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</si>
  <si>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</si>
  <si>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</si>
  <si>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</si>
  <si>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</si>
  <si>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</si>
  <si>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</si>
  <si>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</si>
  <si>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</si>
  <si>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</si>
  <si>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</si>
  <si>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</si>
  <si>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</si>
  <si>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</si>
  <si>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</si>
  <si>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</si>
  <si>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</si>
  <si>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</si>
  <si>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</si>
  <si>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</si>
  <si>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</si>
  <si>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</si>
  <si>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</si>
  <si>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</si>
  <si>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</si>
  <si>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</si>
  <si>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</si>
  <si>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</si>
  <si>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</si>
  <si>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</si>
  <si>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</si>
  <si>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</si>
  <si>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</si>
  <si>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</si>
  <si>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</si>
  <si>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</si>
  <si>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</si>
  <si>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</si>
  <si>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</si>
  <si>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</si>
  <si>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</si>
  <si>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</si>
  <si>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</si>
  <si>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</si>
  <si>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</si>
  <si>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</si>
  <si>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</si>
  <si>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</si>
  <si>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</si>
  <si>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</si>
  <si>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</si>
  <si>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</si>
  <si>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</si>
  <si>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</si>
  <si>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</si>
  <si>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</si>
  <si>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</si>
  <si>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</si>
  <si>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</si>
  <si>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</si>
  <si>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</si>
  <si>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</si>
  <si>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</si>
  <si>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</si>
  <si>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</si>
  <si>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</si>
  <si>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</si>
  <si>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</si>
  <si>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</si>
  <si>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</si>
  <si>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</si>
  <si>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</si>
  <si>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</si>
  <si>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</si>
  <si>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</si>
  <si>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</si>
  <si>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</si>
  <si>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</si>
  <si>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</si>
  <si>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</si>
  <si>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</si>
  <si>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</si>
  <si>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</si>
  <si>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</si>
  <si>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</si>
  <si>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</si>
  <si>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</si>
  <si>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</si>
  <si>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</si>
  <si>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1,705*156*2,45/1000</t>
  </si>
  <si>
    <t>16,801*1,05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</si>
  <si>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</si>
  <si>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</si>
  <si>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</si>
  <si>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</si>
  <si>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</si>
  <si>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</si>
  <si>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</si>
  <si>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</si>
  <si>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</si>
  <si>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</si>
  <si>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</si>
  <si>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</si>
  <si>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</si>
  <si>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</si>
  <si>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</si>
  <si>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</si>
  <si>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</si>
  <si>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</si>
  <si>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</si>
  <si>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</si>
  <si>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</si>
  <si>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</si>
  <si>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</si>
  <si>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</si>
  <si>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0,652*1,15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</si>
  <si>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</si>
  <si>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</si>
  <si>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</si>
  <si>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</si>
  <si>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</si>
  <si>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</si>
  <si>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</si>
  <si>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</si>
  <si>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</si>
  <si>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</si>
  <si>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</si>
  <si>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</si>
  <si>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</si>
  <si>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</si>
  <si>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</si>
  <si>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</si>
  <si>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</si>
  <si>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</si>
  <si>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</si>
  <si>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</si>
  <si>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</si>
  <si>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</si>
  <si>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</si>
  <si>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</si>
  <si>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</si>
  <si>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</si>
  <si>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</si>
  <si>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</si>
  <si>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</si>
  <si>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</si>
  <si>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</si>
  <si>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</si>
  <si>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</si>
  <si>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</si>
  <si>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</si>
  <si>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</si>
  <si>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</si>
  <si>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</si>
  <si>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</si>
  <si>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</si>
  <si>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</si>
  <si>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</si>
  <si>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</si>
  <si>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</si>
  <si>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</si>
  <si>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</si>
  <si>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</si>
  <si>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</si>
  <si>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</si>
  <si>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</si>
  <si>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</si>
  <si>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</si>
  <si>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</si>
  <si>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</si>
  <si>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</si>
  <si>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</si>
  <si>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</si>
  <si>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</si>
  <si>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</si>
  <si>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</si>
  <si>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</si>
  <si>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</si>
  <si>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</si>
  <si>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</si>
  <si>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</si>
  <si>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</si>
  <si>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</si>
  <si>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</si>
  <si>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</si>
  <si>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</si>
  <si>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</si>
  <si>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</si>
  <si>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</si>
  <si>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</si>
  <si>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</si>
  <si>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</si>
  <si>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</si>
  <si>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</si>
  <si>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</si>
  <si>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</si>
  <si>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</si>
  <si>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</si>
  <si>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</si>
  <si>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</si>
  <si>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</si>
  <si>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</si>
  <si>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</si>
  <si>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</si>
  <si>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</si>
  <si>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</si>
  <si>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</si>
  <si>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</si>
  <si>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</si>
  <si>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</si>
  <si>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</si>
  <si>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</si>
  <si>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</si>
  <si>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</si>
  <si>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</si>
  <si>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</si>
  <si>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</si>
  <si>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</si>
  <si>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</si>
  <si>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</si>
  <si>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</si>
  <si>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</si>
  <si>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</si>
  <si>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</si>
  <si>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</si>
  <si>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</si>
  <si>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</si>
  <si>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</si>
  <si>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</si>
  <si>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</si>
  <si>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</si>
  <si>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</si>
  <si>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</si>
  <si>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</si>
  <si>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</si>
  <si>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</si>
  <si>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</si>
  <si>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</si>
  <si>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</si>
  <si>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</si>
  <si>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</si>
  <si>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</si>
  <si>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</si>
  <si>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</si>
  <si>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</si>
  <si>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</si>
  <si>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</si>
  <si>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</si>
  <si>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</si>
  <si>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</si>
  <si>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</si>
  <si>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</si>
  <si>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</si>
  <si>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</si>
  <si>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</si>
  <si>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</si>
  <si>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</si>
  <si>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</si>
  <si>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</si>
  <si>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</si>
  <si>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</si>
  <si>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</si>
  <si>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</si>
  <si>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</si>
  <si>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</si>
  <si>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</si>
  <si>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</si>
  <si>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</si>
  <si>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</si>
  <si>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</si>
  <si>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</si>
  <si>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</si>
  <si>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</si>
  <si>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</si>
  <si>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</si>
  <si>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</si>
  <si>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</si>
  <si>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</si>
  <si>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</si>
  <si>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</si>
  <si>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</si>
  <si>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</si>
  <si>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</si>
  <si>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</si>
  <si>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</si>
  <si>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</si>
  <si>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</si>
  <si>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</si>
  <si>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</si>
  <si>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</si>
  <si>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</si>
  <si>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</si>
  <si>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</si>
  <si>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</si>
  <si>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</si>
  <si>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</si>
  <si>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</si>
  <si>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</si>
  <si>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</si>
  <si>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</si>
  <si>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</si>
  <si>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</si>
  <si>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</si>
  <si>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</si>
  <si>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</si>
  <si>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</si>
  <si>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</si>
  <si>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</si>
  <si>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</si>
  <si>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</si>
  <si>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</si>
  <si>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</si>
  <si>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</si>
  <si>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</si>
  <si>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</si>
  <si>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</si>
  <si>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</si>
  <si>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</si>
  <si>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</si>
  <si>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</si>
  <si>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</si>
  <si>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</si>
  <si>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</si>
  <si>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</si>
  <si>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</si>
  <si>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</si>
  <si>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</si>
  <si>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</si>
  <si>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</si>
  <si>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</si>
  <si>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</si>
  <si>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</si>
  <si>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</si>
  <si>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</si>
  <si>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</si>
  <si>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</si>
  <si>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</si>
  <si>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</si>
  <si>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</si>
  <si>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</si>
  <si>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</si>
  <si>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</si>
  <si>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</si>
  <si>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</si>
  <si>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</si>
  <si>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</si>
  <si>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</si>
  <si>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</si>
  <si>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</si>
  <si>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</si>
  <si>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</si>
  <si>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</si>
  <si>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</si>
  <si>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</si>
  <si>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</si>
  <si>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</si>
  <si>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</si>
  <si>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</si>
  <si>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</si>
  <si>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</si>
  <si>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</si>
  <si>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</si>
  <si>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</si>
  <si>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</si>
  <si>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</si>
  <si>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</si>
  <si>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</si>
  <si>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</si>
  <si>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</si>
  <si>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</si>
  <si>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</si>
  <si>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</si>
  <si>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</si>
  <si>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</si>
  <si>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</si>
  <si>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</si>
  <si>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</si>
  <si>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</si>
  <si>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</si>
  <si>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</si>
  <si>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</si>
  <si>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</si>
  <si>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</si>
  <si>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</si>
  <si>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</si>
  <si>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</si>
  <si>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</si>
  <si>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</si>
  <si>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</si>
  <si>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</si>
  <si>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</si>
  <si>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</si>
  <si>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</si>
  <si>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</si>
  <si>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</si>
  <si>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</si>
  <si>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</si>
  <si>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</si>
  <si>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</si>
  <si>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</si>
  <si>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</si>
  <si>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</si>
  <si>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</si>
  <si>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</si>
  <si>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</si>
  <si>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</si>
  <si>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</si>
  <si>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</si>
  <si>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</si>
  <si>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</si>
  <si>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</si>
  <si>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</si>
  <si>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</si>
  <si>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</si>
  <si>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</si>
  <si>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</si>
  <si>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</si>
  <si>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</si>
  <si>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</si>
  <si>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</si>
  <si>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</si>
  <si>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</si>
  <si>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</si>
  <si>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</si>
  <si>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</si>
  <si>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</si>
  <si>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</si>
  <si>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</si>
  <si>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</si>
  <si>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</si>
  <si>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</si>
  <si>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</si>
  <si>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</si>
  <si>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</si>
  <si>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</si>
  <si>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</si>
  <si>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</si>
  <si>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</si>
  <si>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</si>
  <si>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</si>
  <si>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</si>
  <si>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</si>
  <si>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</si>
  <si>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</si>
  <si>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</si>
  <si>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</si>
  <si>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</si>
  <si>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</si>
  <si>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</si>
  <si>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</si>
  <si>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</si>
  <si>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</si>
  <si>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</si>
  <si>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</si>
  <si>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</si>
  <si>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</si>
  <si>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</si>
  <si>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</si>
  <si>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</si>
  <si>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</si>
  <si>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</si>
  <si>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</si>
  <si>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</si>
  <si>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</si>
  <si>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</si>
  <si>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</si>
  <si>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</si>
  <si>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</si>
  <si>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</si>
  <si>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</si>
  <si>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</si>
  <si>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</si>
  <si>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</si>
  <si>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</si>
  <si>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</si>
  <si>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</si>
  <si>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</si>
  <si>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</si>
  <si>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</si>
  <si>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</si>
  <si>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</si>
  <si>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</si>
  <si>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</si>
  <si>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</si>
  <si>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</si>
  <si>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</si>
  <si>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</si>
  <si>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</si>
  <si>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</si>
  <si>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</si>
  <si>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</si>
  <si>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</si>
  <si>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</si>
  <si>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</si>
  <si>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</si>
  <si>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</si>
  <si>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</si>
  <si>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</si>
  <si>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</si>
  <si>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</si>
  <si>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</si>
  <si>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</si>
  <si>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</si>
  <si>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</si>
  <si>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</si>
  <si>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</si>
  <si>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</si>
  <si>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</si>
  <si>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</si>
  <si>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</si>
  <si>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</si>
  <si>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</si>
  <si>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</si>
  <si>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</si>
  <si>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</si>
  <si>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</si>
  <si>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</si>
  <si>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</si>
  <si>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</si>
  <si>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</si>
  <si>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</si>
  <si>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</si>
  <si>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</si>
  <si>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</si>
  <si>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</si>
  <si>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</si>
  <si>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</si>
  <si>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</si>
  <si>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</si>
  <si>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</si>
  <si>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</si>
  <si>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</si>
  <si>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</si>
  <si>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</si>
  <si>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</si>
  <si>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</si>
  <si>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</si>
  <si>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</si>
  <si>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</si>
  <si>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</si>
  <si>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</si>
  <si>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</si>
  <si>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</si>
  <si>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</si>
  <si>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</si>
  <si>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</si>
  <si>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</si>
  <si>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</si>
  <si>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</si>
  <si>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</si>
  <si>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</si>
  <si>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</si>
  <si>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</si>
  <si>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</si>
  <si>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</si>
  <si>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</si>
  <si>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</si>
  <si>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</si>
  <si>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</si>
  <si>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</si>
  <si>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</si>
  <si>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</si>
  <si>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</si>
  <si>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</si>
  <si>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</si>
  <si>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</si>
  <si>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</si>
  <si>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</si>
  <si>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</si>
  <si>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</si>
  <si>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</si>
  <si>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</si>
  <si>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</si>
  <si>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</si>
  <si>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</si>
  <si>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</si>
  <si>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</si>
  <si>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</si>
  <si>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</si>
  <si>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</si>
  <si>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</si>
  <si>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</si>
  <si>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</si>
  <si>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</si>
  <si>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</si>
  <si>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</si>
  <si>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</si>
  <si>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</si>
  <si>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</si>
  <si>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</si>
  <si>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</si>
  <si>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</si>
  <si>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</si>
  <si>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</si>
  <si>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</si>
  <si>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</si>
  <si>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</si>
  <si>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</si>
  <si>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</si>
  <si>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</si>
  <si>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</si>
  <si>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</si>
  <si>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</si>
  <si>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</si>
  <si>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</si>
  <si>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</si>
  <si>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</si>
  <si>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</si>
  <si>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</si>
  <si>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</si>
  <si>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</si>
  <si>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</si>
  <si>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</si>
  <si>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</si>
  <si>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</si>
  <si>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</si>
  <si>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</si>
  <si>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</si>
  <si>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</si>
  <si>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</si>
  <si>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</si>
  <si>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</si>
  <si>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</si>
  <si>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</si>
  <si>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</si>
  <si>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</si>
  <si>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</si>
  <si>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</si>
  <si>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</si>
  <si>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</si>
  <si>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</si>
  <si>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</si>
  <si>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</si>
  <si>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</si>
  <si>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</si>
  <si>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</si>
  <si>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</si>
  <si>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</si>
  <si>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</si>
  <si>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</si>
  <si>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</si>
  <si>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</si>
  <si>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</si>
  <si>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</si>
  <si>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</si>
  <si>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</si>
  <si>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</si>
  <si>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</si>
  <si>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</si>
  <si>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</si>
  <si>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</si>
  <si>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</si>
  <si>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</si>
  <si>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</si>
  <si>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</si>
  <si>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</si>
  <si>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</si>
  <si>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</si>
  <si>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</si>
  <si>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</si>
  <si>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</si>
  <si>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</si>
  <si>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</si>
  <si>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</si>
  <si>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</si>
  <si>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</si>
  <si>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</si>
  <si>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</si>
  <si>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</si>
  <si>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</si>
  <si>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</si>
  <si>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</si>
  <si>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</si>
  <si>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</si>
  <si>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</si>
  <si>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</si>
  <si>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</si>
  <si>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</si>
  <si>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</si>
  <si>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</si>
  <si>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</si>
  <si>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</si>
  <si>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</si>
  <si>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</si>
  <si>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</si>
  <si>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</si>
  <si>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</si>
  <si>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</si>
  <si>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</si>
  <si>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</si>
  <si>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</si>
  <si>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</si>
  <si>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</si>
  <si>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</si>
  <si>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</si>
  <si>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</si>
  <si>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</si>
  <si>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</si>
  <si>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</si>
  <si>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</si>
  <si>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</si>
  <si>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</si>
  <si>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</si>
  <si>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</si>
  <si>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</si>
  <si>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</si>
  <si>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</si>
  <si>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</si>
  <si>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</si>
  <si>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</si>
  <si>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</si>
  <si>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</si>
  <si>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</si>
  <si>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</si>
  <si>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</si>
  <si>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</si>
  <si>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</si>
  <si>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</si>
  <si>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</si>
  <si>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</si>
  <si>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</si>
  <si>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</si>
  <si>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</si>
  <si>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</si>
  <si>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</si>
  <si>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</si>
  <si>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</si>
  <si>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</si>
  <si>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</si>
  <si>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</si>
  <si>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</si>
  <si>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</si>
  <si>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</si>
  <si>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</si>
  <si>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</si>
  <si>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</si>
  <si>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</si>
  <si>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</si>
  <si>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</si>
  <si>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</si>
  <si>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</si>
  <si>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</si>
  <si>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</si>
  <si>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</si>
  <si>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</si>
  <si>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</si>
  <si>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</si>
  <si>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</si>
  <si>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</si>
  <si>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</si>
  <si>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</si>
  <si>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</si>
  <si>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</si>
  <si>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</si>
  <si>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</si>
  <si>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</si>
  <si>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</si>
  <si>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</si>
  <si>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</si>
  <si>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</si>
  <si>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</si>
  <si>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</si>
  <si>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</si>
  <si>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</si>
  <si>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</si>
  <si>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</si>
  <si>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</si>
  <si>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</si>
  <si>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</si>
  <si>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</si>
  <si>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</si>
  <si>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</si>
  <si>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</si>
  <si>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</si>
  <si>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</si>
  <si>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</si>
  <si>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</si>
  <si>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</si>
  <si>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</si>
  <si>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</si>
  <si>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</si>
  <si>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</si>
  <si>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</si>
  <si>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</si>
  <si>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</si>
  <si>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</si>
  <si>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</si>
  <si>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</si>
  <si>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</si>
  <si>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</si>
  <si>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</si>
  <si>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</si>
  <si>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</si>
  <si>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</si>
  <si>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</si>
  <si>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</si>
  <si>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</si>
  <si>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</si>
  <si>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</si>
  <si>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</si>
  <si>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</si>
  <si>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</si>
  <si>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</si>
  <si>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</si>
  <si>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</si>
  <si>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</si>
  <si>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</si>
  <si>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</si>
  <si>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</si>
  <si>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</si>
  <si>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</si>
  <si>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</si>
  <si>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</si>
  <si>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</si>
  <si>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</si>
  <si>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</si>
  <si>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</si>
  <si>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</si>
  <si>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</si>
  <si>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</si>
  <si>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</si>
  <si>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</si>
  <si>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</si>
  <si>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</si>
  <si>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</si>
  <si>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</si>
  <si>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</si>
  <si>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</si>
  <si>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</si>
  <si>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</si>
  <si>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</si>
  <si>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</si>
  <si>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</si>
  <si>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</si>
  <si>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</si>
  <si>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</si>
  <si>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</si>
  <si>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</si>
  <si>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</si>
  <si>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</si>
  <si>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</si>
  <si>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</si>
  <si>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</si>
  <si>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</si>
  <si>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</si>
  <si>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</si>
  <si>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</si>
  <si>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</si>
  <si>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</si>
  <si>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</si>
  <si>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</si>
  <si>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</si>
  <si>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</si>
  <si>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</si>
  <si>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</si>
  <si>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</si>
  <si>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</si>
  <si>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</si>
  <si>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</si>
  <si>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</si>
  <si>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</si>
  <si>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</si>
  <si>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</si>
  <si>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</si>
  <si>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</si>
  <si>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</si>
  <si>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</si>
  <si>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</si>
  <si>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</si>
  <si>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</si>
  <si>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</si>
  <si>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</si>
  <si>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</si>
  <si>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</si>
  <si>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</si>
  <si>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</si>
  <si>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</si>
  <si>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</si>
  <si>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</si>
  <si>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</si>
  <si>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</si>
  <si>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</si>
  <si>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</si>
  <si>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</si>
  <si>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</si>
  <si>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</si>
  <si>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</si>
  <si>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</si>
  <si>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</si>
  <si>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</si>
  <si>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</si>
  <si>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</si>
  <si>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</si>
  <si>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</si>
  <si>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</si>
  <si>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</si>
  <si>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</si>
  <si>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</si>
  <si>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</si>
  <si>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</si>
  <si>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</si>
  <si>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</si>
  <si>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</si>
  <si>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</si>
  <si>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</si>
  <si>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</si>
  <si>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</si>
  <si>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</si>
  <si>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</si>
  <si>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</si>
  <si>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</si>
  <si>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</si>
  <si>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</si>
  <si>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</si>
  <si>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</si>
  <si>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</si>
  <si>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</si>
  <si>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</si>
  <si>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</si>
  <si>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</si>
  <si>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</si>
  <si>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</si>
  <si>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</si>
  <si>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</si>
  <si>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</si>
  <si>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</si>
  <si>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</si>
  <si>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</si>
  <si>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</si>
  <si>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</si>
  <si>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</si>
  <si>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</si>
  <si>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</si>
  <si>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</si>
  <si>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</si>
  <si>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</si>
  <si>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</si>
  <si>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</si>
  <si>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</si>
  <si>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</si>
  <si>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</si>
  <si>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</si>
  <si>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</si>
  <si>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</si>
  <si>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</si>
  <si>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</si>
  <si>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</si>
  <si>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</si>
  <si>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</si>
  <si>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</si>
  <si>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</si>
  <si>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</si>
  <si>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</si>
  <si>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</si>
  <si>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</si>
  <si>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</si>
  <si>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</si>
  <si>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</si>
  <si>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</si>
  <si>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</si>
  <si>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</si>
  <si>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</si>
  <si>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</si>
  <si>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</si>
  <si>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</si>
  <si>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</si>
  <si>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</si>
  <si>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</si>
  <si>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</si>
  <si>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</si>
  <si>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</si>
  <si>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</si>
  <si>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</si>
  <si>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</si>
  <si>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</si>
  <si>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</si>
  <si>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</si>
  <si>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</si>
  <si>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</si>
  <si>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</si>
  <si>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</si>
  <si>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</si>
  <si>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</si>
  <si>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</si>
  <si>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</si>
  <si>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</si>
  <si>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</si>
  <si>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</si>
  <si>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</si>
  <si>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</si>
  <si>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</si>
  <si>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</si>
  <si>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</si>
  <si>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</si>
  <si>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</si>
  <si>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</si>
  <si>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</si>
  <si>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</si>
  <si>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</si>
  <si>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</si>
  <si>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</si>
  <si>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</si>
  <si>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</si>
  <si>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</si>
  <si>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</si>
  <si>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</si>
  <si>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</si>
  <si>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</si>
  <si>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</si>
  <si>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</si>
  <si>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</si>
  <si>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</si>
  <si>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</si>
  <si>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</si>
  <si>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</si>
  <si>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</si>
  <si>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</si>
  <si>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</si>
  <si>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</si>
  <si>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</si>
  <si>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</si>
  <si>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</si>
  <si>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</si>
  <si>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</si>
  <si>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</si>
  <si>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</si>
  <si>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</si>
  <si>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</si>
  <si>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</si>
  <si>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</si>
  <si>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</si>
  <si>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</si>
  <si>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</si>
  <si>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</si>
  <si>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</si>
  <si>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</si>
  <si>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</si>
  <si>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</si>
  <si>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</si>
  <si>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</si>
  <si>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</si>
  <si>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</si>
  <si>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</si>
  <si>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</si>
  <si>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</si>
  <si>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</si>
  <si>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</si>
  <si>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</si>
  <si>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</si>
  <si>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</si>
  <si>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</si>
  <si>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</si>
  <si>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</si>
  <si>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</si>
  <si>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</si>
  <si>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</si>
  <si>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</si>
  <si>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</si>
  <si>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</si>
  <si>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</si>
  <si>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</si>
  <si>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</si>
  <si>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</si>
  <si>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</si>
  <si>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</si>
  <si>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</si>
  <si>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</si>
  <si>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</si>
  <si>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</si>
  <si>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</si>
  <si>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</si>
  <si>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</si>
  <si>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</si>
  <si>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</si>
  <si>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</si>
  <si>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</si>
  <si>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</si>
  <si>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</si>
  <si>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</si>
  <si>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</si>
  <si>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</si>
  <si>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</si>
  <si>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</si>
  <si>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</si>
  <si>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</si>
  <si>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</si>
  <si>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</si>
  <si>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</si>
  <si>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</si>
  <si>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</si>
  <si>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</si>
  <si>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</si>
  <si>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</si>
  <si>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</si>
  <si>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</si>
  <si>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</si>
  <si>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</si>
  <si>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</si>
  <si>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</si>
  <si>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</si>
  <si>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</si>
  <si>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</si>
  <si>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</si>
  <si>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</si>
  <si>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</si>
  <si>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</si>
  <si>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</si>
  <si>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</si>
  <si>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</si>
  <si>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</si>
  <si>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</si>
  <si>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</si>
  <si>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</si>
  <si>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</si>
  <si>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</si>
  <si>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</si>
  <si>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</si>
  <si>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</si>
  <si>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</si>
  <si>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</si>
  <si>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</si>
  <si>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</si>
  <si>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</si>
  <si>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</si>
  <si>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</si>
  <si>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</si>
  <si>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</si>
  <si>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</si>
  <si>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</si>
  <si>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</si>
  <si>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</si>
  <si>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</si>
  <si>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</si>
  <si>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</si>
  <si>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</si>
  <si>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</si>
  <si>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</si>
  <si>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</si>
  <si>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</si>
  <si>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</si>
  <si>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</si>
  <si>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</si>
  <si>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</si>
  <si>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</si>
  <si>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</si>
  <si>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</si>
  <si>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</si>
  <si>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</si>
  <si>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</si>
  <si>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</si>
  <si>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</si>
  <si>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</si>
  <si>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</si>
  <si>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</si>
  <si>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</si>
  <si>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</si>
  <si>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</si>
  <si>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</si>
  <si>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</si>
  <si>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</si>
  <si>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</si>
  <si>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</si>
  <si>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</si>
  <si>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</si>
  <si>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</si>
  <si>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</si>
  <si>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</si>
  <si>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</si>
  <si>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</si>
  <si>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</si>
  <si>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</si>
  <si>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</si>
  <si>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</si>
  <si>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</si>
  <si>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</si>
  <si>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</si>
  <si>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</si>
  <si>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</si>
  <si>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</si>
  <si>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</si>
  <si>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</si>
  <si>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</si>
  <si>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</si>
  <si>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</si>
  <si>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</si>
  <si>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</si>
  <si>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</si>
  <si>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</si>
  <si>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</si>
  <si>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</si>
  <si>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</si>
  <si>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</si>
  <si>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</si>
  <si>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</si>
  <si>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</si>
  <si>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</si>
  <si>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</si>
  <si>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</si>
  <si>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</si>
  <si>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</si>
  <si>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</si>
  <si>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</si>
  <si>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</si>
  <si>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</si>
  <si>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</si>
  <si>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</si>
  <si>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</si>
  <si>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</si>
  <si>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</si>
  <si>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</si>
  <si>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</si>
  <si>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</si>
  <si>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</si>
  <si>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</si>
  <si>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</si>
  <si>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</si>
  <si>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</si>
  <si>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</si>
  <si>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</si>
  <si>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</si>
  <si>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</si>
  <si>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</si>
  <si>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</si>
  <si>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</si>
  <si>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</si>
  <si>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</si>
  <si>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</si>
  <si>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</si>
  <si>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</si>
  <si>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</si>
  <si>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</si>
  <si>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</si>
  <si>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</si>
  <si>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</si>
  <si>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</si>
  <si>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</si>
  <si>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</si>
  <si>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</si>
  <si>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</si>
  <si>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</si>
  <si>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</si>
  <si>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</si>
  <si>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</si>
  <si>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</si>
  <si>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</si>
  <si>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</si>
  <si>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</si>
  <si>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</si>
  <si>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</si>
  <si>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</si>
  <si>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</si>
  <si>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</si>
  <si>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</si>
  <si>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</si>
  <si>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</si>
  <si>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</si>
  <si>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</si>
  <si>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</si>
  <si>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</si>
  <si>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</si>
  <si>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</si>
  <si>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</si>
  <si>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</si>
  <si>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</si>
  <si>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</si>
  <si>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</si>
  <si>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</si>
  <si>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</si>
  <si>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</si>
  <si>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</si>
  <si>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</si>
  <si>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</si>
  <si>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</si>
  <si>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</si>
  <si>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</si>
  <si>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</si>
  <si>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</si>
  <si>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</si>
  <si>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</si>
  <si>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</si>
  <si>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</si>
  <si>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</si>
  <si>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</si>
  <si>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</si>
  <si>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</si>
  <si>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</si>
  <si>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</si>
  <si>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</si>
  <si>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</si>
  <si>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</si>
  <si>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</si>
  <si>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</si>
  <si>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</si>
  <si>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</si>
  <si>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</si>
  <si>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</si>
  <si>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</si>
  <si>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</si>
  <si>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</si>
  <si>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</si>
  <si>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</si>
  <si>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</si>
  <si>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</si>
  <si>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</si>
  <si>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</si>
  <si>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</si>
  <si>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</si>
  <si>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</si>
  <si>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</si>
  <si>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</si>
  <si>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</si>
  <si>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</si>
  <si>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</si>
  <si>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</si>
  <si>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</si>
  <si>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</si>
  <si>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</si>
  <si>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</si>
  <si>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</si>
  <si>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</si>
  <si>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</si>
  <si>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</si>
  <si>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</si>
  <si>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</si>
  <si>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</si>
  <si>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</si>
  <si>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</si>
  <si>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</si>
  <si>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</si>
  <si>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</si>
  <si>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</si>
  <si>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</si>
  <si>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</si>
  <si>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</si>
  <si>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</si>
  <si>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</si>
  <si>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</si>
  <si>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</si>
  <si>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</si>
  <si>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</si>
  <si>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</si>
  <si>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</si>
  <si>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</si>
  <si>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</si>
  <si>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</si>
  <si>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</si>
  <si>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</si>
  <si>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</si>
  <si>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</si>
  <si>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</si>
  <si>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</si>
  <si>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</si>
  <si>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</si>
  <si>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</si>
  <si>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</si>
  <si>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</si>
  <si>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</si>
  <si>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</si>
  <si>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</si>
  <si>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</si>
  <si>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</si>
  <si>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</si>
  <si>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</si>
  <si>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</si>
  <si>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</si>
  <si>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</si>
  <si>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</si>
  <si>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</si>
  <si>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</si>
  <si>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</si>
  <si>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</si>
  <si>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</si>
  <si>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</si>
  <si>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</si>
  <si>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</si>
  <si>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</si>
  <si>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</si>
  <si>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</si>
  <si>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</si>
  <si>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</si>
  <si>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</si>
  <si>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</si>
  <si>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</si>
  <si>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</si>
  <si>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</si>
  <si>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</si>
  <si>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</si>
  <si>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</si>
  <si>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</si>
  <si>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</si>
  <si>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</si>
  <si>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</si>
  <si>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</si>
  <si>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</si>
  <si>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</si>
  <si>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</si>
  <si>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</si>
  <si>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</si>
  <si>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</si>
  <si>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</si>
  <si>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</si>
  <si>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</si>
  <si>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</si>
  <si>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</si>
  <si>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</si>
  <si>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</si>
  <si>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</si>
  <si>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</si>
  <si>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</si>
  <si>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</si>
  <si>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</si>
  <si>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</si>
  <si>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</si>
  <si>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</si>
  <si>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</si>
  <si>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</si>
  <si>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</si>
  <si>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</si>
  <si>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</si>
  <si>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</si>
  <si>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</si>
  <si>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</si>
  <si>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</si>
  <si>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</si>
  <si>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</si>
  <si>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</si>
  <si>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</si>
  <si>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</si>
  <si>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</si>
  <si>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</si>
  <si>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</si>
  <si>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</si>
  <si>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</si>
  <si>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</si>
  <si>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</si>
  <si>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</si>
  <si>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</si>
  <si>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</si>
  <si>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</si>
  <si>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</si>
  <si>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</si>
  <si>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</si>
  <si>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</si>
  <si>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</si>
  <si>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</si>
  <si>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</si>
  <si>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</si>
  <si>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</si>
  <si>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</si>
  <si>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</si>
  <si>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</si>
  <si>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</si>
  <si>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</si>
  <si>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</si>
  <si>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</si>
  <si>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</si>
  <si>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</si>
  <si>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</si>
  <si>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</si>
  <si>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</si>
  <si>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</si>
  <si>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</si>
  <si>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</si>
  <si>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</si>
  <si>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</si>
  <si>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</si>
  <si>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</si>
  <si>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</si>
  <si>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</si>
  <si>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</si>
  <si>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</si>
  <si>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</si>
  <si>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</si>
  <si>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</si>
  <si>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</si>
  <si>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</si>
  <si>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</si>
  <si>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</si>
  <si>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</si>
  <si>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</si>
  <si>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</si>
  <si>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</si>
  <si>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</si>
  <si>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</si>
  <si>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</si>
  <si>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</si>
  <si>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</si>
  <si>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</si>
  <si>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</si>
  <si>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</si>
  <si>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</si>
  <si>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</si>
  <si>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</si>
  <si>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</si>
  <si>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</si>
  <si>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</si>
  <si>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</si>
  <si>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</si>
  <si>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</si>
  <si>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</si>
  <si>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</si>
  <si>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</si>
  <si>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</si>
  <si>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</si>
  <si>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</si>
  <si>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</si>
  <si>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</si>
  <si>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</si>
  <si>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</si>
  <si>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</si>
  <si>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</si>
  <si>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</si>
  <si>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</si>
  <si>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</si>
  <si>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</si>
  <si>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</si>
  <si>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</si>
  <si>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</si>
  <si>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</si>
  <si>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</si>
  <si>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</si>
  <si>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</si>
  <si>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</si>
  <si>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</si>
  <si>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</si>
  <si>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</si>
  <si>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</si>
  <si>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</si>
  <si>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</si>
  <si>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</si>
  <si>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</si>
  <si>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</si>
  <si>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</si>
  <si>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</si>
  <si>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</si>
  <si>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</si>
  <si>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</si>
  <si>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</si>
  <si>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</si>
  <si>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</si>
  <si>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</si>
  <si>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</si>
  <si>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</si>
  <si>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</si>
  <si>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</si>
  <si>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</si>
  <si>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</si>
  <si>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</si>
  <si>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</si>
  <si>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</si>
  <si>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</si>
  <si>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</si>
  <si>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</si>
  <si>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</si>
  <si>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</si>
  <si>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</si>
  <si>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</si>
  <si>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</si>
  <si>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</si>
  <si>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</si>
  <si>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</si>
  <si>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</si>
  <si>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</si>
  <si>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</si>
  <si>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</si>
  <si>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</si>
  <si>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</si>
  <si>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</si>
  <si>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</si>
  <si>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</si>
  <si>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</si>
  <si>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</si>
  <si>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</si>
  <si>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</si>
  <si>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</si>
  <si>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</si>
  <si>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</si>
  <si>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</si>
  <si>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</si>
  <si>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</si>
  <si>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</si>
  <si>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</si>
  <si>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</si>
  <si>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</si>
  <si>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</si>
  <si>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</si>
  <si>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</si>
  <si>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</si>
  <si>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</si>
  <si>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</si>
  <si>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</si>
  <si>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</si>
  <si>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</si>
  <si>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</si>
  <si>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</si>
  <si>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</si>
  <si>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</si>
  <si>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</si>
  <si>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</si>
  <si>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</si>
  <si>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</si>
  <si>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</si>
  <si>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</si>
  <si>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</si>
  <si>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</si>
  <si>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</si>
  <si>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</si>
  <si>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</si>
  <si>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</si>
  <si>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</si>
  <si>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</si>
  <si>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</si>
  <si>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</si>
  <si>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</si>
  <si>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</si>
  <si>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</si>
  <si>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</si>
  <si>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</si>
  <si>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</si>
  <si>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</si>
  <si>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</si>
  <si>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</si>
  <si>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</si>
  <si>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</si>
  <si>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</si>
  <si>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</si>
  <si>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</si>
  <si>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</si>
  <si>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</si>
  <si>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</si>
  <si>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</si>
  <si>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</si>
  <si>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</si>
  <si>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</si>
  <si>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</si>
  <si>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</si>
  <si>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</si>
  <si>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</si>
  <si>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</si>
  <si>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</si>
  <si>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</si>
  <si>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</si>
  <si>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</si>
  <si>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</si>
  <si>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</si>
  <si>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</si>
  <si>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</si>
  <si>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</si>
  <si>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</si>
  <si>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</si>
  <si>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</si>
  <si>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</si>
  <si>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</si>
  <si>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</si>
  <si>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</si>
  <si>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</si>
  <si>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</si>
  <si>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</si>
  <si>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</si>
  <si>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</si>
  <si>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</si>
  <si>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</si>
  <si>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</si>
  <si>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</si>
  <si>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</si>
  <si>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</si>
  <si>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</si>
  <si>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</si>
  <si>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</si>
  <si>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</si>
  <si>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</si>
  <si>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</si>
  <si>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</si>
  <si>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</si>
  <si>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</si>
  <si>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</si>
  <si>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</si>
  <si>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</si>
  <si>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</si>
  <si>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</si>
  <si>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</si>
  <si>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</si>
  <si>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</si>
  <si>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</si>
  <si>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</si>
  <si>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</si>
  <si>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</si>
  <si>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</si>
  <si>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</si>
  <si>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</si>
  <si>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</si>
  <si>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</si>
  <si>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</si>
  <si>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</si>
  <si>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</si>
  <si>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</si>
  <si>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</si>
  <si>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</si>
  <si>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</si>
  <si>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</si>
  <si>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</si>
  <si>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</si>
  <si>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</si>
  <si>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</si>
  <si>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</si>
  <si>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</si>
  <si>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</si>
  <si>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</si>
  <si>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</si>
  <si>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</si>
  <si>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</si>
  <si>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</si>
  <si>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</si>
  <si>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</si>
  <si>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</si>
  <si>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</si>
  <si>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</si>
  <si>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</si>
  <si>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</si>
  <si>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</si>
  <si>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</si>
  <si>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</si>
  <si>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</si>
  <si>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</si>
  <si>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</si>
  <si>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</si>
  <si>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</si>
  <si>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</si>
  <si>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</si>
  <si>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</si>
  <si>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</si>
  <si>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</si>
  <si>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</si>
  <si>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</si>
  <si>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</si>
  <si>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</si>
  <si>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</si>
  <si>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</si>
  <si>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</si>
  <si>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</si>
  <si>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</si>
  <si>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</si>
  <si>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</si>
  <si>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</si>
  <si>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</si>
  <si>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</si>
  <si>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</si>
  <si>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</si>
  <si>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</si>
  <si>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</si>
  <si>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</si>
  <si>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</si>
  <si>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</si>
  <si>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</si>
  <si>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</si>
  <si>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</si>
  <si>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</si>
  <si>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</si>
  <si>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</si>
  <si>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</si>
  <si>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</si>
  <si>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</si>
  <si>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</si>
  <si>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</si>
  <si>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</si>
  <si>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</si>
  <si>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</si>
  <si>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</si>
  <si>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</si>
  <si>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</si>
  <si>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</si>
  <si>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</si>
  <si>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</si>
  <si>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</si>
  <si>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</si>
  <si>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</si>
  <si>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</si>
  <si>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</si>
  <si>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</si>
  <si>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</si>
  <si>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</si>
  <si>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</si>
  <si>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</si>
  <si>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</si>
  <si>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</si>
  <si>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</si>
  <si>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</si>
  <si>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</si>
  <si>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</si>
  <si>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</si>
  <si>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</si>
  <si>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</si>
  <si>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</si>
  <si>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</si>
  <si>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</si>
  <si>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</si>
  <si>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</si>
  <si>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</si>
  <si>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</si>
  <si>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</si>
  <si>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</si>
  <si>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</si>
  <si>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</si>
  <si>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</si>
  <si>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</si>
  <si>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</si>
  <si>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</si>
  <si>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</si>
  <si>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</si>
  <si>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</si>
  <si>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</si>
  <si>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</si>
  <si>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</si>
  <si>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</si>
  <si>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</si>
  <si>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</si>
  <si>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</si>
  <si>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</si>
  <si>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</si>
  <si>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</si>
  <si>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</si>
  <si>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</si>
  <si>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</si>
  <si>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</si>
  <si>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</si>
  <si>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</si>
  <si>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</si>
  <si>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</si>
  <si>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</si>
  <si>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</si>
  <si>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</si>
  <si>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</si>
  <si>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</si>
  <si>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</si>
  <si>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</si>
  <si>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</si>
  <si>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</si>
  <si>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</si>
  <si>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</si>
  <si>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</si>
  <si>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</si>
  <si>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</si>
  <si>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</si>
  <si>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</si>
  <si>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</si>
  <si>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</si>
  <si>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</si>
  <si>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</si>
  <si>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</si>
  <si>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</si>
  <si>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</si>
  <si>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</si>
  <si>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</si>
  <si>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</si>
  <si>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</si>
  <si>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</si>
  <si>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</si>
  <si>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</si>
  <si>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</si>
  <si>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</si>
  <si>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</si>
  <si>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</si>
  <si>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</si>
  <si>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</si>
  <si>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</si>
  <si>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</si>
  <si>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</si>
  <si>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</si>
  <si>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</si>
  <si>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</si>
  <si>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</si>
  <si>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</si>
  <si>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</si>
  <si>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</si>
  <si>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</si>
  <si>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</si>
  <si>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</si>
  <si>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</si>
  <si>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</si>
  <si>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</si>
  <si>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</si>
  <si>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</si>
  <si>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</si>
  <si>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</si>
  <si>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</si>
  <si>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</si>
  <si>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</si>
  <si>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</si>
  <si>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</si>
  <si>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</si>
  <si>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</si>
  <si>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</si>
  <si>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</si>
  <si>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</si>
  <si>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</si>
  <si>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</si>
  <si>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</si>
  <si>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</si>
  <si>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</si>
  <si>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</si>
  <si>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</si>
  <si>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</si>
  <si>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</si>
  <si>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</si>
  <si>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</si>
  <si>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</si>
  <si>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</si>
  <si>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</si>
  <si>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</si>
  <si>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</si>
  <si>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</si>
  <si>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</si>
  <si>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</si>
  <si>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</si>
  <si>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</si>
  <si>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</si>
  <si>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</si>
  <si>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</si>
  <si>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</si>
  <si>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</si>
  <si>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</si>
  <si>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</si>
  <si>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</si>
  <si>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</si>
  <si>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</si>
  <si>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</si>
  <si>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</si>
  <si>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</si>
  <si>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</si>
  <si>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</si>
  <si>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</si>
  <si>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</si>
  <si>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</si>
  <si>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</si>
  <si>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</si>
  <si>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</si>
  <si>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</si>
  <si>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</si>
  <si>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</si>
  <si>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</si>
  <si>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</si>
  <si>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</si>
  <si>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</si>
  <si>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</si>
  <si>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</si>
  <si>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</si>
  <si>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</si>
  <si>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</si>
  <si>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</si>
  <si>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</si>
  <si>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</si>
  <si>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</si>
  <si>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</si>
  <si>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</si>
  <si>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</si>
  <si>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</si>
  <si>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</si>
  <si>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</si>
  <si>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</si>
  <si>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</si>
  <si>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</si>
  <si>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</si>
  <si>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</si>
  <si>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</si>
  <si>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</si>
  <si>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</si>
  <si>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</si>
  <si>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</si>
  <si>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</si>
  <si>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</si>
  <si>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</si>
  <si>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</si>
  <si>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</si>
  <si>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</si>
  <si>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</si>
  <si>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</si>
  <si>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</si>
  <si>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</si>
  <si>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</si>
  <si>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</si>
  <si>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</si>
  <si>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</si>
  <si>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</si>
  <si>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</si>
  <si>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</si>
  <si>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</si>
  <si>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</si>
  <si>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</si>
  <si>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</si>
  <si>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</si>
  <si>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</si>
  <si>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</si>
  <si>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</si>
  <si>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</si>
  <si>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</si>
  <si>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</si>
  <si>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</si>
  <si>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</si>
  <si>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</si>
  <si>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</si>
  <si>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</si>
  <si>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</si>
  <si>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</si>
  <si>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</si>
  <si>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</si>
  <si>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</si>
  <si>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</si>
  <si>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</si>
  <si>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</si>
  <si>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</si>
  <si>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</si>
  <si>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</si>
  <si>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</si>
  <si>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</si>
  <si>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</si>
  <si>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</si>
  <si>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</si>
  <si>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</si>
  <si>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</si>
  <si>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</si>
  <si>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</si>
  <si>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</si>
  <si>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</si>
  <si>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</si>
  <si>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</si>
  <si>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</si>
  <si>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</si>
  <si>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</si>
  <si>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</si>
  <si>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</si>
  <si>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</si>
  <si>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</si>
  <si>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</si>
  <si>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</si>
  <si>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</si>
  <si>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</si>
  <si>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</si>
  <si>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</si>
  <si>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</si>
  <si>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</si>
  <si>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</si>
  <si>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</si>
  <si>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</si>
  <si>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</si>
  <si>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</si>
  <si>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</si>
  <si>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</si>
  <si>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</si>
  <si>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</si>
  <si>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</si>
  <si>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</si>
  <si>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</si>
  <si>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</si>
  <si>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</si>
  <si>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</si>
  <si>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</si>
  <si>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</si>
  <si>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</si>
  <si>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</si>
  <si>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</si>
  <si>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</si>
  <si>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</si>
  <si>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</si>
  <si>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</si>
  <si>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</si>
  <si>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</si>
  <si>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</si>
  <si>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</si>
  <si>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</si>
  <si>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</si>
  <si>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</si>
  <si>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</si>
  <si>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</si>
  <si>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</si>
  <si>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</si>
  <si>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</si>
  <si>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</si>
  <si>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</si>
  <si>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</si>
  <si>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</si>
  <si>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</si>
  <si>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</si>
  <si>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</si>
  <si>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</si>
  <si>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</si>
  <si>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</si>
  <si>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</si>
  <si>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</si>
  <si>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</si>
  <si>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</si>
  <si>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</si>
  <si>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</si>
  <si>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</si>
  <si>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</si>
  <si>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</si>
  <si>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</si>
  <si>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</si>
  <si>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</si>
  <si>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</si>
  <si>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</si>
  <si>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</si>
  <si>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</si>
  <si>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</si>
  <si>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</si>
  <si>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</si>
  <si>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</si>
  <si>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</si>
  <si>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</si>
  <si>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</si>
  <si>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</si>
  <si>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</si>
  <si>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</si>
  <si>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</si>
  <si>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</si>
  <si>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</si>
  <si>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</si>
  <si>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</si>
  <si>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</si>
  <si>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</si>
  <si>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</si>
  <si>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</si>
  <si>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</si>
  <si>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</si>
  <si>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</si>
  <si>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</si>
  <si>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</si>
  <si>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</si>
  <si>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</si>
  <si>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</si>
  <si>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</si>
  <si>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</si>
  <si>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</si>
  <si>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</si>
  <si>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</si>
  <si>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</si>
  <si>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</si>
  <si>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</si>
  <si>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</si>
  <si>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</si>
  <si>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</si>
  <si>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</si>
  <si>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</si>
  <si>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</si>
  <si>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</si>
  <si>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</si>
  <si>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</si>
  <si>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</si>
  <si>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</si>
  <si>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</si>
  <si>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</si>
  <si>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</si>
  <si>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</si>
  <si>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</si>
  <si>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</si>
  <si>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</si>
  <si>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</si>
  <si>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</si>
  <si>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</si>
  <si>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</si>
  <si>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</si>
  <si>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</si>
  <si>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</si>
  <si>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</si>
  <si>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</si>
  <si>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</si>
  <si>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</si>
  <si>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</si>
  <si>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</si>
  <si>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</si>
  <si>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</si>
  <si>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</si>
  <si>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</si>
  <si>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</si>
  <si>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</si>
  <si>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</si>
  <si>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</si>
  <si>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</si>
  <si>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</si>
  <si>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</si>
  <si>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</si>
  <si>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</si>
  <si>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</si>
  <si>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</si>
  <si>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</si>
  <si>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</si>
  <si>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</si>
  <si>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</si>
  <si>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</si>
  <si>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</si>
  <si>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</si>
  <si>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</si>
  <si>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</si>
  <si>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</si>
  <si>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</si>
  <si>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</si>
  <si>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</si>
  <si>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</si>
  <si>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</si>
  <si>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</si>
  <si>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</si>
  <si>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</si>
  <si>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</si>
  <si>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</si>
  <si>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</si>
  <si>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</si>
  <si>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</si>
  <si>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</si>
  <si>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</si>
  <si>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</si>
  <si>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</si>
  <si>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</si>
  <si>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</si>
  <si>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</si>
  <si>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</si>
  <si>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</si>
  <si>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</si>
  <si>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</si>
  <si>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</si>
  <si>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</si>
  <si>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</si>
  <si>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</si>
  <si>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</si>
  <si>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</si>
  <si>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</si>
  <si>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</si>
  <si>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</si>
  <si>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</si>
  <si>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</si>
  <si>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</si>
  <si>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</si>
  <si>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</si>
  <si>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</si>
  <si>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</si>
  <si>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</si>
  <si>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</si>
  <si>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</si>
  <si>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</si>
  <si>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</si>
  <si>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</si>
  <si>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</si>
  <si>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</si>
  <si>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</si>
  <si>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</si>
  <si>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</si>
  <si>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</si>
  <si>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</si>
  <si>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</si>
  <si>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</si>
  <si>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</si>
  <si>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</si>
  <si>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</si>
  <si>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</si>
  <si>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</si>
  <si>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</si>
  <si>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</si>
  <si>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</si>
  <si>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</si>
  <si>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</si>
  <si>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</si>
  <si>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</si>
  <si>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</si>
  <si>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</si>
  <si>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</si>
  <si>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</si>
  <si>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</si>
  <si>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</si>
  <si>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</si>
  <si>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</si>
  <si>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</si>
  <si>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</si>
  <si>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</si>
  <si>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</si>
  <si>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</si>
  <si>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</si>
  <si>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</si>
  <si>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</si>
  <si>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</si>
  <si>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</si>
  <si>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</si>
  <si>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</si>
  <si>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</si>
  <si>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</si>
  <si>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</si>
  <si>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</si>
  <si>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</si>
  <si>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</si>
  <si>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</si>
  <si>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</si>
  <si>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</si>
  <si>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</si>
  <si>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</si>
  <si>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</si>
  <si>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</si>
  <si>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</si>
  <si>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</si>
  <si>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</si>
  <si>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</si>
  <si>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</si>
  <si>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</si>
  <si>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</si>
  <si>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</si>
  <si>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</si>
  <si>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</si>
  <si>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</si>
  <si>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</si>
  <si>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</si>
  <si>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</si>
  <si>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</si>
  <si>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</si>
  <si>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</si>
  <si>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</si>
  <si>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</si>
  <si>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</si>
  <si>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</si>
  <si>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</si>
  <si>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</si>
  <si>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</si>
  <si>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</si>
  <si>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</si>
  <si>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</si>
  <si>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</si>
  <si>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</si>
  <si>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</si>
  <si>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</si>
  <si>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</si>
  <si>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</si>
  <si>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</si>
  <si>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</si>
  <si>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</si>
  <si>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</si>
  <si>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</si>
  <si>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</si>
  <si>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</si>
  <si>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</si>
  <si>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</si>
  <si>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</si>
  <si>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</si>
  <si>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</si>
  <si>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</si>
  <si>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</si>
  <si>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</si>
  <si>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</si>
  <si>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</si>
  <si>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</si>
  <si>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</si>
  <si>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</si>
  <si>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</si>
  <si>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</si>
  <si>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</si>
  <si>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</si>
  <si>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</si>
  <si>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</si>
  <si>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</si>
  <si>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</si>
  <si>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</si>
  <si>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</si>
  <si>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</si>
  <si>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</si>
  <si>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</si>
  <si>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</si>
  <si>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</si>
  <si>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</si>
  <si>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</si>
  <si>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</si>
  <si>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</si>
  <si>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</si>
  <si>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</si>
  <si>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</si>
  <si>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</si>
  <si>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</si>
  <si>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</si>
  <si>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</si>
  <si>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</si>
  <si>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</si>
  <si>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</si>
  <si>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</si>
  <si>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</si>
  <si>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</si>
  <si>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</si>
  <si>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</si>
  <si>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</si>
  <si>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</si>
  <si>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</si>
  <si>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</si>
  <si>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</si>
  <si>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</si>
  <si>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</si>
  <si>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</si>
  <si>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</si>
  <si>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</si>
  <si>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</si>
  <si>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</si>
  <si>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</si>
  <si>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</si>
  <si>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</si>
  <si>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</si>
  <si>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</si>
  <si>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</si>
  <si>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</si>
  <si>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</si>
  <si>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</si>
  <si>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</si>
  <si>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</si>
  <si>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</si>
  <si>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</si>
  <si>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</si>
  <si>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</si>
  <si>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</si>
  <si>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</si>
  <si>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</si>
  <si>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</si>
  <si>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</si>
  <si>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</si>
  <si>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</si>
  <si>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</si>
  <si>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</si>
  <si>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</si>
  <si>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</si>
  <si>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</si>
  <si>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</si>
  <si>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</si>
  <si>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</si>
  <si>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</si>
  <si>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</si>
  <si>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</si>
  <si>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</si>
  <si>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</si>
  <si>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</si>
  <si>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</si>
  <si>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</si>
  <si>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</si>
  <si>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</si>
  <si>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</si>
  <si>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</si>
  <si>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</si>
  <si>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</si>
  <si>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</si>
  <si>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</si>
  <si>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</si>
  <si>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</si>
  <si>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</si>
  <si>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</si>
  <si>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</si>
  <si>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</si>
  <si>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</si>
  <si>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</si>
  <si>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</si>
  <si>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</si>
  <si>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</si>
  <si>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</si>
  <si>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</si>
  <si>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</si>
  <si>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</si>
  <si>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</si>
  <si>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</si>
  <si>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</si>
  <si>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</si>
  <si>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</si>
  <si>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</si>
  <si>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</si>
  <si>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</si>
  <si>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</si>
  <si>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</si>
  <si>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</si>
  <si>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</si>
  <si>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</si>
  <si>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</si>
  <si>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</si>
  <si>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</si>
  <si>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</si>
  <si>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</si>
  <si>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</si>
  <si>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</si>
  <si>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</si>
  <si>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</si>
  <si>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</si>
  <si>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</si>
  <si>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</si>
  <si>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</si>
  <si>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</si>
  <si>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</si>
  <si>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</si>
  <si>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</si>
  <si>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</si>
  <si>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</si>
  <si>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</si>
  <si>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</si>
  <si>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</si>
  <si>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</si>
  <si>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</si>
  <si>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</si>
  <si>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</si>
  <si>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</si>
  <si>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</si>
  <si>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</si>
  <si>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</si>
  <si>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</si>
  <si>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</si>
  <si>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</si>
  <si>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</si>
  <si>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</si>
  <si>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</si>
  <si>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</si>
  <si>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</si>
  <si>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</si>
  <si>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</si>
  <si>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</si>
  <si>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</si>
  <si>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</si>
  <si>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</si>
  <si>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</si>
  <si>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</si>
  <si>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</si>
  <si>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</si>
  <si>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</si>
  <si>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</si>
  <si>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</si>
  <si>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</si>
  <si>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</si>
  <si>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</si>
  <si>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</si>
  <si>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</si>
  <si>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</si>
  <si>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</si>
  <si>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</si>
  <si>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</si>
  <si>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</si>
  <si>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</si>
  <si>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</si>
  <si>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</si>
  <si>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</si>
  <si>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</si>
  <si>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</si>
  <si>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</si>
  <si>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</si>
  <si>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</si>
  <si>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</si>
  <si>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</si>
  <si>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</si>
  <si>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</si>
  <si>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</si>
  <si>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</si>
  <si>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</si>
  <si>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</si>
  <si>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</si>
  <si>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</si>
  <si>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</si>
  <si>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</si>
  <si>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</si>
  <si>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</si>
  <si>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</si>
  <si>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</si>
  <si>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</si>
  <si>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</si>
  <si>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</si>
  <si>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</si>
  <si>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</si>
  <si>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</si>
  <si>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</si>
  <si>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</si>
  <si>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</si>
  <si>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</si>
  <si>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</si>
  <si>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</si>
  <si>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</si>
  <si>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</si>
  <si>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</si>
  <si>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</si>
  <si>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</si>
  <si>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</si>
  <si>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</si>
  <si>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</si>
  <si>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</si>
  <si>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</si>
  <si>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</si>
  <si>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</si>
  <si>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</si>
  <si>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</si>
  <si>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</si>
  <si>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</si>
  <si>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</si>
  <si>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</si>
  <si>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</si>
  <si>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</si>
  <si>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</si>
  <si>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</si>
  <si>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</si>
  <si>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</si>
  <si>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</si>
  <si>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</si>
  <si>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</si>
  <si>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</si>
  <si>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</si>
  <si>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</si>
  <si>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</si>
  <si>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</si>
  <si>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</si>
  <si>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</si>
  <si>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</si>
  <si>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</si>
  <si>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</si>
  <si>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</si>
  <si>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</si>
  <si>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</si>
  <si>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</si>
  <si>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</si>
  <si>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</si>
  <si>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</si>
  <si>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</si>
  <si>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</si>
  <si>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</si>
  <si>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</si>
  <si>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</si>
  <si>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</si>
  <si>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</si>
  <si>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</si>
  <si>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</si>
  <si>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</si>
  <si>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</si>
  <si>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</si>
  <si>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</si>
  <si>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</si>
  <si>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</si>
  <si>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</si>
  <si>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</si>
  <si>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</si>
  <si>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</si>
  <si>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</si>
  <si>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</si>
  <si>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</si>
  <si>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</si>
  <si>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</si>
  <si>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</si>
  <si>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</si>
  <si>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</si>
  <si>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</si>
  <si>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</si>
  <si>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</si>
  <si>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</si>
  <si>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</si>
  <si>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</si>
  <si>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</si>
  <si>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</si>
  <si>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</si>
  <si>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</si>
  <si>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</si>
  <si>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</si>
  <si>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</si>
  <si>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</si>
  <si>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</si>
  <si>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</si>
  <si>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</si>
  <si>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</si>
  <si>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</si>
  <si>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</si>
  <si>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</si>
  <si>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</si>
  <si>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</si>
  <si>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</si>
  <si>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</si>
  <si>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</si>
  <si>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</si>
  <si>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</si>
  <si>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</si>
  <si>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</si>
  <si>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</si>
  <si>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</si>
  <si>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</si>
  <si>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</si>
  <si>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</si>
  <si>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</si>
  <si>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</si>
  <si>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</si>
  <si>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</si>
  <si>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</si>
  <si>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</si>
  <si>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</si>
  <si>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</si>
  <si>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</si>
  <si>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</si>
  <si>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</si>
  <si>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</si>
  <si>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</si>
  <si>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</si>
  <si>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</si>
  <si>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</si>
  <si>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</si>
  <si>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</si>
  <si>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</si>
  <si>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</si>
  <si>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</si>
  <si>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</si>
  <si>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</si>
  <si>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</si>
  <si>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</si>
  <si>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</si>
  <si>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</si>
  <si>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</si>
  <si>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</si>
  <si>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</si>
  <si>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</si>
  <si>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</si>
  <si>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</si>
  <si>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</si>
  <si>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</si>
  <si>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</si>
  <si>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</si>
  <si>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</si>
  <si>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</si>
  <si>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</si>
  <si>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</si>
  <si>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</si>
  <si>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</si>
  <si>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</si>
  <si>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</si>
  <si>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</si>
  <si>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</si>
  <si>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</si>
  <si>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</si>
  <si>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</si>
  <si>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</si>
  <si>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</si>
  <si>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</si>
  <si>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</si>
  <si>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</si>
  <si>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</si>
  <si>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</si>
  <si>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</si>
  <si>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</si>
  <si>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</si>
  <si>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</si>
  <si>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</si>
  <si>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</si>
  <si>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</si>
  <si>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</si>
  <si>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</si>
  <si>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</si>
  <si>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</si>
  <si>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</si>
  <si>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</si>
  <si>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</si>
  <si>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</si>
  <si>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</si>
  <si>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</si>
  <si>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</si>
  <si>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</si>
  <si>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</si>
  <si>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</si>
  <si>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</si>
  <si>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</si>
  <si>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</si>
  <si>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</si>
  <si>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</si>
  <si>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</si>
  <si>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</si>
  <si>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</si>
  <si>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</si>
  <si>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</si>
  <si>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</si>
  <si>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</si>
  <si>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</si>
  <si>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</si>
  <si>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</si>
  <si>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</si>
  <si>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</si>
  <si>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</si>
  <si>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</si>
  <si>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</si>
  <si>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</si>
  <si>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</si>
  <si>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</si>
  <si>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</si>
  <si>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</si>
  <si>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</si>
  <si>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</si>
  <si>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</si>
  <si>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</si>
  <si>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</si>
  <si>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</si>
  <si>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</si>
  <si>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</si>
  <si>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</si>
  <si>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</si>
  <si>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</si>
  <si>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</si>
  <si>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</si>
  <si>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</si>
  <si>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</si>
  <si>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</si>
  <si>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</si>
  <si>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</si>
  <si>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</si>
  <si>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</si>
  <si>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</si>
  <si>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</si>
  <si>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</si>
  <si>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</si>
  <si>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</si>
  <si>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</si>
  <si>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</si>
  <si>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</si>
  <si>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</si>
  <si>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</si>
  <si>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</si>
  <si>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</si>
  <si>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</si>
  <si>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</si>
  <si>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</si>
  <si>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</si>
  <si>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</si>
  <si>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</si>
  <si>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</si>
  <si>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</si>
  <si>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</si>
  <si>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</si>
  <si>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</si>
  <si>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</si>
  <si>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</si>
  <si>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Odvoz výkopku na skládku včetně poplateku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</si>
  <si>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</si>
  <si>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</si>
  <si>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</si>
  <si>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</si>
  <si>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</si>
  <si>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</si>
  <si>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</si>
  <si>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</si>
  <si>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</si>
  <si>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</si>
  <si>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</si>
  <si>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</si>
  <si>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</si>
  <si>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</si>
  <si>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</si>
  <si>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</si>
  <si>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</si>
  <si>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</si>
  <si>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</si>
  <si>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</si>
  <si>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</si>
  <si>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</si>
  <si>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</si>
  <si>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</si>
  <si>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</si>
  <si>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</si>
  <si>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</si>
  <si>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</si>
  <si>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</si>
  <si>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</si>
  <si>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</si>
  <si>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</si>
  <si>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</si>
  <si>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</si>
  <si>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</si>
  <si>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</si>
  <si>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</si>
  <si>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</si>
  <si>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</si>
  <si>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</si>
  <si>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</si>
  <si>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</si>
  <si>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</si>
  <si>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</si>
  <si>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</si>
  <si>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</si>
  <si>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</si>
  <si>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</si>
  <si>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</si>
  <si>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</si>
  <si>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</si>
  <si>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</si>
  <si>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</si>
  <si>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</si>
  <si>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</si>
  <si>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</si>
  <si>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</si>
  <si>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</si>
  <si>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</si>
  <si>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</si>
  <si>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</si>
  <si>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</si>
  <si>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</si>
  <si>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</si>
  <si>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</si>
  <si>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</si>
  <si>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</si>
  <si>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</si>
  <si>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</si>
  <si>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</si>
  <si>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</si>
  <si>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</si>
  <si>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</si>
  <si>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</si>
  <si>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</si>
  <si>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</si>
  <si>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</si>
  <si>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</si>
  <si>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</si>
  <si>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</si>
  <si>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</si>
  <si>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</si>
  <si>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</si>
  <si>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</si>
  <si>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</si>
  <si>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</si>
  <si>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</si>
  <si>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</si>
  <si>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</si>
  <si>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</si>
  <si>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</si>
  <si>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</si>
  <si>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</si>
  <si>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</si>
  <si>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</si>
  <si>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</si>
  <si>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</si>
  <si>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</si>
  <si>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</si>
  <si>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</si>
  <si>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</si>
  <si>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</si>
  <si>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</si>
  <si>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</si>
  <si>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</si>
  <si>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</si>
  <si>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</si>
  <si>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</si>
  <si>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</si>
  <si>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</si>
  <si>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</si>
  <si>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</si>
  <si>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</si>
  <si>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</si>
  <si>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</si>
  <si>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</si>
  <si>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</si>
  <si>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</si>
  <si>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</si>
  <si>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</si>
  <si>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</si>
  <si>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</si>
  <si>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</si>
  <si>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</si>
  <si>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</si>
  <si>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</si>
  <si>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</si>
  <si>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</si>
  <si>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</si>
  <si>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</si>
  <si>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</si>
  <si>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</si>
  <si>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</si>
  <si>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</si>
  <si>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</si>
  <si>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</si>
  <si>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</si>
  <si>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</si>
  <si>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</si>
  <si>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</si>
  <si>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</si>
  <si>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</si>
  <si>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</si>
  <si>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</si>
  <si>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</si>
  <si>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</si>
  <si>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</si>
  <si>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</si>
  <si>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</si>
  <si>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</si>
  <si>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</si>
  <si>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</si>
  <si>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</si>
  <si>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</si>
  <si>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</si>
  <si>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</si>
  <si>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</si>
  <si>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</si>
  <si>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</si>
  <si>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</si>
  <si>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</si>
  <si>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</si>
  <si>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</si>
  <si>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</si>
  <si>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</si>
  <si>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</si>
  <si>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</si>
  <si>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</si>
  <si>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</si>
  <si>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</si>
  <si>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</si>
  <si>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</si>
  <si>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</si>
  <si>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</si>
  <si>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</si>
  <si>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</si>
  <si>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</si>
  <si>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</si>
  <si>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</si>
  <si>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</si>
  <si>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</si>
  <si>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</si>
  <si>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</si>
  <si>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</si>
  <si>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</si>
  <si>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</si>
  <si>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</si>
  <si>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</si>
  <si>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</si>
  <si>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</si>
  <si>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</si>
  <si>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</si>
  <si>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</si>
  <si>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</si>
  <si>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</si>
  <si>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</si>
  <si>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</si>
  <si>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</si>
  <si>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</si>
  <si>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</si>
  <si>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</si>
  <si>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</si>
  <si>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</si>
  <si>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</si>
  <si>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</si>
  <si>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</si>
  <si>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</si>
  <si>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</si>
  <si>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</si>
  <si>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</si>
  <si>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</si>
  <si>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</si>
  <si>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</si>
  <si>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</si>
  <si>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</si>
  <si>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</si>
  <si>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</si>
  <si>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</si>
  <si>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</si>
  <si>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</si>
  <si>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</si>
  <si>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</si>
  <si>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</si>
  <si>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</si>
  <si>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</si>
  <si>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</si>
  <si>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</si>
  <si>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</si>
  <si>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</si>
  <si>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</si>
  <si>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</si>
  <si>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</si>
  <si>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</si>
  <si>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</si>
  <si>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</si>
  <si>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</si>
  <si>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</si>
  <si>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</si>
  <si>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</si>
  <si>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</si>
  <si>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</si>
  <si>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</si>
  <si>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</si>
  <si>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</si>
  <si>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</si>
  <si>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</si>
  <si>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</si>
  <si>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</si>
  <si>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</si>
  <si>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</si>
  <si>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</si>
  <si>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</si>
  <si>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</si>
  <si>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</si>
  <si>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</si>
  <si>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</si>
  <si>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</si>
  <si>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</si>
  <si>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</si>
  <si>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</si>
  <si>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</si>
  <si>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</si>
  <si>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</si>
  <si>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</si>
  <si>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</si>
  <si>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</si>
  <si>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</si>
  <si>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</si>
  <si>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</si>
  <si>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</si>
  <si>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</si>
  <si>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</si>
  <si>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</si>
  <si>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</si>
  <si>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</si>
  <si>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</si>
  <si>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</si>
  <si>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</si>
  <si>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</si>
  <si>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</si>
  <si>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</si>
  <si>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</si>
  <si>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</si>
  <si>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</si>
  <si>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</si>
  <si>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</si>
  <si>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</si>
  <si>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</si>
  <si>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</si>
  <si>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</si>
  <si>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</si>
  <si>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</si>
  <si>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</si>
  <si>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</si>
  <si>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</si>
  <si>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</si>
  <si>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</si>
  <si>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</si>
  <si>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</si>
  <si>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</si>
  <si>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</si>
  <si>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</si>
  <si>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</si>
  <si>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</si>
  <si>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</si>
  <si>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</si>
  <si>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</si>
  <si>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</si>
  <si>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</si>
  <si>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</si>
  <si>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</si>
  <si>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</si>
  <si>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</si>
  <si>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</si>
  <si>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</si>
  <si>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</si>
  <si>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</si>
  <si>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</si>
  <si>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</si>
  <si>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</si>
  <si>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</si>
  <si>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</si>
  <si>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</si>
  <si>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</si>
  <si>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</si>
  <si>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</si>
  <si>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</si>
  <si>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</si>
  <si>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</si>
  <si>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</si>
  <si>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</si>
  <si>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</si>
  <si>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</si>
  <si>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</si>
  <si>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</si>
  <si>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</si>
  <si>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</si>
  <si>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</si>
  <si>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</si>
  <si>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</si>
  <si>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</si>
  <si>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</si>
  <si>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</si>
  <si>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</si>
  <si>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</si>
  <si>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</si>
  <si>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</si>
  <si>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</si>
  <si>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</si>
  <si>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</si>
  <si>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</si>
  <si>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</si>
  <si>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</si>
  <si>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</si>
  <si>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</si>
  <si>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</si>
  <si>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</si>
  <si>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</si>
  <si>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</si>
  <si>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</si>
  <si>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</si>
  <si>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</si>
  <si>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</si>
  <si>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</si>
  <si>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</si>
  <si>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</si>
  <si>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</si>
  <si>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</si>
  <si>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</si>
  <si>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</si>
  <si>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</si>
  <si>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</si>
  <si>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</si>
  <si>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</si>
  <si>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</si>
  <si>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</si>
  <si>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</si>
  <si>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</si>
  <si>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</si>
  <si>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</si>
  <si>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</si>
  <si>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</si>
  <si>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</si>
  <si>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</si>
  <si>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</si>
  <si>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</si>
  <si>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</si>
  <si>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</si>
  <si>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</si>
  <si>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</si>
  <si>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</si>
  <si>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</si>
  <si>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</si>
  <si>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</si>
  <si>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</si>
  <si>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</si>
  <si>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</si>
  <si>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</si>
  <si>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</si>
  <si>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</si>
  <si>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</si>
  <si>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</si>
  <si>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</si>
  <si>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</si>
  <si>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</si>
  <si>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</si>
  <si>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</si>
  <si>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</si>
  <si>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</si>
  <si>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</si>
  <si>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</si>
  <si>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</si>
  <si>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</si>
  <si>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</si>
  <si>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</si>
  <si>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</si>
  <si>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</si>
  <si>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</si>
  <si>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</si>
  <si>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</si>
  <si>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</si>
  <si>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</si>
  <si>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</si>
  <si>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</si>
  <si>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</si>
  <si>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</si>
  <si>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</si>
  <si>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</si>
  <si>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</si>
  <si>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</si>
  <si>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</si>
  <si>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</si>
  <si>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</si>
  <si>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</si>
  <si>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</si>
  <si>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</si>
  <si>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</si>
  <si>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</si>
  <si>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</si>
  <si>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</si>
  <si>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</si>
  <si>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</si>
  <si>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</si>
  <si>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</si>
  <si>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</si>
  <si>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</si>
  <si>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</si>
  <si>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</si>
  <si>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</si>
  <si>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</si>
  <si>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</si>
  <si>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</si>
  <si>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</si>
  <si>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</si>
  <si>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</si>
  <si>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</si>
  <si>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</si>
  <si>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</si>
  <si>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</si>
  <si>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</si>
  <si>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</si>
  <si>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</si>
  <si>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</si>
  <si>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</si>
  <si>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</si>
  <si>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</si>
  <si>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Poplatek za skládku horniny 1- 4, č. dle katal. odpadů 17 05 04</t>
  </si>
  <si>
    <t>162201152R00</t>
  </si>
  <si>
    <t>Vodorovné přemístění výkopku z hor.5-7 do 50 m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</si>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</sst>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31101" TargetMode="External" /><Relationship Id="rId140" Type="http://schemas.openxmlformats.org/officeDocument/2006/relationships/hyperlink" Target="https://podminky.urs.cz/item/CS_URS_2023_01/998712202" TargetMode="External" /><Relationship Id="rId141" Type="http://schemas.openxmlformats.org/officeDocument/2006/relationships/hyperlink" Target="https://podminky.urs.cz/item/CS_URS_2023_01/712391171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Y4H95Mky3U9YEe0F/nq8Rl/ccfX6YtJz3YKgnkZUKXJfFA9fU8sYdbZoo171nqdIWyPXt0LK7IEbv1rla8BYOg==" hashValue="QpHigUeeFcg6isytmaTlbj2E5Y10X4HRXtVwBARCMiXGZx2lFhoEDWnygOMn34ox2dktPQ1j2kdu3dsnOylGXQ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J3491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4725.7413107799994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4609.0165675499993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111.99654016000001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17.640999999999998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0.65200000000000002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16.800999999999998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17.640999999999998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0.75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0.75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0.65200000000000002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0.65200000000000002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0.75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4609.3739999999998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P3327+P3491+P3501+P3802+P3815+P3830+P3974+P4053+P4156+P4182+P4268+P4397+P4551+P4617+P4786+P4834+P4989+P5403+P5554</f>
        <v>0</v>
      </c>
      <c r="Q3326" s="207"/>
      <c r="R3326" s="208">
        <f>R3327+R3491+R3501+R3802+R3815+R3830+R3974+R4053+R4156+R4182+R4268+R4397+R4551+R4617+R4786+R4834+R4989+R5403+R5554</f>
        <v>116.72474322999999</v>
      </c>
      <c r="S3326" s="207"/>
      <c r="T3326" s="209">
        <f>T3327+T3491+T3501+T3802+T3815+T3830+T3974+T4053+T4156+T4182+T4268+T4397+T4551+T4617+T4786+T4834+T4989+T5403+T5554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BK3327+BK3491+BK3501+BK3802+BK3815+BK3830+BK3974+BK4053+BK4156+BK4182+BK4268+BK4397+BK4551+BK4617+BK4786+BK4834+BK4989+BK5403+BK5554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SUM(P3328:P3490)</f>
        <v>0</v>
      </c>
      <c r="Q3327" s="207"/>
      <c r="R3327" s="208">
        <f>SUM(R3328:R3490)</f>
        <v>6.8195176600000007</v>
      </c>
      <c r="S3327" s="207"/>
      <c r="T3327" s="209">
        <f>SUM(T3328:T3490)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SUM(BK3328:BK3490)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2" customFormat="1" ht="24.15" customHeight="1">
      <c r="A3471" s="41"/>
      <c r="B3471" s="42"/>
      <c r="C3471" s="215" t="s">
        <v>2314</v>
      </c>
      <c r="D3471" s="215" t="s">
        <v>171</v>
      </c>
      <c r="E3471" s="216" t="s">
        <v>2315</v>
      </c>
      <c r="F3471" s="217" t="s">
        <v>2316</v>
      </c>
      <c r="G3471" s="218" t="s">
        <v>412</v>
      </c>
      <c r="H3471" s="219">
        <v>40.856999999999999</v>
      </c>
      <c r="I3471" s="220"/>
      <c r="J3471" s="221">
        <f>ROUND(I3471*H3471,2)</f>
        <v>0</v>
      </c>
      <c r="K3471" s="217" t="s">
        <v>175</v>
      </c>
      <c r="L3471" s="47"/>
      <c r="M3471" s="222" t="s">
        <v>19</v>
      </c>
      <c r="N3471" s="223" t="s">
        <v>40</v>
      </c>
      <c r="O3471" s="87"/>
      <c r="P3471" s="224">
        <f>O3471*H3471</f>
        <v>0</v>
      </c>
      <c r="Q3471" s="224">
        <v>0</v>
      </c>
      <c r="R3471" s="224">
        <f>Q3471*H3471</f>
        <v>0</v>
      </c>
      <c r="S3471" s="224">
        <v>0</v>
      </c>
      <c r="T3471" s="225">
        <f>S3471*H3471</f>
        <v>0</v>
      </c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R3471" s="226" t="s">
        <v>508</v>
      </c>
      <c r="AT3471" s="226" t="s">
        <v>171</v>
      </c>
      <c r="AU3471" s="226" t="s">
        <v>78</v>
      </c>
      <c r="AY3471" s="20" t="s">
        <v>169</v>
      </c>
      <c r="BE3471" s="227">
        <f>IF(N3471="základní",J3471,0)</f>
        <v>0</v>
      </c>
      <c r="BF3471" s="227">
        <f>IF(N3471="snížená",J3471,0)</f>
        <v>0</v>
      </c>
      <c r="BG3471" s="227">
        <f>IF(N3471="zákl. přenesená",J3471,0)</f>
        <v>0</v>
      </c>
      <c r="BH3471" s="227">
        <f>IF(N3471="sníž. přenesená",J3471,0)</f>
        <v>0</v>
      </c>
      <c r="BI3471" s="227">
        <f>IF(N3471="nulová",J3471,0)</f>
        <v>0</v>
      </c>
      <c r="BJ3471" s="20" t="s">
        <v>76</v>
      </c>
      <c r="BK3471" s="227">
        <f>ROUND(I3471*H3471,2)</f>
        <v>0</v>
      </c>
      <c r="BL3471" s="20" t="s">
        <v>508</v>
      </c>
      <c r="BM3471" s="226" t="s">
        <v>2317</v>
      </c>
    </row>
    <row r="3472" s="2" customFormat="1">
      <c r="A3472" s="41"/>
      <c r="B3472" s="42"/>
      <c r="C3472" s="43"/>
      <c r="D3472" s="228" t="s">
        <v>178</v>
      </c>
      <c r="E3472" s="43"/>
      <c r="F3472" s="229" t="s">
        <v>2318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178</v>
      </c>
      <c r="AU3472" s="20" t="s">
        <v>78</v>
      </c>
    </row>
    <row r="3473" s="2" customFormat="1" ht="24.15" customHeight="1">
      <c r="A3473" s="41"/>
      <c r="B3473" s="42"/>
      <c r="C3473" s="266" t="s">
        <v>2319</v>
      </c>
      <c r="D3473" s="266" t="s">
        <v>402</v>
      </c>
      <c r="E3473" s="267" t="s">
        <v>2320</v>
      </c>
      <c r="F3473" s="268" t="s">
        <v>2321</v>
      </c>
      <c r="G3473" s="269" t="s">
        <v>412</v>
      </c>
      <c r="H3473" s="270">
        <v>47.619</v>
      </c>
      <c r="I3473" s="271"/>
      <c r="J3473" s="272">
        <f>ROUND(I3473*H3473,2)</f>
        <v>0</v>
      </c>
      <c r="K3473" s="268" t="s">
        <v>175</v>
      </c>
      <c r="L3473" s="273"/>
      <c r="M3473" s="274" t="s">
        <v>19</v>
      </c>
      <c r="N3473" s="275" t="s">
        <v>40</v>
      </c>
      <c r="O3473" s="87"/>
      <c r="P3473" s="224">
        <f>O3473*H3473</f>
        <v>0</v>
      </c>
      <c r="Q3473" s="224">
        <v>0.00064000000000000005</v>
      </c>
      <c r="R3473" s="224">
        <f>Q3473*H3473</f>
        <v>0.030476160000000002</v>
      </c>
      <c r="S3473" s="224">
        <v>0</v>
      </c>
      <c r="T3473" s="225">
        <f>S3473*H3473</f>
        <v>0</v>
      </c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R3473" s="226" t="s">
        <v>688</v>
      </c>
      <c r="AT3473" s="226" t="s">
        <v>402</v>
      </c>
      <c r="AU3473" s="226" t="s">
        <v>78</v>
      </c>
      <c r="AY3473" s="20" t="s">
        <v>169</v>
      </c>
      <c r="BE3473" s="227">
        <f>IF(N3473="základní",J3473,0)</f>
        <v>0</v>
      </c>
      <c r="BF3473" s="227">
        <f>IF(N3473="snížená",J3473,0)</f>
        <v>0</v>
      </c>
      <c r="BG3473" s="227">
        <f>IF(N3473="zákl. přenesená",J3473,0)</f>
        <v>0</v>
      </c>
      <c r="BH3473" s="227">
        <f>IF(N3473="sníž. přenesená",J3473,0)</f>
        <v>0</v>
      </c>
      <c r="BI3473" s="227">
        <f>IF(N3473="nulová",J3473,0)</f>
        <v>0</v>
      </c>
      <c r="BJ3473" s="20" t="s">
        <v>76</v>
      </c>
      <c r="BK3473" s="227">
        <f>ROUND(I3473*H3473,2)</f>
        <v>0</v>
      </c>
      <c r="BL3473" s="20" t="s">
        <v>508</v>
      </c>
      <c r="BM3473" s="226" t="s">
        <v>2322</v>
      </c>
    </row>
    <row r="3474" s="13" customFormat="1">
      <c r="A3474" s="13"/>
      <c r="B3474" s="233"/>
      <c r="C3474" s="234"/>
      <c r="D3474" s="235" t="s">
        <v>180</v>
      </c>
      <c r="E3474" s="236" t="s">
        <v>19</v>
      </c>
      <c r="F3474" s="237" t="s">
        <v>2323</v>
      </c>
      <c r="G3474" s="234"/>
      <c r="H3474" s="236" t="s">
        <v>19</v>
      </c>
      <c r="I3474" s="238"/>
      <c r="J3474" s="234"/>
      <c r="K3474" s="234"/>
      <c r="L3474" s="239"/>
      <c r="M3474" s="240"/>
      <c r="N3474" s="241"/>
      <c r="O3474" s="241"/>
      <c r="P3474" s="241"/>
      <c r="Q3474" s="241"/>
      <c r="R3474" s="241"/>
      <c r="S3474" s="241"/>
      <c r="T3474" s="242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3" t="s">
        <v>180</v>
      </c>
      <c r="AU3474" s="243" t="s">
        <v>78</v>
      </c>
      <c r="AV3474" s="13" t="s">
        <v>76</v>
      </c>
      <c r="AW3474" s="13" t="s">
        <v>31</v>
      </c>
      <c r="AX3474" s="13" t="s">
        <v>69</v>
      </c>
      <c r="AY3474" s="243" t="s">
        <v>169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2324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78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2325</v>
      </c>
      <c r="G3476" s="245"/>
      <c r="H3476" s="248">
        <v>3.4950000000000001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78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3" customFormat="1">
      <c r="A3477" s="13"/>
      <c r="B3477" s="233"/>
      <c r="C3477" s="234"/>
      <c r="D3477" s="235" t="s">
        <v>180</v>
      </c>
      <c r="E3477" s="236" t="s">
        <v>19</v>
      </c>
      <c r="F3477" s="237" t="s">
        <v>2326</v>
      </c>
      <c r="G3477" s="234"/>
      <c r="H3477" s="236" t="s">
        <v>19</v>
      </c>
      <c r="I3477" s="238"/>
      <c r="J3477" s="234"/>
      <c r="K3477" s="234"/>
      <c r="L3477" s="239"/>
      <c r="M3477" s="240"/>
      <c r="N3477" s="241"/>
      <c r="O3477" s="241"/>
      <c r="P3477" s="241"/>
      <c r="Q3477" s="241"/>
      <c r="R3477" s="241"/>
      <c r="S3477" s="241"/>
      <c r="T3477" s="242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3" t="s">
        <v>180</v>
      </c>
      <c r="AU3477" s="243" t="s">
        <v>78</v>
      </c>
      <c r="AV3477" s="13" t="s">
        <v>76</v>
      </c>
      <c r="AW3477" s="13" t="s">
        <v>31</v>
      </c>
      <c r="AX3477" s="13" t="s">
        <v>69</v>
      </c>
      <c r="AY3477" s="243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2327</v>
      </c>
      <c r="G3478" s="245"/>
      <c r="H3478" s="248">
        <v>5.6550000000000002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78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3" customFormat="1">
      <c r="A3479" s="13"/>
      <c r="B3479" s="233"/>
      <c r="C3479" s="234"/>
      <c r="D3479" s="235" t="s">
        <v>180</v>
      </c>
      <c r="E3479" s="236" t="s">
        <v>19</v>
      </c>
      <c r="F3479" s="237" t="s">
        <v>2328</v>
      </c>
      <c r="G3479" s="234"/>
      <c r="H3479" s="236" t="s">
        <v>19</v>
      </c>
      <c r="I3479" s="238"/>
      <c r="J3479" s="234"/>
      <c r="K3479" s="234"/>
      <c r="L3479" s="239"/>
      <c r="M3479" s="240"/>
      <c r="N3479" s="241"/>
      <c r="O3479" s="241"/>
      <c r="P3479" s="241"/>
      <c r="Q3479" s="241"/>
      <c r="R3479" s="241"/>
      <c r="S3479" s="241"/>
      <c r="T3479" s="242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3" t="s">
        <v>180</v>
      </c>
      <c r="AU3479" s="243" t="s">
        <v>78</v>
      </c>
      <c r="AV3479" s="13" t="s">
        <v>76</v>
      </c>
      <c r="AW3479" s="13" t="s">
        <v>31</v>
      </c>
      <c r="AX3479" s="13" t="s">
        <v>69</v>
      </c>
      <c r="AY3479" s="243" t="s">
        <v>169</v>
      </c>
    </row>
    <row r="3480" s="14" customFormat="1">
      <c r="A3480" s="14"/>
      <c r="B3480" s="244"/>
      <c r="C3480" s="245"/>
      <c r="D3480" s="235" t="s">
        <v>180</v>
      </c>
      <c r="E3480" s="246" t="s">
        <v>19</v>
      </c>
      <c r="F3480" s="247" t="s">
        <v>2329</v>
      </c>
      <c r="G3480" s="245"/>
      <c r="H3480" s="248">
        <v>17.231999999999999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78</v>
      </c>
      <c r="AV3480" s="14" t="s">
        <v>78</v>
      </c>
      <c r="AW3480" s="14" t="s">
        <v>31</v>
      </c>
      <c r="AX3480" s="14" t="s">
        <v>69</v>
      </c>
      <c r="AY3480" s="254" t="s">
        <v>169</v>
      </c>
    </row>
    <row r="3481" s="13" customFormat="1">
      <c r="A3481" s="13"/>
      <c r="B3481" s="233"/>
      <c r="C3481" s="234"/>
      <c r="D3481" s="235" t="s">
        <v>180</v>
      </c>
      <c r="E3481" s="236" t="s">
        <v>19</v>
      </c>
      <c r="F3481" s="237" t="s">
        <v>2330</v>
      </c>
      <c r="G3481" s="234"/>
      <c r="H3481" s="236" t="s">
        <v>19</v>
      </c>
      <c r="I3481" s="238"/>
      <c r="J3481" s="234"/>
      <c r="K3481" s="234"/>
      <c r="L3481" s="239"/>
      <c r="M3481" s="240"/>
      <c r="N3481" s="241"/>
      <c r="O3481" s="241"/>
      <c r="P3481" s="241"/>
      <c r="Q3481" s="241"/>
      <c r="R3481" s="241"/>
      <c r="S3481" s="241"/>
      <c r="T3481" s="242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3" t="s">
        <v>180</v>
      </c>
      <c r="AU3481" s="243" t="s">
        <v>78</v>
      </c>
      <c r="AV3481" s="13" t="s">
        <v>76</v>
      </c>
      <c r="AW3481" s="13" t="s">
        <v>31</v>
      </c>
      <c r="AX3481" s="13" t="s">
        <v>69</v>
      </c>
      <c r="AY3481" s="243" t="s">
        <v>169</v>
      </c>
    </row>
    <row r="3482" s="14" customFormat="1">
      <c r="A3482" s="14"/>
      <c r="B3482" s="244"/>
      <c r="C3482" s="245"/>
      <c r="D3482" s="235" t="s">
        <v>180</v>
      </c>
      <c r="E3482" s="246" t="s">
        <v>19</v>
      </c>
      <c r="F3482" s="247" t="s">
        <v>2331</v>
      </c>
      <c r="G3482" s="245"/>
      <c r="H3482" s="248">
        <v>5.3250000000000002</v>
      </c>
      <c r="I3482" s="249"/>
      <c r="J3482" s="245"/>
      <c r="K3482" s="245"/>
      <c r="L3482" s="250"/>
      <c r="M3482" s="251"/>
      <c r="N3482" s="252"/>
      <c r="O3482" s="252"/>
      <c r="P3482" s="252"/>
      <c r="Q3482" s="252"/>
      <c r="R3482" s="252"/>
      <c r="S3482" s="252"/>
      <c r="T3482" s="253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4" t="s">
        <v>180</v>
      </c>
      <c r="AU3482" s="254" t="s">
        <v>78</v>
      </c>
      <c r="AV3482" s="14" t="s">
        <v>78</v>
      </c>
      <c r="AW3482" s="14" t="s">
        <v>31</v>
      </c>
      <c r="AX3482" s="14" t="s">
        <v>69</v>
      </c>
      <c r="AY3482" s="254" t="s">
        <v>169</v>
      </c>
    </row>
    <row r="3483" s="13" customFormat="1">
      <c r="A3483" s="13"/>
      <c r="B3483" s="233"/>
      <c r="C3483" s="234"/>
      <c r="D3483" s="235" t="s">
        <v>180</v>
      </c>
      <c r="E3483" s="236" t="s">
        <v>19</v>
      </c>
      <c r="F3483" s="237" t="s">
        <v>2332</v>
      </c>
      <c r="G3483" s="234"/>
      <c r="H3483" s="236" t="s">
        <v>19</v>
      </c>
      <c r="I3483" s="238"/>
      <c r="J3483" s="234"/>
      <c r="K3483" s="234"/>
      <c r="L3483" s="239"/>
      <c r="M3483" s="240"/>
      <c r="N3483" s="241"/>
      <c r="O3483" s="241"/>
      <c r="P3483" s="241"/>
      <c r="Q3483" s="241"/>
      <c r="R3483" s="241"/>
      <c r="S3483" s="241"/>
      <c r="T3483" s="242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3" t="s">
        <v>180</v>
      </c>
      <c r="AU3483" s="243" t="s">
        <v>78</v>
      </c>
      <c r="AV3483" s="13" t="s">
        <v>76</v>
      </c>
      <c r="AW3483" s="13" t="s">
        <v>31</v>
      </c>
      <c r="AX3483" s="13" t="s">
        <v>69</v>
      </c>
      <c r="AY3483" s="243" t="s">
        <v>169</v>
      </c>
    </row>
    <row r="3484" s="14" customFormat="1">
      <c r="A3484" s="14"/>
      <c r="B3484" s="244"/>
      <c r="C3484" s="245"/>
      <c r="D3484" s="235" t="s">
        <v>180</v>
      </c>
      <c r="E3484" s="246" t="s">
        <v>19</v>
      </c>
      <c r="F3484" s="247" t="s">
        <v>2325</v>
      </c>
      <c r="G3484" s="245"/>
      <c r="H3484" s="248">
        <v>3.4950000000000001</v>
      </c>
      <c r="I3484" s="249"/>
      <c r="J3484" s="245"/>
      <c r="K3484" s="245"/>
      <c r="L3484" s="250"/>
      <c r="M3484" s="251"/>
      <c r="N3484" s="252"/>
      <c r="O3484" s="252"/>
      <c r="P3484" s="252"/>
      <c r="Q3484" s="252"/>
      <c r="R3484" s="252"/>
      <c r="S3484" s="252"/>
      <c r="T3484" s="253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4" t="s">
        <v>180</v>
      </c>
      <c r="AU3484" s="254" t="s">
        <v>78</v>
      </c>
      <c r="AV3484" s="14" t="s">
        <v>78</v>
      </c>
      <c r="AW3484" s="14" t="s">
        <v>31</v>
      </c>
      <c r="AX3484" s="14" t="s">
        <v>69</v>
      </c>
      <c r="AY3484" s="254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2333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78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2327</v>
      </c>
      <c r="G3486" s="245"/>
      <c r="H3486" s="248">
        <v>5.6550000000000002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78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5" customFormat="1">
      <c r="A3487" s="15"/>
      <c r="B3487" s="255"/>
      <c r="C3487" s="256"/>
      <c r="D3487" s="235" t="s">
        <v>180</v>
      </c>
      <c r="E3487" s="257" t="s">
        <v>19</v>
      </c>
      <c r="F3487" s="258" t="s">
        <v>371</v>
      </c>
      <c r="G3487" s="256"/>
      <c r="H3487" s="259">
        <v>40.856999999999999</v>
      </c>
      <c r="I3487" s="260"/>
      <c r="J3487" s="256"/>
      <c r="K3487" s="256"/>
      <c r="L3487" s="261"/>
      <c r="M3487" s="262"/>
      <c r="N3487" s="263"/>
      <c r="O3487" s="263"/>
      <c r="P3487" s="263"/>
      <c r="Q3487" s="263"/>
      <c r="R3487" s="263"/>
      <c r="S3487" s="263"/>
      <c r="T3487" s="264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65" t="s">
        <v>180</v>
      </c>
      <c r="AU3487" s="265" t="s">
        <v>78</v>
      </c>
      <c r="AV3487" s="15" t="s">
        <v>176</v>
      </c>
      <c r="AW3487" s="15" t="s">
        <v>31</v>
      </c>
      <c r="AX3487" s="15" t="s">
        <v>76</v>
      </c>
      <c r="AY3487" s="265" t="s">
        <v>169</v>
      </c>
    </row>
    <row r="3488" s="14" customFormat="1">
      <c r="A3488" s="14"/>
      <c r="B3488" s="244"/>
      <c r="C3488" s="245"/>
      <c r="D3488" s="235" t="s">
        <v>180</v>
      </c>
      <c r="E3488" s="245"/>
      <c r="F3488" s="247" t="s">
        <v>2334</v>
      </c>
      <c r="G3488" s="245"/>
      <c r="H3488" s="248">
        <v>47.619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78</v>
      </c>
      <c r="AV3488" s="14" t="s">
        <v>78</v>
      </c>
      <c r="AW3488" s="14" t="s">
        <v>4</v>
      </c>
      <c r="AX3488" s="14" t="s">
        <v>76</v>
      </c>
      <c r="AY3488" s="254" t="s">
        <v>169</v>
      </c>
    </row>
    <row r="3489" s="2" customFormat="1" ht="44.25" customHeight="1">
      <c r="A3489" s="41"/>
      <c r="B3489" s="42"/>
      <c r="C3489" s="215" t="s">
        <v>2335</v>
      </c>
      <c r="D3489" s="215" t="s">
        <v>171</v>
      </c>
      <c r="E3489" s="216" t="s">
        <v>2336</v>
      </c>
      <c r="F3489" s="217" t="s">
        <v>2337</v>
      </c>
      <c r="G3489" s="218" t="s">
        <v>2311</v>
      </c>
      <c r="H3489" s="288"/>
      <c r="I3489" s="220"/>
      <c r="J3489" s="221">
        <f>ROUND(I3489*H3489,2)</f>
        <v>0</v>
      </c>
      <c r="K3489" s="217" t="s">
        <v>175</v>
      </c>
      <c r="L3489" s="47"/>
      <c r="M3489" s="222" t="s">
        <v>19</v>
      </c>
      <c r="N3489" s="223" t="s">
        <v>40</v>
      </c>
      <c r="O3489" s="87"/>
      <c r="P3489" s="224">
        <f>O3489*H3489</f>
        <v>0</v>
      </c>
      <c r="Q3489" s="224">
        <v>0</v>
      </c>
      <c r="R3489" s="224">
        <f>Q3489*H3489</f>
        <v>0</v>
      </c>
      <c r="S3489" s="224">
        <v>0</v>
      </c>
      <c r="T3489" s="225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6" t="s">
        <v>508</v>
      </c>
      <c r="AT3489" s="226" t="s">
        <v>171</v>
      </c>
      <c r="AU3489" s="226" t="s">
        <v>78</v>
      </c>
      <c r="AY3489" s="20" t="s">
        <v>169</v>
      </c>
      <c r="BE3489" s="227">
        <f>IF(N3489="základní",J3489,0)</f>
        <v>0</v>
      </c>
      <c r="BF3489" s="227">
        <f>IF(N3489="snížená",J3489,0)</f>
        <v>0</v>
      </c>
      <c r="BG3489" s="227">
        <f>IF(N3489="zákl. přenesená",J3489,0)</f>
        <v>0</v>
      </c>
      <c r="BH3489" s="227">
        <f>IF(N3489="sníž. přenesená",J3489,0)</f>
        <v>0</v>
      </c>
      <c r="BI3489" s="227">
        <f>IF(N3489="nulová",J3489,0)</f>
        <v>0</v>
      </c>
      <c r="BJ3489" s="20" t="s">
        <v>76</v>
      </c>
      <c r="BK3489" s="227">
        <f>ROUND(I3489*H3489,2)</f>
        <v>0</v>
      </c>
      <c r="BL3489" s="20" t="s">
        <v>508</v>
      </c>
      <c r="BM3489" s="226" t="s">
        <v>2338</v>
      </c>
    </row>
    <row r="3490" s="2" customFormat="1">
      <c r="A3490" s="41"/>
      <c r="B3490" s="42"/>
      <c r="C3490" s="43"/>
      <c r="D3490" s="228" t="s">
        <v>178</v>
      </c>
      <c r="E3490" s="43"/>
      <c r="F3490" s="229" t="s">
        <v>2339</v>
      </c>
      <c r="G3490" s="43"/>
      <c r="H3490" s="43"/>
      <c r="I3490" s="230"/>
      <c r="J3490" s="43"/>
      <c r="K3490" s="43"/>
      <c r="L3490" s="47"/>
      <c r="M3490" s="231"/>
      <c r="N3490" s="232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178</v>
      </c>
      <c r="AU3490" s="20" t="s">
        <v>78</v>
      </c>
    </row>
    <row r="3491" s="12" customFormat="1" ht="22.8" customHeight="1">
      <c r="A3491" s="12"/>
      <c r="B3491" s="199"/>
      <c r="C3491" s="200"/>
      <c r="D3491" s="201" t="s">
        <v>68</v>
      </c>
      <c r="E3491" s="213" t="s">
        <v>2340</v>
      </c>
      <c r="F3491" s="213" t="s">
        <v>2341</v>
      </c>
      <c r="G3491" s="200"/>
      <c r="H3491" s="200"/>
      <c r="I3491" s="203"/>
      <c r="J3491" s="214">
        <f>BK3491</f>
        <v>0</v>
      </c>
      <c r="K3491" s="200"/>
      <c r="L3491" s="205"/>
      <c r="M3491" s="206"/>
      <c r="N3491" s="207"/>
      <c r="O3491" s="207"/>
      <c r="P3491" s="208">
        <f>SUM(P3492:P3500)</f>
        <v>0</v>
      </c>
      <c r="Q3491" s="207"/>
      <c r="R3491" s="208">
        <f>SUM(R3492:R3500)</f>
        <v>0.015727000000000001</v>
      </c>
      <c r="S3491" s="207"/>
      <c r="T3491" s="209">
        <f>SUM(T3492:T3500)</f>
        <v>0</v>
      </c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R3491" s="210" t="s">
        <v>78</v>
      </c>
      <c r="AT3491" s="211" t="s">
        <v>68</v>
      </c>
      <c r="AU3491" s="211" t="s">
        <v>76</v>
      </c>
      <c r="AY3491" s="210" t="s">
        <v>169</v>
      </c>
      <c r="BK3491" s="212">
        <f>SUM(BK3492:BK3500)</f>
        <v>0</v>
      </c>
    </row>
    <row r="3492" s="2" customFormat="1" ht="33" customHeight="1">
      <c r="A3492" s="41"/>
      <c r="B3492" s="42"/>
      <c r="C3492" s="215" t="s">
        <v>2342</v>
      </c>
      <c r="D3492" s="215" t="s">
        <v>171</v>
      </c>
      <c r="E3492" s="216" t="s">
        <v>2343</v>
      </c>
      <c r="F3492" s="217" t="s">
        <v>2344</v>
      </c>
      <c r="G3492" s="218" t="s">
        <v>412</v>
      </c>
      <c r="H3492" s="219">
        <v>68.081999999999994</v>
      </c>
      <c r="I3492" s="220"/>
      <c r="J3492" s="221">
        <f>ROUND(I3492*H3492,2)</f>
        <v>0</v>
      </c>
      <c r="K3492" s="217" t="s">
        <v>175</v>
      </c>
      <c r="L3492" s="47"/>
      <c r="M3492" s="222" t="s">
        <v>19</v>
      </c>
      <c r="N3492" s="223" t="s">
        <v>40</v>
      </c>
      <c r="O3492" s="87"/>
      <c r="P3492" s="224">
        <f>O3492*H3492</f>
        <v>0</v>
      </c>
      <c r="Q3492" s="224">
        <v>0</v>
      </c>
      <c r="R3492" s="224">
        <f>Q3492*H3492</f>
        <v>0</v>
      </c>
      <c r="S3492" s="224">
        <v>0</v>
      </c>
      <c r="T3492" s="225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6" t="s">
        <v>508</v>
      </c>
      <c r="AT3492" s="226" t="s">
        <v>171</v>
      </c>
      <c r="AU3492" s="226" t="s">
        <v>78</v>
      </c>
      <c r="AY3492" s="20" t="s">
        <v>169</v>
      </c>
      <c r="BE3492" s="227">
        <f>IF(N3492="základní",J3492,0)</f>
        <v>0</v>
      </c>
      <c r="BF3492" s="227">
        <f>IF(N3492="snížená",J3492,0)</f>
        <v>0</v>
      </c>
      <c r="BG3492" s="227">
        <f>IF(N3492="zákl. přenesená",J3492,0)</f>
        <v>0</v>
      </c>
      <c r="BH3492" s="227">
        <f>IF(N3492="sníž. přenesená",J3492,0)</f>
        <v>0</v>
      </c>
      <c r="BI3492" s="227">
        <f>IF(N3492="nulová",J3492,0)</f>
        <v>0</v>
      </c>
      <c r="BJ3492" s="20" t="s">
        <v>76</v>
      </c>
      <c r="BK3492" s="227">
        <f>ROUND(I3492*H3492,2)</f>
        <v>0</v>
      </c>
      <c r="BL3492" s="20" t="s">
        <v>508</v>
      </c>
      <c r="BM3492" s="226" t="s">
        <v>2345</v>
      </c>
    </row>
    <row r="3493" s="2" customFormat="1">
      <c r="A3493" s="41"/>
      <c r="B3493" s="42"/>
      <c r="C3493" s="43"/>
      <c r="D3493" s="228" t="s">
        <v>178</v>
      </c>
      <c r="E3493" s="43"/>
      <c r="F3493" s="229" t="s">
        <v>2346</v>
      </c>
      <c r="G3493" s="43"/>
      <c r="H3493" s="43"/>
      <c r="I3493" s="230"/>
      <c r="J3493" s="43"/>
      <c r="K3493" s="43"/>
      <c r="L3493" s="47"/>
      <c r="M3493" s="231"/>
      <c r="N3493" s="232"/>
      <c r="O3493" s="87"/>
      <c r="P3493" s="87"/>
      <c r="Q3493" s="87"/>
      <c r="R3493" s="87"/>
      <c r="S3493" s="87"/>
      <c r="T3493" s="88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T3493" s="20" t="s">
        <v>178</v>
      </c>
      <c r="AU3493" s="20" t="s">
        <v>78</v>
      </c>
    </row>
    <row r="3494" s="2" customFormat="1" ht="24.15" customHeight="1">
      <c r="A3494" s="41"/>
      <c r="B3494" s="42"/>
      <c r="C3494" s="266" t="s">
        <v>2347</v>
      </c>
      <c r="D3494" s="266" t="s">
        <v>402</v>
      </c>
      <c r="E3494" s="267" t="s">
        <v>2348</v>
      </c>
      <c r="F3494" s="268" t="s">
        <v>2349</v>
      </c>
      <c r="G3494" s="269" t="s">
        <v>412</v>
      </c>
      <c r="H3494" s="270">
        <v>78.635000000000005</v>
      </c>
      <c r="I3494" s="271"/>
      <c r="J3494" s="272">
        <f>ROUND(I3494*H3494,2)</f>
        <v>0</v>
      </c>
      <c r="K3494" s="268" t="s">
        <v>175</v>
      </c>
      <c r="L3494" s="273"/>
      <c r="M3494" s="274" t="s">
        <v>19</v>
      </c>
      <c r="N3494" s="275" t="s">
        <v>40</v>
      </c>
      <c r="O3494" s="87"/>
      <c r="P3494" s="224">
        <f>O3494*H3494</f>
        <v>0</v>
      </c>
      <c r="Q3494" s="224">
        <v>0.00020000000000000001</v>
      </c>
      <c r="R3494" s="224">
        <f>Q3494*H3494</f>
        <v>0.015727000000000001</v>
      </c>
      <c r="S3494" s="224">
        <v>0</v>
      </c>
      <c r="T3494" s="225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6" t="s">
        <v>688</v>
      </c>
      <c r="AT3494" s="226" t="s">
        <v>402</v>
      </c>
      <c r="AU3494" s="226" t="s">
        <v>78</v>
      </c>
      <c r="AY3494" s="20" t="s">
        <v>169</v>
      </c>
      <c r="BE3494" s="227">
        <f>IF(N3494="základní",J3494,0)</f>
        <v>0</v>
      </c>
      <c r="BF3494" s="227">
        <f>IF(N3494="snížená",J3494,0)</f>
        <v>0</v>
      </c>
      <c r="BG3494" s="227">
        <f>IF(N3494="zákl. přenesená",J3494,0)</f>
        <v>0</v>
      </c>
      <c r="BH3494" s="227">
        <f>IF(N3494="sníž. přenesená",J3494,0)</f>
        <v>0</v>
      </c>
      <c r="BI3494" s="227">
        <f>IF(N3494="nulová",J3494,0)</f>
        <v>0</v>
      </c>
      <c r="BJ3494" s="20" t="s">
        <v>76</v>
      </c>
      <c r="BK3494" s="227">
        <f>ROUND(I3494*H3494,2)</f>
        <v>0</v>
      </c>
      <c r="BL3494" s="20" t="s">
        <v>508</v>
      </c>
      <c r="BM3494" s="226" t="s">
        <v>2350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2351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78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2352</v>
      </c>
      <c r="G3496" s="245"/>
      <c r="H3496" s="248">
        <v>43.079999999999998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78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4" customFormat="1">
      <c r="A3497" s="14"/>
      <c r="B3497" s="244"/>
      <c r="C3497" s="245"/>
      <c r="D3497" s="235" t="s">
        <v>180</v>
      </c>
      <c r="E3497" s="246" t="s">
        <v>19</v>
      </c>
      <c r="F3497" s="247" t="s">
        <v>2353</v>
      </c>
      <c r="G3497" s="245"/>
      <c r="H3497" s="248">
        <v>9.6310000000000002</v>
      </c>
      <c r="I3497" s="249"/>
      <c r="J3497" s="245"/>
      <c r="K3497" s="245"/>
      <c r="L3497" s="250"/>
      <c r="M3497" s="251"/>
      <c r="N3497" s="252"/>
      <c r="O3497" s="252"/>
      <c r="P3497" s="252"/>
      <c r="Q3497" s="252"/>
      <c r="R3497" s="252"/>
      <c r="S3497" s="252"/>
      <c r="T3497" s="253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4" t="s">
        <v>180</v>
      </c>
      <c r="AU3497" s="254" t="s">
        <v>78</v>
      </c>
      <c r="AV3497" s="14" t="s">
        <v>78</v>
      </c>
      <c r="AW3497" s="14" t="s">
        <v>31</v>
      </c>
      <c r="AX3497" s="14" t="s">
        <v>69</v>
      </c>
      <c r="AY3497" s="254" t="s">
        <v>169</v>
      </c>
    </row>
    <row r="3498" s="14" customFormat="1">
      <c r="A3498" s="14"/>
      <c r="B3498" s="244"/>
      <c r="C3498" s="245"/>
      <c r="D3498" s="235" t="s">
        <v>180</v>
      </c>
      <c r="E3498" s="246" t="s">
        <v>19</v>
      </c>
      <c r="F3498" s="247" t="s">
        <v>2354</v>
      </c>
      <c r="G3498" s="245"/>
      <c r="H3498" s="248">
        <v>15.371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78</v>
      </c>
      <c r="AV3498" s="14" t="s">
        <v>78</v>
      </c>
      <c r="AW3498" s="14" t="s">
        <v>31</v>
      </c>
      <c r="AX3498" s="14" t="s">
        <v>69</v>
      </c>
      <c r="AY3498" s="254" t="s">
        <v>169</v>
      </c>
    </row>
    <row r="3499" s="15" customFormat="1">
      <c r="A3499" s="15"/>
      <c r="B3499" s="255"/>
      <c r="C3499" s="256"/>
      <c r="D3499" s="235" t="s">
        <v>180</v>
      </c>
      <c r="E3499" s="257" t="s">
        <v>19</v>
      </c>
      <c r="F3499" s="258" t="s">
        <v>371</v>
      </c>
      <c r="G3499" s="256"/>
      <c r="H3499" s="259">
        <v>68.081999999999994</v>
      </c>
      <c r="I3499" s="260"/>
      <c r="J3499" s="256"/>
      <c r="K3499" s="256"/>
      <c r="L3499" s="261"/>
      <c r="M3499" s="262"/>
      <c r="N3499" s="263"/>
      <c r="O3499" s="263"/>
      <c r="P3499" s="263"/>
      <c r="Q3499" s="263"/>
      <c r="R3499" s="263"/>
      <c r="S3499" s="263"/>
      <c r="T3499" s="264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65" t="s">
        <v>180</v>
      </c>
      <c r="AU3499" s="265" t="s">
        <v>78</v>
      </c>
      <c r="AV3499" s="15" t="s">
        <v>176</v>
      </c>
      <c r="AW3499" s="15" t="s">
        <v>31</v>
      </c>
      <c r="AX3499" s="15" t="s">
        <v>76</v>
      </c>
      <c r="AY3499" s="265" t="s">
        <v>169</v>
      </c>
    </row>
    <row r="3500" s="14" customFormat="1">
      <c r="A3500" s="14"/>
      <c r="B3500" s="244"/>
      <c r="C3500" s="245"/>
      <c r="D3500" s="235" t="s">
        <v>180</v>
      </c>
      <c r="E3500" s="245"/>
      <c r="F3500" s="247" t="s">
        <v>2355</v>
      </c>
      <c r="G3500" s="245"/>
      <c r="H3500" s="248">
        <v>78.635000000000005</v>
      </c>
      <c r="I3500" s="249"/>
      <c r="J3500" s="245"/>
      <c r="K3500" s="245"/>
      <c r="L3500" s="250"/>
      <c r="M3500" s="251"/>
      <c r="N3500" s="252"/>
      <c r="O3500" s="252"/>
      <c r="P3500" s="252"/>
      <c r="Q3500" s="252"/>
      <c r="R3500" s="252"/>
      <c r="S3500" s="252"/>
      <c r="T3500" s="253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4" t="s">
        <v>180</v>
      </c>
      <c r="AU3500" s="254" t="s">
        <v>78</v>
      </c>
      <c r="AV3500" s="14" t="s">
        <v>78</v>
      </c>
      <c r="AW3500" s="14" t="s">
        <v>4</v>
      </c>
      <c r="AX3500" s="14" t="s">
        <v>76</v>
      </c>
      <c r="AY3500" s="254" t="s">
        <v>169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2324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2326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2328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2330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2332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2333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2324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2326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2328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2330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2332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2333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2328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2330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2332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2333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2328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2330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2332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2333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2324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2326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2328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2330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2332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2333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17.507571480000003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19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0.00056999999999999998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2351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2352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2353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2354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2351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2351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k9X5xAdsJ2/ZM2ILfOuPhl/AnbYnOTkHJ2xweknfM4mVF+7PxFZy/0p/TsHTnXf0mhlqPcmciR+lP7dalK+iQA==" hashValue="4C6kqsgIxlPT5628ZwyF/nfJcaL1dmk4T52BN4zcFAuoqxKUiaDElcB3w9ulgOq1ogDhBpc6kI+aTlAQ6I7rFQ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2" r:id="rId139" display="https://podminky.urs.cz/item/CS_URS_2023_01/712331101"/>
    <hyperlink ref="F3490" r:id="rId140" display="https://podminky.urs.cz/item/CS_URS_2023_01/998712202"/>
    <hyperlink ref="F3493" r:id="rId141" display="https://podminky.urs.cz/item/CS_URS_2023_01/712391171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nvwc89EGKHfhmVdGnoZqkDK/BDuTkBvNCPZ6aF4z2czw7fO3zk7NXcdyEch+znsaHGN4XCT9uGcLBT/39MWzjg==" hashValue="g4AblwA2wTa4IP+un7rB3asFEAJZ4Z5Yp7aDQg2GO9ANMqSkkSqKx8doB//7E8LNO+hltbd5+JiO60JXXmIssQ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ROUND((SUM(BE90:BE353)),  2)</f>
        <v>0</v>
      </c>
      <c r="G35" s="41"/>
      <c r="H35" s="41"/>
      <c r="I35" s="160">
        <v>0.20999999999999999</v>
      </c>
      <c r="J35" s="159">
        <f>ROUND(((SUM(BE90:BE353))*I35),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ROUND((SUM(BF90:BF353)),  2)</f>
        <v>0</v>
      </c>
      <c r="G36" s="41"/>
      <c r="H36" s="41"/>
      <c r="I36" s="160">
        <v>0.12</v>
      </c>
      <c r="J36" s="159">
        <f>ROUND(((SUM(BF90:BF353))*I36),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J179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P91+P179+P222+P283+P314</f>
        <v>0</v>
      </c>
      <c r="Q90" s="99"/>
      <c r="R90" s="196">
        <f>R91+R179+R222+R283+R314</f>
        <v>0</v>
      </c>
      <c r="S90" s="99"/>
      <c r="T90" s="197">
        <f>T91+T179+T222+T283+T314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BK91+BK179+BK222+BK283+BK314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SUM(P92:P178)</f>
        <v>0</v>
      </c>
      <c r="Q91" s="207"/>
      <c r="R91" s="208">
        <f>SUM(R92:R178)</f>
        <v>0</v>
      </c>
      <c r="S91" s="207"/>
      <c r="T91" s="209">
        <f>SUM(T92:T178)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SUM(BK92:BK178)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56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33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99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33" customHeight="1">
      <c r="A113" s="41"/>
      <c r="B113" s="42"/>
      <c r="C113" s="215" t="s">
        <v>536</v>
      </c>
      <c r="D113" s="215" t="s">
        <v>171</v>
      </c>
      <c r="E113" s="216" t="s">
        <v>4261</v>
      </c>
      <c r="F113" s="217" t="s">
        <v>4262</v>
      </c>
      <c r="G113" s="218" t="s">
        <v>174</v>
      </c>
      <c r="H113" s="219">
        <v>186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21.75" customHeight="1">
      <c r="A114" s="41"/>
      <c r="B114" s="42"/>
      <c r="C114" s="215" t="s">
        <v>7</v>
      </c>
      <c r="D114" s="215" t="s">
        <v>171</v>
      </c>
      <c r="E114" s="216" t="s">
        <v>4294</v>
      </c>
      <c r="F114" s="217" t="s">
        <v>4295</v>
      </c>
      <c r="G114" s="218" t="s">
        <v>174</v>
      </c>
      <c r="H114" s="219">
        <v>62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24.15" customHeight="1">
      <c r="A115" s="41"/>
      <c r="B115" s="42"/>
      <c r="C115" s="215" t="s">
        <v>571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124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>
      <c r="A116" s="41"/>
      <c r="B116" s="42"/>
      <c r="C116" s="43"/>
      <c r="D116" s="235" t="s">
        <v>1090</v>
      </c>
      <c r="E116" s="43"/>
      <c r="F116" s="276" t="s">
        <v>4298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1090</v>
      </c>
      <c r="AU116" s="20" t="s">
        <v>76</v>
      </c>
    </row>
    <row r="117" s="2" customFormat="1" ht="16.5" customHeight="1">
      <c r="A117" s="41"/>
      <c r="B117" s="42"/>
      <c r="C117" s="215" t="s">
        <v>584</v>
      </c>
      <c r="D117" s="215" t="s">
        <v>171</v>
      </c>
      <c r="E117" s="216" t="s">
        <v>4299</v>
      </c>
      <c r="F117" s="217" t="s">
        <v>4258</v>
      </c>
      <c r="G117" s="218" t="s">
        <v>174</v>
      </c>
      <c r="H117" s="219">
        <v>411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802</v>
      </c>
    </row>
    <row r="118" s="2" customFormat="1">
      <c r="A118" s="41"/>
      <c r="B118" s="42"/>
      <c r="C118" s="43"/>
      <c r="D118" s="235" t="s">
        <v>1090</v>
      </c>
      <c r="E118" s="43"/>
      <c r="F118" s="276" t="s">
        <v>4300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1090</v>
      </c>
      <c r="AU118" s="20" t="s">
        <v>76</v>
      </c>
    </row>
    <row r="119" s="2" customFormat="1" ht="21.75" customHeight="1">
      <c r="A119" s="41"/>
      <c r="B119" s="42"/>
      <c r="C119" s="215" t="s">
        <v>589</v>
      </c>
      <c r="D119" s="215" t="s">
        <v>171</v>
      </c>
      <c r="E119" s="216" t="s">
        <v>4301</v>
      </c>
      <c r="F119" s="217" t="s">
        <v>4302</v>
      </c>
      <c r="G119" s="218" t="s">
        <v>412</v>
      </c>
      <c r="H119" s="219">
        <v>1445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819</v>
      </c>
    </row>
    <row r="120" s="2" customFormat="1" ht="21.75" customHeight="1">
      <c r="A120" s="41"/>
      <c r="B120" s="42"/>
      <c r="C120" s="215" t="s">
        <v>597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834</v>
      </c>
    </row>
    <row r="121" s="2" customFormat="1" ht="16.5" customHeight="1">
      <c r="A121" s="41"/>
      <c r="B121" s="42"/>
      <c r="C121" s="215" t="s">
        <v>621</v>
      </c>
      <c r="D121" s="215" t="s">
        <v>171</v>
      </c>
      <c r="E121" s="216" t="s">
        <v>4305</v>
      </c>
      <c r="F121" s="217" t="s">
        <v>4306</v>
      </c>
      <c r="G121" s="218" t="s">
        <v>396</v>
      </c>
      <c r="H121" s="219">
        <v>282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850</v>
      </c>
    </row>
    <row r="122" s="2" customFormat="1" ht="16.5" customHeight="1">
      <c r="A122" s="41"/>
      <c r="B122" s="42"/>
      <c r="C122" s="215" t="s">
        <v>632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859</v>
      </c>
    </row>
    <row r="123" s="2" customFormat="1" ht="33" customHeight="1">
      <c r="A123" s="41"/>
      <c r="B123" s="42"/>
      <c r="C123" s="215" t="s">
        <v>650</v>
      </c>
      <c r="D123" s="215" t="s">
        <v>171</v>
      </c>
      <c r="E123" s="216" t="s">
        <v>4309</v>
      </c>
      <c r="F123" s="217" t="s">
        <v>4310</v>
      </c>
      <c r="G123" s="218" t="s">
        <v>853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870</v>
      </c>
    </row>
    <row r="124" s="2" customFormat="1">
      <c r="A124" s="41"/>
      <c r="B124" s="42"/>
      <c r="C124" s="43"/>
      <c r="D124" s="235" t="s">
        <v>1090</v>
      </c>
      <c r="E124" s="43"/>
      <c r="F124" s="276" t="s">
        <v>4311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1090</v>
      </c>
      <c r="AU124" s="20" t="s">
        <v>76</v>
      </c>
    </row>
    <row r="125" s="2" customFormat="1" ht="33" customHeight="1">
      <c r="A125" s="41"/>
      <c r="B125" s="42"/>
      <c r="C125" s="215" t="s">
        <v>668</v>
      </c>
      <c r="D125" s="215" t="s">
        <v>171</v>
      </c>
      <c r="E125" s="216" t="s">
        <v>4312</v>
      </c>
      <c r="F125" s="217" t="s">
        <v>4313</v>
      </c>
      <c r="G125" s="218" t="s">
        <v>853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889</v>
      </c>
    </row>
    <row r="126" s="2" customFormat="1">
      <c r="A126" s="41"/>
      <c r="B126" s="42"/>
      <c r="C126" s="43"/>
      <c r="D126" s="235" t="s">
        <v>1090</v>
      </c>
      <c r="E126" s="43"/>
      <c r="F126" s="276" t="s">
        <v>4314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1090</v>
      </c>
      <c r="AU126" s="20" t="s">
        <v>76</v>
      </c>
    </row>
    <row r="127" s="2" customFormat="1" ht="24.15" customHeight="1">
      <c r="A127" s="41"/>
      <c r="B127" s="42"/>
      <c r="C127" s="215" t="s">
        <v>673</v>
      </c>
      <c r="D127" s="215" t="s">
        <v>171</v>
      </c>
      <c r="E127" s="216" t="s">
        <v>4315</v>
      </c>
      <c r="F127" s="217" t="s">
        <v>4316</v>
      </c>
      <c r="G127" s="218" t="s">
        <v>853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903</v>
      </c>
    </row>
    <row r="128" s="2" customFormat="1">
      <c r="A128" s="41"/>
      <c r="B128" s="42"/>
      <c r="C128" s="43"/>
      <c r="D128" s="235" t="s">
        <v>1090</v>
      </c>
      <c r="E128" s="43"/>
      <c r="F128" s="276" t="s">
        <v>4317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1090</v>
      </c>
      <c r="AU128" s="20" t="s">
        <v>76</v>
      </c>
    </row>
    <row r="129" s="2" customFormat="1" ht="24.15" customHeight="1">
      <c r="A129" s="41"/>
      <c r="B129" s="42"/>
      <c r="C129" s="215" t="s">
        <v>681</v>
      </c>
      <c r="D129" s="215" t="s">
        <v>171</v>
      </c>
      <c r="E129" s="216" t="s">
        <v>4318</v>
      </c>
      <c r="F129" s="217" t="s">
        <v>4319</v>
      </c>
      <c r="G129" s="218" t="s">
        <v>853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920</v>
      </c>
    </row>
    <row r="130" s="2" customFormat="1">
      <c r="A130" s="41"/>
      <c r="B130" s="42"/>
      <c r="C130" s="43"/>
      <c r="D130" s="235" t="s">
        <v>1090</v>
      </c>
      <c r="E130" s="43"/>
      <c r="F130" s="276" t="s">
        <v>4320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1090</v>
      </c>
      <c r="AU130" s="20" t="s">
        <v>76</v>
      </c>
    </row>
    <row r="131" s="2" customFormat="1" ht="24.15" customHeight="1">
      <c r="A131" s="41"/>
      <c r="B131" s="42"/>
      <c r="C131" s="215" t="s">
        <v>688</v>
      </c>
      <c r="D131" s="215" t="s">
        <v>171</v>
      </c>
      <c r="E131" s="216" t="s">
        <v>4321</v>
      </c>
      <c r="F131" s="217" t="s">
        <v>4322</v>
      </c>
      <c r="G131" s="218" t="s">
        <v>853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941</v>
      </c>
    </row>
    <row r="132" s="2" customFormat="1">
      <c r="A132" s="41"/>
      <c r="B132" s="42"/>
      <c r="C132" s="43"/>
      <c r="D132" s="235" t="s">
        <v>1090</v>
      </c>
      <c r="E132" s="43"/>
      <c r="F132" s="276" t="s">
        <v>4323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1090</v>
      </c>
      <c r="AU132" s="20" t="s">
        <v>76</v>
      </c>
    </row>
    <row r="133" s="2" customFormat="1" ht="33" customHeight="1">
      <c r="A133" s="41"/>
      <c r="B133" s="42"/>
      <c r="C133" s="215" t="s">
        <v>694</v>
      </c>
      <c r="D133" s="215" t="s">
        <v>171</v>
      </c>
      <c r="E133" s="216" t="s">
        <v>4324</v>
      </c>
      <c r="F133" s="217" t="s">
        <v>4325</v>
      </c>
      <c r="G133" s="218" t="s">
        <v>853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951</v>
      </c>
    </row>
    <row r="134" s="2" customFormat="1">
      <c r="A134" s="41"/>
      <c r="B134" s="42"/>
      <c r="C134" s="43"/>
      <c r="D134" s="235" t="s">
        <v>1090</v>
      </c>
      <c r="E134" s="43"/>
      <c r="F134" s="276" t="s">
        <v>4326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1090</v>
      </c>
      <c r="AU134" s="20" t="s">
        <v>76</v>
      </c>
    </row>
    <row r="135" s="2" customFormat="1" ht="33" customHeight="1">
      <c r="A135" s="41"/>
      <c r="B135" s="42"/>
      <c r="C135" s="215" t="s">
        <v>703</v>
      </c>
      <c r="D135" s="215" t="s">
        <v>171</v>
      </c>
      <c r="E135" s="216" t="s">
        <v>4327</v>
      </c>
      <c r="F135" s="217" t="s">
        <v>4328</v>
      </c>
      <c r="G135" s="218" t="s">
        <v>853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965</v>
      </c>
    </row>
    <row r="136" s="2" customFormat="1">
      <c r="A136" s="41"/>
      <c r="B136" s="42"/>
      <c r="C136" s="43"/>
      <c r="D136" s="235" t="s">
        <v>1090</v>
      </c>
      <c r="E136" s="43"/>
      <c r="F136" s="276" t="s">
        <v>4329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1090</v>
      </c>
      <c r="AU136" s="20" t="s">
        <v>76</v>
      </c>
    </row>
    <row r="137" s="2" customFormat="1" ht="24.15" customHeight="1">
      <c r="A137" s="41"/>
      <c r="B137" s="42"/>
      <c r="C137" s="215" t="s">
        <v>711</v>
      </c>
      <c r="D137" s="215" t="s">
        <v>171</v>
      </c>
      <c r="E137" s="216" t="s">
        <v>4330</v>
      </c>
      <c r="F137" s="217" t="s">
        <v>4331</v>
      </c>
      <c r="G137" s="218" t="s">
        <v>853</v>
      </c>
      <c r="H137" s="219">
        <v>4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990</v>
      </c>
    </row>
    <row r="138" s="2" customFormat="1">
      <c r="A138" s="41"/>
      <c r="B138" s="42"/>
      <c r="C138" s="43"/>
      <c r="D138" s="235" t="s">
        <v>1090</v>
      </c>
      <c r="E138" s="43"/>
      <c r="F138" s="276" t="s">
        <v>4332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1090</v>
      </c>
      <c r="AU138" s="20" t="s">
        <v>76</v>
      </c>
    </row>
    <row r="139" s="2" customFormat="1" ht="24.15" customHeight="1">
      <c r="A139" s="41"/>
      <c r="B139" s="42"/>
      <c r="C139" s="215" t="s">
        <v>716</v>
      </c>
      <c r="D139" s="215" t="s">
        <v>171</v>
      </c>
      <c r="E139" s="216" t="s">
        <v>4333</v>
      </c>
      <c r="F139" s="217" t="s">
        <v>4334</v>
      </c>
      <c r="G139" s="218" t="s">
        <v>853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977</v>
      </c>
    </row>
    <row r="140" s="2" customFormat="1">
      <c r="A140" s="41"/>
      <c r="B140" s="42"/>
      <c r="C140" s="43"/>
      <c r="D140" s="235" t="s">
        <v>1090</v>
      </c>
      <c r="E140" s="43"/>
      <c r="F140" s="276" t="s">
        <v>4335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1090</v>
      </c>
      <c r="AU140" s="20" t="s">
        <v>76</v>
      </c>
    </row>
    <row r="141" s="2" customFormat="1" ht="24.15" customHeight="1">
      <c r="A141" s="41"/>
      <c r="B141" s="42"/>
      <c r="C141" s="215" t="s">
        <v>723</v>
      </c>
      <c r="D141" s="215" t="s">
        <v>171</v>
      </c>
      <c r="E141" s="216" t="s">
        <v>4336</v>
      </c>
      <c r="F141" s="217" t="s">
        <v>4337</v>
      </c>
      <c r="G141" s="218" t="s">
        <v>853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1009</v>
      </c>
    </row>
    <row r="142" s="2" customFormat="1">
      <c r="A142" s="41"/>
      <c r="B142" s="42"/>
      <c r="C142" s="43"/>
      <c r="D142" s="235" t="s">
        <v>1090</v>
      </c>
      <c r="E142" s="43"/>
      <c r="F142" s="276" t="s">
        <v>4338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1090</v>
      </c>
      <c r="AU142" s="20" t="s">
        <v>76</v>
      </c>
    </row>
    <row r="143" s="2" customFormat="1" ht="24.15" customHeight="1">
      <c r="A143" s="41"/>
      <c r="B143" s="42"/>
      <c r="C143" s="215" t="s">
        <v>730</v>
      </c>
      <c r="D143" s="215" t="s">
        <v>171</v>
      </c>
      <c r="E143" s="216" t="s">
        <v>4339</v>
      </c>
      <c r="F143" s="217" t="s">
        <v>4340</v>
      </c>
      <c r="G143" s="218" t="s">
        <v>853</v>
      </c>
      <c r="H143" s="219">
        <v>4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1022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4341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24.15" customHeight="1">
      <c r="A145" s="41"/>
      <c r="B145" s="42"/>
      <c r="C145" s="215" t="s">
        <v>736</v>
      </c>
      <c r="D145" s="215" t="s">
        <v>171</v>
      </c>
      <c r="E145" s="216" t="s">
        <v>4342</v>
      </c>
      <c r="F145" s="217" t="s">
        <v>4343</v>
      </c>
      <c r="G145" s="218" t="s">
        <v>853</v>
      </c>
      <c r="H145" s="219">
        <v>4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1038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24.15" customHeight="1">
      <c r="A147" s="41"/>
      <c r="B147" s="42"/>
      <c r="C147" s="215" t="s">
        <v>749</v>
      </c>
      <c r="D147" s="215" t="s">
        <v>171</v>
      </c>
      <c r="E147" s="216" t="s">
        <v>4345</v>
      </c>
      <c r="F147" s="217" t="s">
        <v>4346</v>
      </c>
      <c r="G147" s="218" t="s">
        <v>853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1050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4347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24.15" customHeight="1">
      <c r="A149" s="41"/>
      <c r="B149" s="42"/>
      <c r="C149" s="215" t="s">
        <v>754</v>
      </c>
      <c r="D149" s="215" t="s">
        <v>171</v>
      </c>
      <c r="E149" s="216" t="s">
        <v>4348</v>
      </c>
      <c r="F149" s="217" t="s">
        <v>4349</v>
      </c>
      <c r="G149" s="218" t="s">
        <v>853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1063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4350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16.5" customHeight="1">
      <c r="A151" s="41"/>
      <c r="B151" s="42"/>
      <c r="C151" s="215" t="s">
        <v>760</v>
      </c>
      <c r="D151" s="215" t="s">
        <v>171</v>
      </c>
      <c r="E151" s="216" t="s">
        <v>4351</v>
      </c>
      <c r="F151" s="217" t="s">
        <v>4352</v>
      </c>
      <c r="G151" s="218" t="s">
        <v>853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1075</v>
      </c>
    </row>
    <row r="152" s="2" customFormat="1">
      <c r="A152" s="41"/>
      <c r="B152" s="42"/>
      <c r="C152" s="43"/>
      <c r="D152" s="235" t="s">
        <v>1090</v>
      </c>
      <c r="E152" s="43"/>
      <c r="F152" s="276" t="s">
        <v>4353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1090</v>
      </c>
      <c r="AU152" s="20" t="s">
        <v>76</v>
      </c>
    </row>
    <row r="153" s="2" customFormat="1" ht="33" customHeight="1">
      <c r="A153" s="41"/>
      <c r="B153" s="42"/>
      <c r="C153" s="215" t="s">
        <v>777</v>
      </c>
      <c r="D153" s="215" t="s">
        <v>171</v>
      </c>
      <c r="E153" s="216" t="s">
        <v>4354</v>
      </c>
      <c r="F153" s="217" t="s">
        <v>4355</v>
      </c>
      <c r="G153" s="218" t="s">
        <v>2131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1086</v>
      </c>
    </row>
    <row r="154" s="2" customFormat="1" ht="16.5" customHeight="1">
      <c r="A154" s="41"/>
      <c r="B154" s="42"/>
      <c r="C154" s="215" t="s">
        <v>785</v>
      </c>
      <c r="D154" s="215" t="s">
        <v>171</v>
      </c>
      <c r="E154" s="216" t="s">
        <v>4356</v>
      </c>
      <c r="F154" s="217" t="s">
        <v>4357</v>
      </c>
      <c r="G154" s="218" t="s">
        <v>853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1099</v>
      </c>
    </row>
    <row r="155" s="2" customFormat="1" ht="16.5" customHeight="1">
      <c r="A155" s="41"/>
      <c r="B155" s="42"/>
      <c r="C155" s="215" t="s">
        <v>792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1119</v>
      </c>
    </row>
    <row r="156" s="2" customFormat="1" ht="24.15" customHeight="1">
      <c r="A156" s="41"/>
      <c r="B156" s="42"/>
      <c r="C156" s="215" t="s">
        <v>802</v>
      </c>
      <c r="D156" s="215" t="s">
        <v>171</v>
      </c>
      <c r="E156" s="216" t="s">
        <v>4360</v>
      </c>
      <c r="F156" s="217" t="s">
        <v>4361</v>
      </c>
      <c r="G156" s="218" t="s">
        <v>1165</v>
      </c>
      <c r="H156" s="219">
        <v>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1130</v>
      </c>
    </row>
    <row r="157" s="2" customFormat="1" ht="37.8" customHeight="1">
      <c r="A157" s="41"/>
      <c r="B157" s="42"/>
      <c r="C157" s="215" t="s">
        <v>812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1141</v>
      </c>
    </row>
    <row r="158" s="2" customFormat="1" ht="33" customHeight="1">
      <c r="A158" s="41"/>
      <c r="B158" s="42"/>
      <c r="C158" s="215" t="s">
        <v>819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3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1154</v>
      </c>
    </row>
    <row r="159" s="2" customFormat="1" ht="33" customHeight="1">
      <c r="A159" s="41"/>
      <c r="B159" s="42"/>
      <c r="C159" s="215" t="s">
        <v>824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4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1168</v>
      </c>
    </row>
    <row r="160" s="2" customFormat="1" ht="24.15" customHeight="1">
      <c r="A160" s="41"/>
      <c r="B160" s="42"/>
      <c r="C160" s="215" t="s">
        <v>834</v>
      </c>
      <c r="D160" s="215" t="s">
        <v>171</v>
      </c>
      <c r="E160" s="216" t="s">
        <v>4368</v>
      </c>
      <c r="F160" s="217" t="s">
        <v>4369</v>
      </c>
      <c r="G160" s="218" t="s">
        <v>396</v>
      </c>
      <c r="H160" s="219">
        <v>44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1235</v>
      </c>
    </row>
    <row r="161" s="2" customFormat="1" ht="24.15" customHeight="1">
      <c r="A161" s="41"/>
      <c r="B161" s="42"/>
      <c r="C161" s="215" t="s">
        <v>846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47.5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1246</v>
      </c>
    </row>
    <row r="162" s="2" customFormat="1" ht="24.15" customHeight="1">
      <c r="A162" s="41"/>
      <c r="B162" s="42"/>
      <c r="C162" s="215" t="s">
        <v>850</v>
      </c>
      <c r="D162" s="215" t="s">
        <v>171</v>
      </c>
      <c r="E162" s="216" t="s">
        <v>4372</v>
      </c>
      <c r="F162" s="217" t="s">
        <v>4373</v>
      </c>
      <c r="G162" s="218" t="s">
        <v>853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1256</v>
      </c>
    </row>
    <row r="163" s="2" customFormat="1">
      <c r="A163" s="41"/>
      <c r="B163" s="42"/>
      <c r="C163" s="43"/>
      <c r="D163" s="235" t="s">
        <v>1090</v>
      </c>
      <c r="E163" s="43"/>
      <c r="F163" s="276" t="s">
        <v>4374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1090</v>
      </c>
      <c r="AU163" s="20" t="s">
        <v>76</v>
      </c>
    </row>
    <row r="164" s="2" customFormat="1" ht="33" customHeight="1">
      <c r="A164" s="41"/>
      <c r="B164" s="42"/>
      <c r="C164" s="215" t="s">
        <v>855</v>
      </c>
      <c r="D164" s="215" t="s">
        <v>171</v>
      </c>
      <c r="E164" s="216" t="s">
        <v>4375</v>
      </c>
      <c r="F164" s="217" t="s">
        <v>4376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1265</v>
      </c>
    </row>
    <row r="165" s="2" customFormat="1">
      <c r="A165" s="41"/>
      <c r="B165" s="42"/>
      <c r="C165" s="43"/>
      <c r="D165" s="235" t="s">
        <v>1090</v>
      </c>
      <c r="E165" s="43"/>
      <c r="F165" s="276" t="s">
        <v>4377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1090</v>
      </c>
      <c r="AU165" s="20" t="s">
        <v>76</v>
      </c>
    </row>
    <row r="166" s="2" customFormat="1" ht="21.75" customHeight="1">
      <c r="A166" s="41"/>
      <c r="B166" s="42"/>
      <c r="C166" s="215" t="s">
        <v>859</v>
      </c>
      <c r="D166" s="215" t="s">
        <v>171</v>
      </c>
      <c r="E166" s="216" t="s">
        <v>4378</v>
      </c>
      <c r="F166" s="217" t="s">
        <v>4379</v>
      </c>
      <c r="G166" s="218" t="s">
        <v>396</v>
      </c>
      <c r="H166" s="219">
        <v>35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1275</v>
      </c>
    </row>
    <row r="167" s="2" customFormat="1" ht="21.75" customHeight="1">
      <c r="A167" s="41"/>
      <c r="B167" s="42"/>
      <c r="C167" s="215" t="s">
        <v>864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1285</v>
      </c>
    </row>
    <row r="168" s="2" customFormat="1" ht="16.5" customHeight="1">
      <c r="A168" s="41"/>
      <c r="B168" s="42"/>
      <c r="C168" s="215" t="s">
        <v>870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8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1296</v>
      </c>
    </row>
    <row r="169" s="2" customFormat="1" ht="16.5" customHeight="1">
      <c r="A169" s="41"/>
      <c r="B169" s="42"/>
      <c r="C169" s="215" t="s">
        <v>874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35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1311</v>
      </c>
    </row>
    <row r="170" s="2" customFormat="1" ht="16.5" customHeight="1">
      <c r="A170" s="41"/>
      <c r="B170" s="42"/>
      <c r="C170" s="215" t="s">
        <v>889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1321</v>
      </c>
    </row>
    <row r="171" s="2" customFormat="1" ht="16.5" customHeight="1">
      <c r="A171" s="41"/>
      <c r="B171" s="42"/>
      <c r="C171" s="215" t="s">
        <v>897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1330</v>
      </c>
    </row>
    <row r="172" s="2" customFormat="1" ht="16.5" customHeight="1">
      <c r="A172" s="41"/>
      <c r="B172" s="42"/>
      <c r="C172" s="215" t="s">
        <v>903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1350</v>
      </c>
    </row>
    <row r="173" s="2" customFormat="1" ht="21.75" customHeight="1">
      <c r="A173" s="41"/>
      <c r="B173" s="42"/>
      <c r="C173" s="215" t="s">
        <v>912</v>
      </c>
      <c r="D173" s="215" t="s">
        <v>171</v>
      </c>
      <c r="E173" s="216" t="s">
        <v>4392</v>
      </c>
      <c r="F173" s="217" t="s">
        <v>4393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1364</v>
      </c>
    </row>
    <row r="174" s="2" customFormat="1">
      <c r="A174" s="41"/>
      <c r="B174" s="42"/>
      <c r="C174" s="43"/>
      <c r="D174" s="235" t="s">
        <v>1090</v>
      </c>
      <c r="E174" s="43"/>
      <c r="F174" s="276" t="s">
        <v>4394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1090</v>
      </c>
      <c r="AU174" s="20" t="s">
        <v>76</v>
      </c>
    </row>
    <row r="175" s="2" customFormat="1" ht="16.5" customHeight="1">
      <c r="A175" s="41"/>
      <c r="B175" s="42"/>
      <c r="C175" s="215" t="s">
        <v>920</v>
      </c>
      <c r="D175" s="215" t="s">
        <v>171</v>
      </c>
      <c r="E175" s="216" t="s">
        <v>4395</v>
      </c>
      <c r="F175" s="217" t="s">
        <v>4396</v>
      </c>
      <c r="G175" s="218" t="s">
        <v>853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1381</v>
      </c>
    </row>
    <row r="176" s="2" customFormat="1" ht="16.5" customHeight="1">
      <c r="A176" s="41"/>
      <c r="B176" s="42"/>
      <c r="C176" s="215" t="s">
        <v>935</v>
      </c>
      <c r="D176" s="215" t="s">
        <v>171</v>
      </c>
      <c r="E176" s="216" t="s">
        <v>4397</v>
      </c>
      <c r="F176" s="217" t="s">
        <v>4398</v>
      </c>
      <c r="G176" s="218" t="s">
        <v>405</v>
      </c>
      <c r="H176" s="219">
        <v>14.981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1409</v>
      </c>
    </row>
    <row r="177" s="2" customFormat="1" ht="21.75" customHeight="1">
      <c r="A177" s="41"/>
      <c r="B177" s="42"/>
      <c r="C177" s="215" t="s">
        <v>941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1442</v>
      </c>
    </row>
    <row r="178" s="2" customFormat="1" ht="21.75" customHeight="1">
      <c r="A178" s="41"/>
      <c r="B178" s="42"/>
      <c r="C178" s="215" t="s">
        <v>946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1465</v>
      </c>
    </row>
    <row r="179" s="12" customFormat="1" ht="25.92" customHeight="1">
      <c r="A179" s="12"/>
      <c r="B179" s="199"/>
      <c r="C179" s="200"/>
      <c r="D179" s="201" t="s">
        <v>68</v>
      </c>
      <c r="E179" s="202" t="s">
        <v>2547</v>
      </c>
      <c r="F179" s="202" t="s">
        <v>4403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SUM(P180:P221)</f>
        <v>0</v>
      </c>
      <c r="Q179" s="207"/>
      <c r="R179" s="208">
        <f>SUM(R180:R221)</f>
        <v>0</v>
      </c>
      <c r="S179" s="207"/>
      <c r="T179" s="209">
        <f>SUM(T180:T221)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78</v>
      </c>
      <c r="AT179" s="211" t="s">
        <v>68</v>
      </c>
      <c r="AU179" s="211" t="s">
        <v>69</v>
      </c>
      <c r="AY179" s="210" t="s">
        <v>169</v>
      </c>
      <c r="BK179" s="212">
        <f>SUM(BK180:BK221)</f>
        <v>0</v>
      </c>
    </row>
    <row r="180" s="2" customFormat="1" ht="16.5" customHeight="1">
      <c r="A180" s="41"/>
      <c r="B180" s="42"/>
      <c r="C180" s="215" t="s">
        <v>951</v>
      </c>
      <c r="D180" s="215" t="s">
        <v>171</v>
      </c>
      <c r="E180" s="216" t="s">
        <v>4404</v>
      </c>
      <c r="F180" s="217" t="s">
        <v>4405</v>
      </c>
      <c r="G180" s="218" t="s">
        <v>396</v>
      </c>
      <c r="H180" s="219">
        <v>26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508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508</v>
      </c>
      <c r="BM180" s="226" t="s">
        <v>1489</v>
      </c>
    </row>
    <row r="181" s="2" customFormat="1" ht="16.5" customHeight="1">
      <c r="A181" s="41"/>
      <c r="B181" s="42"/>
      <c r="C181" s="215" t="s">
        <v>958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36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1507</v>
      </c>
    </row>
    <row r="182" s="2" customFormat="1" ht="16.5" customHeight="1">
      <c r="A182" s="41"/>
      <c r="B182" s="42"/>
      <c r="C182" s="215" t="s">
        <v>965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1535</v>
      </c>
    </row>
    <row r="183" s="2" customFormat="1" ht="16.5" customHeight="1">
      <c r="A183" s="41"/>
      <c r="B183" s="42"/>
      <c r="C183" s="215" t="s">
        <v>971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6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1545</v>
      </c>
    </row>
    <row r="184" s="2" customFormat="1" ht="16.5" customHeight="1">
      <c r="A184" s="41"/>
      <c r="B184" s="42"/>
      <c r="C184" s="215" t="s">
        <v>977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17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1554</v>
      </c>
    </row>
    <row r="185" s="2" customFormat="1" ht="16.5" customHeight="1">
      <c r="A185" s="41"/>
      <c r="B185" s="42"/>
      <c r="C185" s="215" t="s">
        <v>983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78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1560</v>
      </c>
    </row>
    <row r="186" s="2" customFormat="1" ht="16.5" customHeight="1">
      <c r="A186" s="41"/>
      <c r="B186" s="42"/>
      <c r="C186" s="215" t="s">
        <v>990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56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1572</v>
      </c>
    </row>
    <row r="187" s="2" customFormat="1" ht="24.15" customHeight="1">
      <c r="A187" s="41"/>
      <c r="B187" s="42"/>
      <c r="C187" s="215" t="s">
        <v>1002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26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1680</v>
      </c>
    </row>
    <row r="188" s="2" customFormat="1" ht="24.15" customHeight="1">
      <c r="A188" s="41"/>
      <c r="B188" s="42"/>
      <c r="C188" s="215" t="s">
        <v>1009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36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1690</v>
      </c>
    </row>
    <row r="189" s="2" customFormat="1" ht="24.15" customHeight="1">
      <c r="A189" s="41"/>
      <c r="B189" s="42"/>
      <c r="C189" s="215" t="s">
        <v>1015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1700</v>
      </c>
    </row>
    <row r="190" s="2" customFormat="1" ht="24.15" customHeight="1">
      <c r="A190" s="41"/>
      <c r="B190" s="42"/>
      <c r="C190" s="215" t="s">
        <v>1022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84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1712</v>
      </c>
    </row>
    <row r="191" s="2" customFormat="1" ht="24.15" customHeight="1">
      <c r="A191" s="41"/>
      <c r="B191" s="42"/>
      <c r="C191" s="215" t="s">
        <v>1031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73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1729</v>
      </c>
    </row>
    <row r="192" s="2" customFormat="1" ht="21.75" customHeight="1">
      <c r="A192" s="41"/>
      <c r="B192" s="42"/>
      <c r="C192" s="215" t="s">
        <v>1038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86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1762</v>
      </c>
    </row>
    <row r="193" s="2" customFormat="1" ht="21.75" customHeight="1">
      <c r="A193" s="41"/>
      <c r="B193" s="42"/>
      <c r="C193" s="215" t="s">
        <v>1044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42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1772</v>
      </c>
    </row>
    <row r="194" s="2" customFormat="1" ht="24.15" customHeight="1">
      <c r="A194" s="41"/>
      <c r="B194" s="42"/>
      <c r="C194" s="215" t="s">
        <v>1050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29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1784</v>
      </c>
    </row>
    <row r="195" s="2" customFormat="1">
      <c r="A195" s="41"/>
      <c r="B195" s="42"/>
      <c r="C195" s="43"/>
      <c r="D195" s="235" t="s">
        <v>1090</v>
      </c>
      <c r="E195" s="43"/>
      <c r="F195" s="276" t="s">
        <v>4434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1090</v>
      </c>
      <c r="AU195" s="20" t="s">
        <v>76</v>
      </c>
    </row>
    <row r="196" s="2" customFormat="1" ht="21.75" customHeight="1">
      <c r="A196" s="41"/>
      <c r="B196" s="42"/>
      <c r="C196" s="215" t="s">
        <v>1057</v>
      </c>
      <c r="D196" s="215" t="s">
        <v>171</v>
      </c>
      <c r="E196" s="216" t="s">
        <v>4435</v>
      </c>
      <c r="F196" s="217" t="s">
        <v>4436</v>
      </c>
      <c r="G196" s="218" t="s">
        <v>174</v>
      </c>
      <c r="H196" s="219">
        <v>195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508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508</v>
      </c>
      <c r="BM196" s="226" t="s">
        <v>1795</v>
      </c>
    </row>
    <row r="197" s="2" customFormat="1">
      <c r="A197" s="41"/>
      <c r="B197" s="42"/>
      <c r="C197" s="43"/>
      <c r="D197" s="235" t="s">
        <v>1090</v>
      </c>
      <c r="E197" s="43"/>
      <c r="F197" s="276" t="s">
        <v>4291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1090</v>
      </c>
      <c r="AU197" s="20" t="s">
        <v>76</v>
      </c>
    </row>
    <row r="198" s="2" customFormat="1" ht="33" customHeight="1">
      <c r="A198" s="41"/>
      <c r="B198" s="42"/>
      <c r="C198" s="215" t="s">
        <v>1063</v>
      </c>
      <c r="D198" s="215" t="s">
        <v>171</v>
      </c>
      <c r="E198" s="216" t="s">
        <v>4261</v>
      </c>
      <c r="F198" s="217" t="s">
        <v>4262</v>
      </c>
      <c r="G198" s="218" t="s">
        <v>174</v>
      </c>
      <c r="H198" s="219">
        <v>77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508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508</v>
      </c>
      <c r="BM198" s="226" t="s">
        <v>1805</v>
      </c>
    </row>
    <row r="199" s="2" customFormat="1" ht="21.75" customHeight="1">
      <c r="A199" s="41"/>
      <c r="B199" s="42"/>
      <c r="C199" s="215" t="s">
        <v>1080</v>
      </c>
      <c r="D199" s="215" t="s">
        <v>171</v>
      </c>
      <c r="E199" s="216" t="s">
        <v>4294</v>
      </c>
      <c r="F199" s="217" t="s">
        <v>4295</v>
      </c>
      <c r="G199" s="218" t="s">
        <v>174</v>
      </c>
      <c r="H199" s="219">
        <v>25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1894</v>
      </c>
    </row>
    <row r="200" s="2" customFormat="1" ht="24.15" customHeight="1">
      <c r="A200" s="41"/>
      <c r="B200" s="42"/>
      <c r="C200" s="215" t="s">
        <v>1086</v>
      </c>
      <c r="D200" s="215" t="s">
        <v>171</v>
      </c>
      <c r="E200" s="216" t="s">
        <v>4437</v>
      </c>
      <c r="F200" s="217" t="s">
        <v>4438</v>
      </c>
      <c r="G200" s="218" t="s">
        <v>174</v>
      </c>
      <c r="H200" s="219">
        <v>52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1924</v>
      </c>
    </row>
    <row r="201" s="2" customFormat="1">
      <c r="A201" s="41"/>
      <c r="B201" s="42"/>
      <c r="C201" s="43"/>
      <c r="D201" s="235" t="s">
        <v>1090</v>
      </c>
      <c r="E201" s="43"/>
      <c r="F201" s="276" t="s">
        <v>4298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1090</v>
      </c>
      <c r="AU201" s="20" t="s">
        <v>76</v>
      </c>
    </row>
    <row r="202" s="2" customFormat="1" ht="16.5" customHeight="1">
      <c r="A202" s="41"/>
      <c r="B202" s="42"/>
      <c r="C202" s="215" t="s">
        <v>1094</v>
      </c>
      <c r="D202" s="215" t="s">
        <v>171</v>
      </c>
      <c r="E202" s="216" t="s">
        <v>4299</v>
      </c>
      <c r="F202" s="217" t="s">
        <v>4258</v>
      </c>
      <c r="G202" s="218" t="s">
        <v>174</v>
      </c>
      <c r="H202" s="219">
        <v>118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1954</v>
      </c>
    </row>
    <row r="203" s="2" customFormat="1">
      <c r="A203" s="41"/>
      <c r="B203" s="42"/>
      <c r="C203" s="43"/>
      <c r="D203" s="235" t="s">
        <v>1090</v>
      </c>
      <c r="E203" s="43"/>
      <c r="F203" s="276" t="s">
        <v>4300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1090</v>
      </c>
      <c r="AU203" s="20" t="s">
        <v>76</v>
      </c>
    </row>
    <row r="204" s="2" customFormat="1" ht="24.15" customHeight="1">
      <c r="A204" s="41"/>
      <c r="B204" s="42"/>
      <c r="C204" s="215" t="s">
        <v>1099</v>
      </c>
      <c r="D204" s="215" t="s">
        <v>171</v>
      </c>
      <c r="E204" s="216" t="s">
        <v>4439</v>
      </c>
      <c r="F204" s="217" t="s">
        <v>4440</v>
      </c>
      <c r="G204" s="218" t="s">
        <v>4441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508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508</v>
      </c>
      <c r="BM204" s="226" t="s">
        <v>1986</v>
      </c>
    </row>
    <row r="205" s="2" customFormat="1" ht="24.15" customHeight="1">
      <c r="A205" s="41"/>
      <c r="B205" s="42"/>
      <c r="C205" s="215" t="s">
        <v>1107</v>
      </c>
      <c r="D205" s="215" t="s">
        <v>171</v>
      </c>
      <c r="E205" s="216" t="s">
        <v>4442</v>
      </c>
      <c r="F205" s="217" t="s">
        <v>4443</v>
      </c>
      <c r="G205" s="218" t="s">
        <v>853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1999</v>
      </c>
    </row>
    <row r="206" s="2" customFormat="1" ht="37.8" customHeight="1">
      <c r="A206" s="41"/>
      <c r="B206" s="42"/>
      <c r="C206" s="215" t="s">
        <v>1119</v>
      </c>
      <c r="D206" s="215" t="s">
        <v>171</v>
      </c>
      <c r="E206" s="216" t="s">
        <v>4444</v>
      </c>
      <c r="F206" s="217" t="s">
        <v>4445</v>
      </c>
      <c r="G206" s="218" t="s">
        <v>1165</v>
      </c>
      <c r="H206" s="219">
        <v>5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508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508</v>
      </c>
      <c r="BM206" s="226" t="s">
        <v>2030</v>
      </c>
    </row>
    <row r="207" s="2" customFormat="1" ht="24.15" customHeight="1">
      <c r="A207" s="41"/>
      <c r="B207" s="42"/>
      <c r="C207" s="215" t="s">
        <v>1125</v>
      </c>
      <c r="D207" s="215" t="s">
        <v>171</v>
      </c>
      <c r="E207" s="216" t="s">
        <v>4446</v>
      </c>
      <c r="F207" s="217" t="s">
        <v>4447</v>
      </c>
      <c r="G207" s="218" t="s">
        <v>1165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2042</v>
      </c>
    </row>
    <row r="208" s="2" customFormat="1" ht="24.15" customHeight="1">
      <c r="A208" s="41"/>
      <c r="B208" s="42"/>
      <c r="C208" s="215" t="s">
        <v>1130</v>
      </c>
      <c r="D208" s="215" t="s">
        <v>171</v>
      </c>
      <c r="E208" s="216" t="s">
        <v>4448</v>
      </c>
      <c r="F208" s="217" t="s">
        <v>4449</v>
      </c>
      <c r="G208" s="218" t="s">
        <v>853</v>
      </c>
      <c r="H208" s="219">
        <v>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2069</v>
      </c>
    </row>
    <row r="209" s="2" customFormat="1" ht="16.5" customHeight="1">
      <c r="A209" s="41"/>
      <c r="B209" s="42"/>
      <c r="C209" s="215" t="s">
        <v>1136</v>
      </c>
      <c r="D209" s="215" t="s">
        <v>171</v>
      </c>
      <c r="E209" s="216" t="s">
        <v>4450</v>
      </c>
      <c r="F209" s="217" t="s">
        <v>4451</v>
      </c>
      <c r="G209" s="218" t="s">
        <v>19</v>
      </c>
      <c r="H209" s="219">
        <v>0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2082</v>
      </c>
    </row>
    <row r="210" s="2" customFormat="1" ht="16.5" customHeight="1">
      <c r="A210" s="41"/>
      <c r="B210" s="42"/>
      <c r="C210" s="215" t="s">
        <v>1141</v>
      </c>
      <c r="D210" s="215" t="s">
        <v>171</v>
      </c>
      <c r="E210" s="216" t="s">
        <v>4452</v>
      </c>
      <c r="F210" s="217" t="s">
        <v>4453</v>
      </c>
      <c r="G210" s="218" t="s">
        <v>1165</v>
      </c>
      <c r="H210" s="219">
        <v>11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2094</v>
      </c>
    </row>
    <row r="211" s="2" customFormat="1" ht="16.5" customHeight="1">
      <c r="A211" s="41"/>
      <c r="B211" s="42"/>
      <c r="C211" s="215" t="s">
        <v>1150</v>
      </c>
      <c r="D211" s="215" t="s">
        <v>171</v>
      </c>
      <c r="E211" s="216" t="s">
        <v>4454</v>
      </c>
      <c r="F211" s="217" t="s">
        <v>4455</v>
      </c>
      <c r="G211" s="218" t="s">
        <v>1165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2112</v>
      </c>
    </row>
    <row r="212" s="2" customFormat="1" ht="16.5" customHeight="1">
      <c r="A212" s="41"/>
      <c r="B212" s="42"/>
      <c r="C212" s="215" t="s">
        <v>1154</v>
      </c>
      <c r="D212" s="215" t="s">
        <v>171</v>
      </c>
      <c r="E212" s="216" t="s">
        <v>4456</v>
      </c>
      <c r="F212" s="217" t="s">
        <v>4457</v>
      </c>
      <c r="G212" s="218" t="s">
        <v>1165</v>
      </c>
      <c r="H212" s="219">
        <v>14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2123</v>
      </c>
    </row>
    <row r="213" s="2" customFormat="1" ht="24.15" customHeight="1">
      <c r="A213" s="41"/>
      <c r="B213" s="42"/>
      <c r="C213" s="215" t="s">
        <v>1162</v>
      </c>
      <c r="D213" s="215" t="s">
        <v>171</v>
      </c>
      <c r="E213" s="216" t="s">
        <v>4458</v>
      </c>
      <c r="F213" s="217" t="s">
        <v>4459</v>
      </c>
      <c r="G213" s="218" t="s">
        <v>853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2134</v>
      </c>
    </row>
    <row r="214" s="2" customFormat="1" ht="16.5" customHeight="1">
      <c r="A214" s="41"/>
      <c r="B214" s="42"/>
      <c r="C214" s="215" t="s">
        <v>1168</v>
      </c>
      <c r="D214" s="215" t="s">
        <v>171</v>
      </c>
      <c r="E214" s="216" t="s">
        <v>4460</v>
      </c>
      <c r="F214" s="217" t="s">
        <v>4461</v>
      </c>
      <c r="G214" s="218" t="s">
        <v>396</v>
      </c>
      <c r="H214" s="219">
        <v>22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2142</v>
      </c>
    </row>
    <row r="215" s="2" customFormat="1" ht="16.5" customHeight="1">
      <c r="A215" s="41"/>
      <c r="B215" s="42"/>
      <c r="C215" s="215" t="s">
        <v>1173</v>
      </c>
      <c r="D215" s="215" t="s">
        <v>171</v>
      </c>
      <c r="E215" s="216" t="s">
        <v>4462</v>
      </c>
      <c r="F215" s="217" t="s">
        <v>4463</v>
      </c>
      <c r="G215" s="218" t="s">
        <v>396</v>
      </c>
      <c r="H215" s="219">
        <v>34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2150</v>
      </c>
    </row>
    <row r="216" s="2" customFormat="1" ht="16.5" customHeight="1">
      <c r="A216" s="41"/>
      <c r="B216" s="42"/>
      <c r="C216" s="215" t="s">
        <v>1235</v>
      </c>
      <c r="D216" s="215" t="s">
        <v>171</v>
      </c>
      <c r="E216" s="216" t="s">
        <v>4464</v>
      </c>
      <c r="F216" s="217" t="s">
        <v>4465</v>
      </c>
      <c r="G216" s="218" t="s">
        <v>396</v>
      </c>
      <c r="H216" s="219">
        <v>409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2158</v>
      </c>
    </row>
    <row r="217" s="2" customFormat="1" ht="21.75" customHeight="1">
      <c r="A217" s="41"/>
      <c r="B217" s="42"/>
      <c r="C217" s="215" t="s">
        <v>1241</v>
      </c>
      <c r="D217" s="215" t="s">
        <v>171</v>
      </c>
      <c r="E217" s="216" t="s">
        <v>4466</v>
      </c>
      <c r="F217" s="217" t="s">
        <v>4467</v>
      </c>
      <c r="G217" s="218" t="s">
        <v>405</v>
      </c>
      <c r="H217" s="219">
        <v>0.49099999999999999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2166</v>
      </c>
    </row>
    <row r="218" s="2" customFormat="1" ht="16.5" customHeight="1">
      <c r="A218" s="41"/>
      <c r="B218" s="42"/>
      <c r="C218" s="215" t="s">
        <v>1246</v>
      </c>
      <c r="D218" s="215" t="s">
        <v>171</v>
      </c>
      <c r="E218" s="216" t="s">
        <v>4468</v>
      </c>
      <c r="F218" s="217" t="s">
        <v>4469</v>
      </c>
      <c r="G218" s="218" t="s">
        <v>853</v>
      </c>
      <c r="H218" s="219">
        <v>11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2175</v>
      </c>
    </row>
    <row r="219" s="2" customFormat="1" ht="16.5" customHeight="1">
      <c r="A219" s="41"/>
      <c r="B219" s="42"/>
      <c r="C219" s="215" t="s">
        <v>1251</v>
      </c>
      <c r="D219" s="215" t="s">
        <v>171</v>
      </c>
      <c r="E219" s="216" t="s">
        <v>4470</v>
      </c>
      <c r="F219" s="217" t="s">
        <v>4471</v>
      </c>
      <c r="G219" s="218" t="s">
        <v>853</v>
      </c>
      <c r="H219" s="219">
        <v>18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2183</v>
      </c>
    </row>
    <row r="220" s="2" customFormat="1" ht="16.5" customHeight="1">
      <c r="A220" s="41"/>
      <c r="B220" s="42"/>
      <c r="C220" s="215" t="s">
        <v>1256</v>
      </c>
      <c r="D220" s="215" t="s">
        <v>171</v>
      </c>
      <c r="E220" s="216" t="s">
        <v>4472</v>
      </c>
      <c r="F220" s="217" t="s">
        <v>4473</v>
      </c>
      <c r="G220" s="218" t="s">
        <v>853</v>
      </c>
      <c r="H220" s="219">
        <v>12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2191</v>
      </c>
    </row>
    <row r="221" s="2" customFormat="1" ht="16.5" customHeight="1">
      <c r="A221" s="41"/>
      <c r="B221" s="42"/>
      <c r="C221" s="215" t="s">
        <v>1260</v>
      </c>
      <c r="D221" s="215" t="s">
        <v>171</v>
      </c>
      <c r="E221" s="216" t="s">
        <v>4474</v>
      </c>
      <c r="F221" s="217" t="s">
        <v>4475</v>
      </c>
      <c r="G221" s="218" t="s">
        <v>853</v>
      </c>
      <c r="H221" s="219">
        <v>10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2201</v>
      </c>
    </row>
    <row r="222" s="12" customFormat="1" ht="25.92" customHeight="1">
      <c r="A222" s="12"/>
      <c r="B222" s="199"/>
      <c r="C222" s="200"/>
      <c r="D222" s="201" t="s">
        <v>68</v>
      </c>
      <c r="E222" s="202" t="s">
        <v>4215</v>
      </c>
      <c r="F222" s="202" t="s">
        <v>4476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SUM(P223:P282)</f>
        <v>0</v>
      </c>
      <c r="Q222" s="207"/>
      <c r="R222" s="208">
        <f>SUM(R223:R282)</f>
        <v>0</v>
      </c>
      <c r="S222" s="207"/>
      <c r="T222" s="209">
        <f>SUM(T223:T282)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78</v>
      </c>
      <c r="AT222" s="211" t="s">
        <v>68</v>
      </c>
      <c r="AU222" s="211" t="s">
        <v>69</v>
      </c>
      <c r="AY222" s="210" t="s">
        <v>169</v>
      </c>
      <c r="BK222" s="212">
        <f>SUM(BK223:BK282)</f>
        <v>0</v>
      </c>
    </row>
    <row r="223" s="2" customFormat="1" ht="24.15" customHeight="1">
      <c r="A223" s="41"/>
      <c r="B223" s="42"/>
      <c r="C223" s="215" t="s">
        <v>1265</v>
      </c>
      <c r="D223" s="215" t="s">
        <v>171</v>
      </c>
      <c r="E223" s="216" t="s">
        <v>4477</v>
      </c>
      <c r="F223" s="217" t="s">
        <v>4478</v>
      </c>
      <c r="G223" s="218" t="s">
        <v>396</v>
      </c>
      <c r="H223" s="219">
        <v>294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2228</v>
      </c>
    </row>
    <row r="224" s="2" customFormat="1" ht="24.15" customHeight="1">
      <c r="A224" s="41"/>
      <c r="B224" s="42"/>
      <c r="C224" s="215" t="s">
        <v>1270</v>
      </c>
      <c r="D224" s="215" t="s">
        <v>171</v>
      </c>
      <c r="E224" s="216" t="s">
        <v>4479</v>
      </c>
      <c r="F224" s="217" t="s">
        <v>4480</v>
      </c>
      <c r="G224" s="218" t="s">
        <v>396</v>
      </c>
      <c r="H224" s="219">
        <v>175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2257</v>
      </c>
    </row>
    <row r="225" s="2" customFormat="1" ht="24.15" customHeight="1">
      <c r="A225" s="41"/>
      <c r="B225" s="42"/>
      <c r="C225" s="215" t="s">
        <v>1275</v>
      </c>
      <c r="D225" s="215" t="s">
        <v>171</v>
      </c>
      <c r="E225" s="216" t="s">
        <v>4481</v>
      </c>
      <c r="F225" s="217" t="s">
        <v>4482</v>
      </c>
      <c r="G225" s="218" t="s">
        <v>396</v>
      </c>
      <c r="H225" s="219">
        <v>42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508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508</v>
      </c>
      <c r="BM225" s="226" t="s">
        <v>2273</v>
      </c>
    </row>
    <row r="226" s="2" customFormat="1" ht="24.15" customHeight="1">
      <c r="A226" s="41"/>
      <c r="B226" s="42"/>
      <c r="C226" s="215" t="s">
        <v>1280</v>
      </c>
      <c r="D226" s="215" t="s">
        <v>171</v>
      </c>
      <c r="E226" s="216" t="s">
        <v>4483</v>
      </c>
      <c r="F226" s="217" t="s">
        <v>4484</v>
      </c>
      <c r="G226" s="218" t="s">
        <v>396</v>
      </c>
      <c r="H226" s="219">
        <v>66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2283</v>
      </c>
    </row>
    <row r="227" s="2" customFormat="1" ht="24.15" customHeight="1">
      <c r="A227" s="41"/>
      <c r="B227" s="42"/>
      <c r="C227" s="215" t="s">
        <v>1285</v>
      </c>
      <c r="D227" s="215" t="s">
        <v>171</v>
      </c>
      <c r="E227" s="216" t="s">
        <v>4485</v>
      </c>
      <c r="F227" s="217" t="s">
        <v>4486</v>
      </c>
      <c r="G227" s="218" t="s">
        <v>396</v>
      </c>
      <c r="H227" s="219">
        <v>294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2293</v>
      </c>
    </row>
    <row r="228" s="2" customFormat="1" ht="24.15" customHeight="1">
      <c r="A228" s="41"/>
      <c r="B228" s="42"/>
      <c r="C228" s="215" t="s">
        <v>1291</v>
      </c>
      <c r="D228" s="215" t="s">
        <v>171</v>
      </c>
      <c r="E228" s="216" t="s">
        <v>4487</v>
      </c>
      <c r="F228" s="217" t="s">
        <v>4488</v>
      </c>
      <c r="G228" s="218" t="s">
        <v>396</v>
      </c>
      <c r="H228" s="219">
        <v>175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2303</v>
      </c>
    </row>
    <row r="229" s="2" customFormat="1" ht="24.15" customHeight="1">
      <c r="A229" s="41"/>
      <c r="B229" s="42"/>
      <c r="C229" s="215" t="s">
        <v>1296</v>
      </c>
      <c r="D229" s="215" t="s">
        <v>171</v>
      </c>
      <c r="E229" s="216" t="s">
        <v>4489</v>
      </c>
      <c r="F229" s="217" t="s">
        <v>4490</v>
      </c>
      <c r="G229" s="218" t="s">
        <v>396</v>
      </c>
      <c r="H229" s="219">
        <v>42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2342</v>
      </c>
    </row>
    <row r="230" s="2" customFormat="1" ht="24.15" customHeight="1">
      <c r="A230" s="41"/>
      <c r="B230" s="42"/>
      <c r="C230" s="215" t="s">
        <v>1306</v>
      </c>
      <c r="D230" s="215" t="s">
        <v>171</v>
      </c>
      <c r="E230" s="216" t="s">
        <v>4491</v>
      </c>
      <c r="F230" s="217" t="s">
        <v>4492</v>
      </c>
      <c r="G230" s="218" t="s">
        <v>396</v>
      </c>
      <c r="H230" s="219">
        <v>66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2314</v>
      </c>
    </row>
    <row r="231" s="2" customFormat="1" ht="16.5" customHeight="1">
      <c r="A231" s="41"/>
      <c r="B231" s="42"/>
      <c r="C231" s="215" t="s">
        <v>1311</v>
      </c>
      <c r="D231" s="215" t="s">
        <v>171</v>
      </c>
      <c r="E231" s="216" t="s">
        <v>4493</v>
      </c>
      <c r="F231" s="217" t="s">
        <v>4494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2335</v>
      </c>
    </row>
    <row r="232" s="2" customFormat="1" ht="16.5" customHeight="1">
      <c r="A232" s="41"/>
      <c r="B232" s="42"/>
      <c r="C232" s="215" t="s">
        <v>1316</v>
      </c>
      <c r="D232" s="215" t="s">
        <v>171</v>
      </c>
      <c r="E232" s="216" t="s">
        <v>4495</v>
      </c>
      <c r="F232" s="217" t="s">
        <v>4496</v>
      </c>
      <c r="G232" s="218" t="s">
        <v>396</v>
      </c>
      <c r="H232" s="219">
        <v>142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2363</v>
      </c>
    </row>
    <row r="233" s="2" customFormat="1" ht="16.5" customHeight="1">
      <c r="A233" s="41"/>
      <c r="B233" s="42"/>
      <c r="C233" s="215" t="s">
        <v>1321</v>
      </c>
      <c r="D233" s="215" t="s">
        <v>171</v>
      </c>
      <c r="E233" s="216" t="s">
        <v>4497</v>
      </c>
      <c r="F233" s="217" t="s">
        <v>4498</v>
      </c>
      <c r="G233" s="218" t="s">
        <v>396</v>
      </c>
      <c r="H233" s="219">
        <v>38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2377</v>
      </c>
    </row>
    <row r="234" s="2" customFormat="1" ht="16.5" customHeight="1">
      <c r="A234" s="41"/>
      <c r="B234" s="42"/>
      <c r="C234" s="215" t="s">
        <v>1326</v>
      </c>
      <c r="D234" s="215" t="s">
        <v>171</v>
      </c>
      <c r="E234" s="216" t="s">
        <v>4499</v>
      </c>
      <c r="F234" s="217" t="s">
        <v>4500</v>
      </c>
      <c r="G234" s="218" t="s">
        <v>396</v>
      </c>
      <c r="H234" s="219">
        <v>60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2386</v>
      </c>
    </row>
    <row r="235" s="2" customFormat="1" ht="24.15" customHeight="1">
      <c r="A235" s="41"/>
      <c r="B235" s="42"/>
      <c r="C235" s="215" t="s">
        <v>1330</v>
      </c>
      <c r="D235" s="215" t="s">
        <v>171</v>
      </c>
      <c r="E235" s="216" t="s">
        <v>4501</v>
      </c>
      <c r="F235" s="217" t="s">
        <v>4502</v>
      </c>
      <c r="G235" s="218" t="s">
        <v>2131</v>
      </c>
      <c r="H235" s="219">
        <v>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2396</v>
      </c>
    </row>
    <row r="236" s="2" customFormat="1" ht="33" customHeight="1">
      <c r="A236" s="41"/>
      <c r="B236" s="42"/>
      <c r="C236" s="215" t="s">
        <v>1342</v>
      </c>
      <c r="D236" s="215" t="s">
        <v>171</v>
      </c>
      <c r="E236" s="216" t="s">
        <v>4503</v>
      </c>
      <c r="F236" s="217" t="s">
        <v>4504</v>
      </c>
      <c r="G236" s="218" t="s">
        <v>2131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2405</v>
      </c>
    </row>
    <row r="237" s="2" customFormat="1" ht="33" customHeight="1">
      <c r="A237" s="41"/>
      <c r="B237" s="42"/>
      <c r="C237" s="215" t="s">
        <v>1350</v>
      </c>
      <c r="D237" s="215" t="s">
        <v>171</v>
      </c>
      <c r="E237" s="216" t="s">
        <v>4505</v>
      </c>
      <c r="F237" s="217" t="s">
        <v>4506</v>
      </c>
      <c r="G237" s="218" t="s">
        <v>2131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2415</v>
      </c>
    </row>
    <row r="238" s="2" customFormat="1" ht="16.5" customHeight="1">
      <c r="A238" s="41"/>
      <c r="B238" s="42"/>
      <c r="C238" s="215" t="s">
        <v>1357</v>
      </c>
      <c r="D238" s="215" t="s">
        <v>171</v>
      </c>
      <c r="E238" s="216" t="s">
        <v>4507</v>
      </c>
      <c r="F238" s="217" t="s">
        <v>4508</v>
      </c>
      <c r="G238" s="218" t="s">
        <v>2131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2427</v>
      </c>
    </row>
    <row r="239" s="2" customFormat="1">
      <c r="A239" s="41"/>
      <c r="B239" s="42"/>
      <c r="C239" s="43"/>
      <c r="D239" s="235" t="s">
        <v>1090</v>
      </c>
      <c r="E239" s="43"/>
      <c r="F239" s="276" t="s">
        <v>4509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1090</v>
      </c>
      <c r="AU239" s="20" t="s">
        <v>76</v>
      </c>
    </row>
    <row r="240" s="2" customFormat="1" ht="55.5" customHeight="1">
      <c r="A240" s="41"/>
      <c r="B240" s="42"/>
      <c r="C240" s="215" t="s">
        <v>1364</v>
      </c>
      <c r="D240" s="215" t="s">
        <v>171</v>
      </c>
      <c r="E240" s="216" t="s">
        <v>4510</v>
      </c>
      <c r="F240" s="217" t="s">
        <v>4511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2434</v>
      </c>
    </row>
    <row r="241" s="2" customFormat="1" ht="24.15" customHeight="1">
      <c r="A241" s="41"/>
      <c r="B241" s="42"/>
      <c r="C241" s="215" t="s">
        <v>1374</v>
      </c>
      <c r="D241" s="215" t="s">
        <v>171</v>
      </c>
      <c r="E241" s="216" t="s">
        <v>4512</v>
      </c>
      <c r="F241" s="217" t="s">
        <v>4513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2445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37.8" customHeight="1">
      <c r="A243" s="41"/>
      <c r="B243" s="42"/>
      <c r="C243" s="215" t="s">
        <v>1381</v>
      </c>
      <c r="D243" s="215" t="s">
        <v>171</v>
      </c>
      <c r="E243" s="216" t="s">
        <v>4515</v>
      </c>
      <c r="F243" s="217" t="s">
        <v>4516</v>
      </c>
      <c r="G243" s="218" t="s">
        <v>1165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2458</v>
      </c>
    </row>
    <row r="244" s="2" customFormat="1" ht="24.15" customHeight="1">
      <c r="A244" s="41"/>
      <c r="B244" s="42"/>
      <c r="C244" s="215" t="s">
        <v>1401</v>
      </c>
      <c r="D244" s="215" t="s">
        <v>171</v>
      </c>
      <c r="E244" s="216" t="s">
        <v>4517</v>
      </c>
      <c r="F244" s="217" t="s">
        <v>4518</v>
      </c>
      <c r="G244" s="218" t="s">
        <v>1165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2469</v>
      </c>
    </row>
    <row r="245" s="2" customFormat="1" ht="24.15" customHeight="1">
      <c r="A245" s="41"/>
      <c r="B245" s="42"/>
      <c r="C245" s="215" t="s">
        <v>1409</v>
      </c>
      <c r="D245" s="215" t="s">
        <v>171</v>
      </c>
      <c r="E245" s="216" t="s">
        <v>4519</v>
      </c>
      <c r="F245" s="217" t="s">
        <v>4520</v>
      </c>
      <c r="G245" s="218" t="s">
        <v>1165</v>
      </c>
      <c r="H245" s="219">
        <v>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508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508</v>
      </c>
      <c r="BM245" s="226" t="s">
        <v>2485</v>
      </c>
    </row>
    <row r="246" s="2" customFormat="1" ht="16.5" customHeight="1">
      <c r="A246" s="41"/>
      <c r="B246" s="42"/>
      <c r="C246" s="215" t="s">
        <v>1416</v>
      </c>
      <c r="D246" s="215" t="s">
        <v>171</v>
      </c>
      <c r="E246" s="216" t="s">
        <v>4521</v>
      </c>
      <c r="F246" s="217" t="s">
        <v>4522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2507</v>
      </c>
    </row>
    <row r="247" s="2" customFormat="1" ht="24.15" customHeight="1">
      <c r="A247" s="41"/>
      <c r="B247" s="42"/>
      <c r="C247" s="215" t="s">
        <v>1442</v>
      </c>
      <c r="D247" s="215" t="s">
        <v>171</v>
      </c>
      <c r="E247" s="216" t="s">
        <v>4523</v>
      </c>
      <c r="F247" s="217" t="s">
        <v>4524</v>
      </c>
      <c r="G247" s="218" t="s">
        <v>853</v>
      </c>
      <c r="H247" s="219">
        <v>55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2519</v>
      </c>
    </row>
    <row r="248" s="2" customFormat="1" ht="24.15" customHeight="1">
      <c r="A248" s="41"/>
      <c r="B248" s="42"/>
      <c r="C248" s="215" t="s">
        <v>1460</v>
      </c>
      <c r="D248" s="215" t="s">
        <v>171</v>
      </c>
      <c r="E248" s="216" t="s">
        <v>4525</v>
      </c>
      <c r="F248" s="217" t="s">
        <v>4526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2528</v>
      </c>
    </row>
    <row r="249" s="2" customFormat="1">
      <c r="A249" s="41"/>
      <c r="B249" s="42"/>
      <c r="C249" s="43"/>
      <c r="D249" s="235" t="s">
        <v>1090</v>
      </c>
      <c r="E249" s="43"/>
      <c r="F249" s="276" t="s">
        <v>4527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1090</v>
      </c>
      <c r="AU249" s="20" t="s">
        <v>76</v>
      </c>
    </row>
    <row r="250" s="2" customFormat="1" ht="16.5" customHeight="1">
      <c r="A250" s="41"/>
      <c r="B250" s="42"/>
      <c r="C250" s="215" t="s">
        <v>1465</v>
      </c>
      <c r="D250" s="215" t="s">
        <v>171</v>
      </c>
      <c r="E250" s="216" t="s">
        <v>4528</v>
      </c>
      <c r="F250" s="217" t="s">
        <v>4529</v>
      </c>
      <c r="G250" s="218" t="s">
        <v>853</v>
      </c>
      <c r="H250" s="219">
        <v>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2537</v>
      </c>
    </row>
    <row r="251" s="2" customFormat="1" ht="16.5" customHeight="1">
      <c r="A251" s="41"/>
      <c r="B251" s="42"/>
      <c r="C251" s="215" t="s">
        <v>1477</v>
      </c>
      <c r="D251" s="215" t="s">
        <v>171</v>
      </c>
      <c r="E251" s="216" t="s">
        <v>4530</v>
      </c>
      <c r="F251" s="217" t="s">
        <v>4531</v>
      </c>
      <c r="G251" s="218" t="s">
        <v>853</v>
      </c>
      <c r="H251" s="219">
        <v>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2549</v>
      </c>
    </row>
    <row r="252" s="2" customFormat="1" ht="16.5" customHeight="1">
      <c r="A252" s="41"/>
      <c r="B252" s="42"/>
      <c r="C252" s="215" t="s">
        <v>1489</v>
      </c>
      <c r="D252" s="215" t="s">
        <v>171</v>
      </c>
      <c r="E252" s="216" t="s">
        <v>4532</v>
      </c>
      <c r="F252" s="217" t="s">
        <v>4533</v>
      </c>
      <c r="G252" s="218" t="s">
        <v>853</v>
      </c>
      <c r="H252" s="219">
        <v>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508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2561</v>
      </c>
    </row>
    <row r="253" s="2" customFormat="1" ht="33" customHeight="1">
      <c r="A253" s="41"/>
      <c r="B253" s="42"/>
      <c r="C253" s="215" t="s">
        <v>1495</v>
      </c>
      <c r="D253" s="215" t="s">
        <v>171</v>
      </c>
      <c r="E253" s="216" t="s">
        <v>4534</v>
      </c>
      <c r="F253" s="217" t="s">
        <v>4535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2572</v>
      </c>
    </row>
    <row r="254" s="2" customFormat="1" ht="16.5" customHeight="1">
      <c r="A254" s="41"/>
      <c r="B254" s="42"/>
      <c r="C254" s="215" t="s">
        <v>1507</v>
      </c>
      <c r="D254" s="215" t="s">
        <v>171</v>
      </c>
      <c r="E254" s="216" t="s">
        <v>4536</v>
      </c>
      <c r="F254" s="217" t="s">
        <v>4537</v>
      </c>
      <c r="G254" s="218" t="s">
        <v>853</v>
      </c>
      <c r="H254" s="219">
        <v>3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2580</v>
      </c>
    </row>
    <row r="255" s="2" customFormat="1" ht="16.5" customHeight="1">
      <c r="A255" s="41"/>
      <c r="B255" s="42"/>
      <c r="C255" s="215" t="s">
        <v>1512</v>
      </c>
      <c r="D255" s="215" t="s">
        <v>171</v>
      </c>
      <c r="E255" s="216" t="s">
        <v>4538</v>
      </c>
      <c r="F255" s="217" t="s">
        <v>4539</v>
      </c>
      <c r="G255" s="218" t="s">
        <v>853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2588</v>
      </c>
    </row>
    <row r="256" s="2" customFormat="1" ht="21.75" customHeight="1">
      <c r="A256" s="41"/>
      <c r="B256" s="42"/>
      <c r="C256" s="215" t="s">
        <v>1535</v>
      </c>
      <c r="D256" s="215" t="s">
        <v>171</v>
      </c>
      <c r="E256" s="216" t="s">
        <v>4540</v>
      </c>
      <c r="F256" s="217" t="s">
        <v>4541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2596</v>
      </c>
    </row>
    <row r="257" s="2" customFormat="1" ht="16.5" customHeight="1">
      <c r="A257" s="41"/>
      <c r="B257" s="42"/>
      <c r="C257" s="215" t="s">
        <v>1540</v>
      </c>
      <c r="D257" s="215" t="s">
        <v>171</v>
      </c>
      <c r="E257" s="216" t="s">
        <v>4542</v>
      </c>
      <c r="F257" s="217" t="s">
        <v>4543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2604</v>
      </c>
    </row>
    <row r="258" s="2" customFormat="1" ht="24.15" customHeight="1">
      <c r="A258" s="41"/>
      <c r="B258" s="42"/>
      <c r="C258" s="215" t="s">
        <v>1545</v>
      </c>
      <c r="D258" s="215" t="s">
        <v>171</v>
      </c>
      <c r="E258" s="216" t="s">
        <v>4544</v>
      </c>
      <c r="F258" s="217" t="s">
        <v>4545</v>
      </c>
      <c r="G258" s="218" t="s">
        <v>396</v>
      </c>
      <c r="H258" s="219">
        <v>72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2612</v>
      </c>
    </row>
    <row r="259" s="2" customFormat="1" ht="24.15" customHeight="1">
      <c r="A259" s="41"/>
      <c r="B259" s="42"/>
      <c r="C259" s="215" t="s">
        <v>1551</v>
      </c>
      <c r="D259" s="215" t="s">
        <v>171</v>
      </c>
      <c r="E259" s="216" t="s">
        <v>4546</v>
      </c>
      <c r="F259" s="217" t="s">
        <v>4547</v>
      </c>
      <c r="G259" s="218" t="s">
        <v>396</v>
      </c>
      <c r="H259" s="219">
        <v>28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2623</v>
      </c>
    </row>
    <row r="260" s="2" customFormat="1" ht="24.15" customHeight="1">
      <c r="A260" s="41"/>
      <c r="B260" s="42"/>
      <c r="C260" s="215" t="s">
        <v>1554</v>
      </c>
      <c r="D260" s="215" t="s">
        <v>171</v>
      </c>
      <c r="E260" s="216" t="s">
        <v>4548</v>
      </c>
      <c r="F260" s="217" t="s">
        <v>4549</v>
      </c>
      <c r="G260" s="218" t="s">
        <v>396</v>
      </c>
      <c r="H260" s="219">
        <v>72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2643</v>
      </c>
    </row>
    <row r="261" s="2" customFormat="1" ht="24.15" customHeight="1">
      <c r="A261" s="41"/>
      <c r="B261" s="42"/>
      <c r="C261" s="215" t="s">
        <v>1557</v>
      </c>
      <c r="D261" s="215" t="s">
        <v>171</v>
      </c>
      <c r="E261" s="216" t="s">
        <v>4550</v>
      </c>
      <c r="F261" s="217" t="s">
        <v>4551</v>
      </c>
      <c r="G261" s="218" t="s">
        <v>396</v>
      </c>
      <c r="H261" s="219">
        <v>28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2661</v>
      </c>
    </row>
    <row r="262" s="2" customFormat="1" ht="21.75" customHeight="1">
      <c r="A262" s="41"/>
      <c r="B262" s="42"/>
      <c r="C262" s="215" t="s">
        <v>1560</v>
      </c>
      <c r="D262" s="215" t="s">
        <v>171</v>
      </c>
      <c r="E262" s="216" t="s">
        <v>4552</v>
      </c>
      <c r="F262" s="217" t="s">
        <v>4553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2675</v>
      </c>
    </row>
    <row r="263" s="2" customFormat="1" ht="21.75" customHeight="1">
      <c r="A263" s="41"/>
      <c r="B263" s="42"/>
      <c r="C263" s="215" t="s">
        <v>1565</v>
      </c>
      <c r="D263" s="215" t="s">
        <v>171</v>
      </c>
      <c r="E263" s="216" t="s">
        <v>4554</v>
      </c>
      <c r="F263" s="217" t="s">
        <v>4555</v>
      </c>
      <c r="G263" s="218" t="s">
        <v>853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2686</v>
      </c>
    </row>
    <row r="264" s="2" customFormat="1" ht="21.75" customHeight="1">
      <c r="A264" s="41"/>
      <c r="B264" s="42"/>
      <c r="C264" s="215" t="s">
        <v>1572</v>
      </c>
      <c r="D264" s="215" t="s">
        <v>171</v>
      </c>
      <c r="E264" s="216" t="s">
        <v>4556</v>
      </c>
      <c r="F264" s="217" t="s">
        <v>4557</v>
      </c>
      <c r="G264" s="218" t="s">
        <v>853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2702</v>
      </c>
    </row>
    <row r="265" s="2" customFormat="1" ht="16.5" customHeight="1">
      <c r="A265" s="41"/>
      <c r="B265" s="42"/>
      <c r="C265" s="215" t="s">
        <v>1662</v>
      </c>
      <c r="D265" s="215" t="s">
        <v>171</v>
      </c>
      <c r="E265" s="216" t="s">
        <v>4558</v>
      </c>
      <c r="F265" s="217" t="s">
        <v>4559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2713</v>
      </c>
    </row>
    <row r="266" s="2" customFormat="1" ht="16.5" customHeight="1">
      <c r="A266" s="41"/>
      <c r="B266" s="42"/>
      <c r="C266" s="215" t="s">
        <v>1680</v>
      </c>
      <c r="D266" s="215" t="s">
        <v>171</v>
      </c>
      <c r="E266" s="216" t="s">
        <v>4560</v>
      </c>
      <c r="F266" s="217" t="s">
        <v>4561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2723</v>
      </c>
    </row>
    <row r="267" s="2" customFormat="1" ht="21.75" customHeight="1">
      <c r="A267" s="41"/>
      <c r="B267" s="42"/>
      <c r="C267" s="215" t="s">
        <v>1685</v>
      </c>
      <c r="D267" s="215" t="s">
        <v>171</v>
      </c>
      <c r="E267" s="216" t="s">
        <v>4562</v>
      </c>
      <c r="F267" s="217" t="s">
        <v>4563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2734</v>
      </c>
    </row>
    <row r="268" s="2" customFormat="1" ht="16.5" customHeight="1">
      <c r="A268" s="41"/>
      <c r="B268" s="42"/>
      <c r="C268" s="215" t="s">
        <v>1690</v>
      </c>
      <c r="D268" s="215" t="s">
        <v>171</v>
      </c>
      <c r="E268" s="216" t="s">
        <v>4564</v>
      </c>
      <c r="F268" s="217" t="s">
        <v>4565</v>
      </c>
      <c r="G268" s="218" t="s">
        <v>853</v>
      </c>
      <c r="H268" s="219">
        <v>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2747</v>
      </c>
    </row>
    <row r="269" s="2" customFormat="1" ht="24.15" customHeight="1">
      <c r="A269" s="41"/>
      <c r="B269" s="42"/>
      <c r="C269" s="215" t="s">
        <v>1695</v>
      </c>
      <c r="D269" s="215" t="s">
        <v>171</v>
      </c>
      <c r="E269" s="216" t="s">
        <v>4566</v>
      </c>
      <c r="F269" s="217" t="s">
        <v>4567</v>
      </c>
      <c r="G269" s="218" t="s">
        <v>1165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2761</v>
      </c>
    </row>
    <row r="270" s="2" customFormat="1" ht="16.5" customHeight="1">
      <c r="A270" s="41"/>
      <c r="B270" s="42"/>
      <c r="C270" s="215" t="s">
        <v>1700</v>
      </c>
      <c r="D270" s="215" t="s">
        <v>171</v>
      </c>
      <c r="E270" s="216" t="s">
        <v>4568</v>
      </c>
      <c r="F270" s="217" t="s">
        <v>4569</v>
      </c>
      <c r="G270" s="218" t="s">
        <v>853</v>
      </c>
      <c r="H270" s="219">
        <v>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2772</v>
      </c>
    </row>
    <row r="271" s="2" customFormat="1" ht="16.5" customHeight="1">
      <c r="A271" s="41"/>
      <c r="B271" s="42"/>
      <c r="C271" s="215" t="s">
        <v>1707</v>
      </c>
      <c r="D271" s="215" t="s">
        <v>171</v>
      </c>
      <c r="E271" s="216" t="s">
        <v>4570</v>
      </c>
      <c r="F271" s="217" t="s">
        <v>4571</v>
      </c>
      <c r="G271" s="218" t="s">
        <v>853</v>
      </c>
      <c r="H271" s="219">
        <v>9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2783</v>
      </c>
    </row>
    <row r="272" s="2" customFormat="1" ht="16.5" customHeight="1">
      <c r="A272" s="41"/>
      <c r="B272" s="42"/>
      <c r="C272" s="215" t="s">
        <v>1712</v>
      </c>
      <c r="D272" s="215" t="s">
        <v>171</v>
      </c>
      <c r="E272" s="216" t="s">
        <v>4572</v>
      </c>
      <c r="F272" s="217" t="s">
        <v>4573</v>
      </c>
      <c r="G272" s="218" t="s">
        <v>853</v>
      </c>
      <c r="H272" s="219">
        <v>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2792</v>
      </c>
    </row>
    <row r="273" s="2" customFormat="1" ht="16.5" customHeight="1">
      <c r="A273" s="41"/>
      <c r="B273" s="42"/>
      <c r="C273" s="215" t="s">
        <v>1724</v>
      </c>
      <c r="D273" s="215" t="s">
        <v>171</v>
      </c>
      <c r="E273" s="216" t="s">
        <v>4574</v>
      </c>
      <c r="F273" s="217" t="s">
        <v>4575</v>
      </c>
      <c r="G273" s="218" t="s">
        <v>853</v>
      </c>
      <c r="H273" s="219">
        <v>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2810</v>
      </c>
    </row>
    <row r="274" s="2" customFormat="1" ht="16.5" customHeight="1">
      <c r="A274" s="41"/>
      <c r="B274" s="42"/>
      <c r="C274" s="215" t="s">
        <v>1729</v>
      </c>
      <c r="D274" s="215" t="s">
        <v>171</v>
      </c>
      <c r="E274" s="216" t="s">
        <v>4576</v>
      </c>
      <c r="F274" s="217" t="s">
        <v>4577</v>
      </c>
      <c r="G274" s="218" t="s">
        <v>853</v>
      </c>
      <c r="H274" s="219">
        <v>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2824</v>
      </c>
    </row>
    <row r="275" s="2" customFormat="1" ht="16.5" customHeight="1">
      <c r="A275" s="41"/>
      <c r="B275" s="42"/>
      <c r="C275" s="215" t="s">
        <v>1748</v>
      </c>
      <c r="D275" s="215" t="s">
        <v>171</v>
      </c>
      <c r="E275" s="216" t="s">
        <v>4578</v>
      </c>
      <c r="F275" s="217" t="s">
        <v>4579</v>
      </c>
      <c r="G275" s="218" t="s">
        <v>853</v>
      </c>
      <c r="H275" s="219">
        <v>1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2837</v>
      </c>
    </row>
    <row r="276" s="2" customFormat="1" ht="16.5" customHeight="1">
      <c r="A276" s="41"/>
      <c r="B276" s="42"/>
      <c r="C276" s="215" t="s">
        <v>1762</v>
      </c>
      <c r="D276" s="215" t="s">
        <v>171</v>
      </c>
      <c r="E276" s="216" t="s">
        <v>4580</v>
      </c>
      <c r="F276" s="217" t="s">
        <v>4581</v>
      </c>
      <c r="G276" s="218" t="s">
        <v>853</v>
      </c>
      <c r="H276" s="219">
        <v>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2854</v>
      </c>
    </row>
    <row r="277" s="2" customFormat="1" ht="21.75" customHeight="1">
      <c r="A277" s="41"/>
      <c r="B277" s="42"/>
      <c r="C277" s="215" t="s">
        <v>1767</v>
      </c>
      <c r="D277" s="215" t="s">
        <v>171</v>
      </c>
      <c r="E277" s="216" t="s">
        <v>4582</v>
      </c>
      <c r="F277" s="217" t="s">
        <v>4583</v>
      </c>
      <c r="G277" s="218" t="s">
        <v>396</v>
      </c>
      <c r="H277" s="219">
        <v>677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2867</v>
      </c>
    </row>
    <row r="278" s="2" customFormat="1" ht="21.75" customHeight="1">
      <c r="A278" s="41"/>
      <c r="B278" s="42"/>
      <c r="C278" s="215" t="s">
        <v>1772</v>
      </c>
      <c r="D278" s="215" t="s">
        <v>171</v>
      </c>
      <c r="E278" s="216" t="s">
        <v>4584</v>
      </c>
      <c r="F278" s="217" t="s">
        <v>4585</v>
      </c>
      <c r="G278" s="218" t="s">
        <v>396</v>
      </c>
      <c r="H278" s="219">
        <v>677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2881</v>
      </c>
    </row>
    <row r="279" s="2" customFormat="1" ht="16.5" customHeight="1">
      <c r="A279" s="41"/>
      <c r="B279" s="42"/>
      <c r="C279" s="215" t="s">
        <v>1779</v>
      </c>
      <c r="D279" s="215" t="s">
        <v>171</v>
      </c>
      <c r="E279" s="216" t="s">
        <v>4462</v>
      </c>
      <c r="F279" s="217" t="s">
        <v>4463</v>
      </c>
      <c r="G279" s="218" t="s">
        <v>396</v>
      </c>
      <c r="H279" s="219">
        <v>62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2912</v>
      </c>
    </row>
    <row r="280" s="2" customFormat="1" ht="16.5" customHeight="1">
      <c r="A280" s="41"/>
      <c r="B280" s="42"/>
      <c r="C280" s="215" t="s">
        <v>1784</v>
      </c>
      <c r="D280" s="215" t="s">
        <v>171</v>
      </c>
      <c r="E280" s="216" t="s">
        <v>4460</v>
      </c>
      <c r="F280" s="217" t="s">
        <v>4461</v>
      </c>
      <c r="G280" s="218" t="s">
        <v>396</v>
      </c>
      <c r="H280" s="219">
        <v>42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2925</v>
      </c>
    </row>
    <row r="281" s="2" customFormat="1" ht="44.25" customHeight="1">
      <c r="A281" s="41"/>
      <c r="B281" s="42"/>
      <c r="C281" s="215" t="s">
        <v>1789</v>
      </c>
      <c r="D281" s="215" t="s">
        <v>171</v>
      </c>
      <c r="E281" s="216" t="s">
        <v>4586</v>
      </c>
      <c r="F281" s="217" t="s">
        <v>4587</v>
      </c>
      <c r="G281" s="218" t="s">
        <v>2131</v>
      </c>
      <c r="H281" s="219">
        <v>20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2937</v>
      </c>
    </row>
    <row r="282" s="2" customFormat="1" ht="21.75" customHeight="1">
      <c r="A282" s="41"/>
      <c r="B282" s="42"/>
      <c r="C282" s="215" t="s">
        <v>1795</v>
      </c>
      <c r="D282" s="215" t="s">
        <v>171</v>
      </c>
      <c r="E282" s="216" t="s">
        <v>4588</v>
      </c>
      <c r="F282" s="217" t="s">
        <v>4589</v>
      </c>
      <c r="G282" s="218" t="s">
        <v>405</v>
      </c>
      <c r="H282" s="219">
        <v>2.044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2950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4226</v>
      </c>
      <c r="F283" s="202" t="s">
        <v>4590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SUM(P284:P313)</f>
        <v>0</v>
      </c>
      <c r="Q283" s="207"/>
      <c r="R283" s="208">
        <f>SUM(R284:R313)</f>
        <v>0</v>
      </c>
      <c r="S283" s="207"/>
      <c r="T283" s="209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78</v>
      </c>
      <c r="AT283" s="211" t="s">
        <v>68</v>
      </c>
      <c r="AU283" s="211" t="s">
        <v>69</v>
      </c>
      <c r="AY283" s="210" t="s">
        <v>169</v>
      </c>
      <c r="BK283" s="212">
        <f>SUM(BK284:BK313)</f>
        <v>0</v>
      </c>
    </row>
    <row r="284" s="2" customFormat="1" ht="16.5" customHeight="1">
      <c r="A284" s="41"/>
      <c r="B284" s="42"/>
      <c r="C284" s="215" t="s">
        <v>1800</v>
      </c>
      <c r="D284" s="215" t="s">
        <v>171</v>
      </c>
      <c r="E284" s="216" t="s">
        <v>4591</v>
      </c>
      <c r="F284" s="217" t="s">
        <v>4592</v>
      </c>
      <c r="G284" s="218" t="s">
        <v>396</v>
      </c>
      <c r="H284" s="219">
        <v>65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2960</v>
      </c>
    </row>
    <row r="285" s="2" customFormat="1" ht="16.5" customHeight="1">
      <c r="A285" s="41"/>
      <c r="B285" s="42"/>
      <c r="C285" s="215" t="s">
        <v>1805</v>
      </c>
      <c r="D285" s="215" t="s">
        <v>171</v>
      </c>
      <c r="E285" s="216" t="s">
        <v>4593</v>
      </c>
      <c r="F285" s="217" t="s">
        <v>4594</v>
      </c>
      <c r="G285" s="218" t="s">
        <v>396</v>
      </c>
      <c r="H285" s="219">
        <v>48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2972</v>
      </c>
    </row>
    <row r="286" s="2" customFormat="1" ht="16.5" customHeight="1">
      <c r="A286" s="41"/>
      <c r="B286" s="42"/>
      <c r="C286" s="215" t="s">
        <v>1810</v>
      </c>
      <c r="D286" s="215" t="s">
        <v>171</v>
      </c>
      <c r="E286" s="216" t="s">
        <v>4595</v>
      </c>
      <c r="F286" s="217" t="s">
        <v>4596</v>
      </c>
      <c r="G286" s="218" t="s">
        <v>396</v>
      </c>
      <c r="H286" s="219">
        <v>8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2986</v>
      </c>
    </row>
    <row r="287" s="2" customFormat="1" ht="16.5" customHeight="1">
      <c r="A287" s="41"/>
      <c r="B287" s="42"/>
      <c r="C287" s="215" t="s">
        <v>1823</v>
      </c>
      <c r="D287" s="215" t="s">
        <v>171</v>
      </c>
      <c r="E287" s="216" t="s">
        <v>4597</v>
      </c>
      <c r="F287" s="217" t="s">
        <v>4598</v>
      </c>
      <c r="G287" s="218" t="s">
        <v>396</v>
      </c>
      <c r="H287" s="219">
        <v>121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2994</v>
      </c>
    </row>
    <row r="288" s="2" customFormat="1" ht="21.75" customHeight="1">
      <c r="A288" s="41"/>
      <c r="B288" s="42"/>
      <c r="C288" s="215" t="s">
        <v>1833</v>
      </c>
      <c r="D288" s="215" t="s">
        <v>171</v>
      </c>
      <c r="E288" s="216" t="s">
        <v>4599</v>
      </c>
      <c r="F288" s="217" t="s">
        <v>4600</v>
      </c>
      <c r="G288" s="218" t="s">
        <v>396</v>
      </c>
      <c r="H288" s="219">
        <v>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3002</v>
      </c>
    </row>
    <row r="289" s="2" customFormat="1" ht="24.15" customHeight="1">
      <c r="A289" s="41"/>
      <c r="B289" s="42"/>
      <c r="C289" s="215" t="s">
        <v>1840</v>
      </c>
      <c r="D289" s="215" t="s">
        <v>171</v>
      </c>
      <c r="E289" s="216" t="s">
        <v>4601</v>
      </c>
      <c r="F289" s="217" t="s">
        <v>4602</v>
      </c>
      <c r="G289" s="218" t="s">
        <v>2131</v>
      </c>
      <c r="H289" s="219">
        <v>1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3014</v>
      </c>
    </row>
    <row r="290" s="2" customFormat="1">
      <c r="A290" s="41"/>
      <c r="B290" s="42"/>
      <c r="C290" s="43"/>
      <c r="D290" s="235" t="s">
        <v>1090</v>
      </c>
      <c r="E290" s="43"/>
      <c r="F290" s="276" t="s">
        <v>4603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1090</v>
      </c>
      <c r="AU290" s="20" t="s">
        <v>76</v>
      </c>
    </row>
    <row r="291" s="2" customFormat="1" ht="24.15" customHeight="1">
      <c r="A291" s="41"/>
      <c r="B291" s="42"/>
      <c r="C291" s="215" t="s">
        <v>1845</v>
      </c>
      <c r="D291" s="215" t="s">
        <v>171</v>
      </c>
      <c r="E291" s="216" t="s">
        <v>4604</v>
      </c>
      <c r="F291" s="217" t="s">
        <v>4605</v>
      </c>
      <c r="G291" s="218" t="s">
        <v>853</v>
      </c>
      <c r="H291" s="219">
        <v>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3025</v>
      </c>
    </row>
    <row r="292" s="2" customFormat="1" ht="24.15" customHeight="1">
      <c r="A292" s="41"/>
      <c r="B292" s="42"/>
      <c r="C292" s="215" t="s">
        <v>1894</v>
      </c>
      <c r="D292" s="215" t="s">
        <v>171</v>
      </c>
      <c r="E292" s="216" t="s">
        <v>4606</v>
      </c>
      <c r="F292" s="217" t="s">
        <v>4607</v>
      </c>
      <c r="G292" s="218" t="s">
        <v>853</v>
      </c>
      <c r="H292" s="219">
        <v>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3036</v>
      </c>
    </row>
    <row r="293" s="2" customFormat="1" ht="24.15" customHeight="1">
      <c r="A293" s="41"/>
      <c r="B293" s="42"/>
      <c r="C293" s="215" t="s">
        <v>1899</v>
      </c>
      <c r="D293" s="215" t="s">
        <v>171</v>
      </c>
      <c r="E293" s="216" t="s">
        <v>4608</v>
      </c>
      <c r="F293" s="217" t="s">
        <v>4609</v>
      </c>
      <c r="G293" s="218" t="s">
        <v>2169</v>
      </c>
      <c r="H293" s="219">
        <v>5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508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508</v>
      </c>
      <c r="BM293" s="226" t="s">
        <v>3046</v>
      </c>
    </row>
    <row r="294" s="2" customFormat="1" ht="16.5" customHeight="1">
      <c r="A294" s="41"/>
      <c r="B294" s="42"/>
      <c r="C294" s="215" t="s">
        <v>1924</v>
      </c>
      <c r="D294" s="215" t="s">
        <v>171</v>
      </c>
      <c r="E294" s="216" t="s">
        <v>4610</v>
      </c>
      <c r="F294" s="217" t="s">
        <v>4611</v>
      </c>
      <c r="G294" s="218" t="s">
        <v>853</v>
      </c>
      <c r="H294" s="219">
        <v>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3060</v>
      </c>
    </row>
    <row r="295" s="2" customFormat="1">
      <c r="A295" s="41"/>
      <c r="B295" s="42"/>
      <c r="C295" s="43"/>
      <c r="D295" s="235" t="s">
        <v>1090</v>
      </c>
      <c r="E295" s="43"/>
      <c r="F295" s="276" t="s">
        <v>4612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1090</v>
      </c>
      <c r="AU295" s="20" t="s">
        <v>76</v>
      </c>
    </row>
    <row r="296" s="2" customFormat="1" ht="16.5" customHeight="1">
      <c r="A296" s="41"/>
      <c r="B296" s="42"/>
      <c r="C296" s="215" t="s">
        <v>1948</v>
      </c>
      <c r="D296" s="215" t="s">
        <v>171</v>
      </c>
      <c r="E296" s="216" t="s">
        <v>4613</v>
      </c>
      <c r="F296" s="217" t="s">
        <v>4614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3072</v>
      </c>
    </row>
    <row r="297" s="2" customFormat="1">
      <c r="A297" s="41"/>
      <c r="B297" s="42"/>
      <c r="C297" s="43"/>
      <c r="D297" s="235" t="s">
        <v>1090</v>
      </c>
      <c r="E297" s="43"/>
      <c r="F297" s="276" t="s">
        <v>4615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1090</v>
      </c>
      <c r="AU297" s="20" t="s">
        <v>76</v>
      </c>
    </row>
    <row r="298" s="2" customFormat="1" ht="16.5" customHeight="1">
      <c r="A298" s="41"/>
      <c r="B298" s="42"/>
      <c r="C298" s="215" t="s">
        <v>1954</v>
      </c>
      <c r="D298" s="215" t="s">
        <v>171</v>
      </c>
      <c r="E298" s="216" t="s">
        <v>4616</v>
      </c>
      <c r="F298" s="217" t="s">
        <v>4617</v>
      </c>
      <c r="G298" s="218" t="s">
        <v>853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508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508</v>
      </c>
      <c r="BM298" s="226" t="s">
        <v>3080</v>
      </c>
    </row>
    <row r="299" s="2" customFormat="1" ht="16.5" customHeight="1">
      <c r="A299" s="41"/>
      <c r="B299" s="42"/>
      <c r="C299" s="215" t="s">
        <v>1979</v>
      </c>
      <c r="D299" s="215" t="s">
        <v>171</v>
      </c>
      <c r="E299" s="216" t="s">
        <v>4618</v>
      </c>
      <c r="F299" s="217" t="s">
        <v>4619</v>
      </c>
      <c r="G299" s="218" t="s">
        <v>853</v>
      </c>
      <c r="H299" s="219">
        <v>3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3088</v>
      </c>
    </row>
    <row r="300" s="2" customFormat="1" ht="16.5" customHeight="1">
      <c r="A300" s="41"/>
      <c r="B300" s="42"/>
      <c r="C300" s="215" t="s">
        <v>1986</v>
      </c>
      <c r="D300" s="215" t="s">
        <v>171</v>
      </c>
      <c r="E300" s="216" t="s">
        <v>4620</v>
      </c>
      <c r="F300" s="217" t="s">
        <v>4621</v>
      </c>
      <c r="G300" s="218" t="s">
        <v>853</v>
      </c>
      <c r="H300" s="219">
        <v>7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3096</v>
      </c>
    </row>
    <row r="301" s="2" customFormat="1" ht="16.5" customHeight="1">
      <c r="A301" s="41"/>
      <c r="B301" s="42"/>
      <c r="C301" s="215" t="s">
        <v>1993</v>
      </c>
      <c r="D301" s="215" t="s">
        <v>171</v>
      </c>
      <c r="E301" s="216" t="s">
        <v>4622</v>
      </c>
      <c r="F301" s="217" t="s">
        <v>4623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3104</v>
      </c>
    </row>
    <row r="302" s="2" customFormat="1" ht="16.5" customHeight="1">
      <c r="A302" s="41"/>
      <c r="B302" s="42"/>
      <c r="C302" s="215" t="s">
        <v>1999</v>
      </c>
      <c r="D302" s="215" t="s">
        <v>171</v>
      </c>
      <c r="E302" s="216" t="s">
        <v>4624</v>
      </c>
      <c r="F302" s="217" t="s">
        <v>4625</v>
      </c>
      <c r="G302" s="218" t="s">
        <v>853</v>
      </c>
      <c r="H302" s="219">
        <v>1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3112</v>
      </c>
    </row>
    <row r="303" s="2" customFormat="1" ht="16.5" customHeight="1">
      <c r="A303" s="41"/>
      <c r="B303" s="42"/>
      <c r="C303" s="215" t="s">
        <v>2014</v>
      </c>
      <c r="D303" s="215" t="s">
        <v>171</v>
      </c>
      <c r="E303" s="216" t="s">
        <v>4626</v>
      </c>
      <c r="F303" s="217" t="s">
        <v>4627</v>
      </c>
      <c r="G303" s="218" t="s">
        <v>853</v>
      </c>
      <c r="H303" s="219">
        <v>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3120</v>
      </c>
    </row>
    <row r="304" s="2" customFormat="1" ht="16.5" customHeight="1">
      <c r="A304" s="41"/>
      <c r="B304" s="42"/>
      <c r="C304" s="215" t="s">
        <v>2030</v>
      </c>
      <c r="D304" s="215" t="s">
        <v>171</v>
      </c>
      <c r="E304" s="216" t="s">
        <v>4628</v>
      </c>
      <c r="F304" s="217" t="s">
        <v>4629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3128</v>
      </c>
    </row>
    <row r="305" s="2" customFormat="1" ht="21.75" customHeight="1">
      <c r="A305" s="41"/>
      <c r="B305" s="42"/>
      <c r="C305" s="215" t="s">
        <v>2035</v>
      </c>
      <c r="D305" s="215" t="s">
        <v>171</v>
      </c>
      <c r="E305" s="216" t="s">
        <v>4630</v>
      </c>
      <c r="F305" s="217" t="s">
        <v>4631</v>
      </c>
      <c r="G305" s="218" t="s">
        <v>853</v>
      </c>
      <c r="H305" s="219">
        <v>7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3136</v>
      </c>
    </row>
    <row r="306" s="2" customFormat="1" ht="21.75" customHeight="1">
      <c r="A306" s="41"/>
      <c r="B306" s="42"/>
      <c r="C306" s="215" t="s">
        <v>2042</v>
      </c>
      <c r="D306" s="215" t="s">
        <v>171</v>
      </c>
      <c r="E306" s="216" t="s">
        <v>4632</v>
      </c>
      <c r="F306" s="217" t="s">
        <v>4633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3144</v>
      </c>
    </row>
    <row r="307" s="2" customFormat="1" ht="16.5" customHeight="1">
      <c r="A307" s="41"/>
      <c r="B307" s="42"/>
      <c r="C307" s="215" t="s">
        <v>2056</v>
      </c>
      <c r="D307" s="215" t="s">
        <v>171</v>
      </c>
      <c r="E307" s="216" t="s">
        <v>4634</v>
      </c>
      <c r="F307" s="217" t="s">
        <v>4635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3152</v>
      </c>
    </row>
    <row r="308" s="2" customFormat="1" ht="16.5" customHeight="1">
      <c r="A308" s="41"/>
      <c r="B308" s="42"/>
      <c r="C308" s="215" t="s">
        <v>2069</v>
      </c>
      <c r="D308" s="215" t="s">
        <v>171</v>
      </c>
      <c r="E308" s="216" t="s">
        <v>4636</v>
      </c>
      <c r="F308" s="217" t="s">
        <v>4637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3160</v>
      </c>
    </row>
    <row r="309" s="2" customFormat="1" ht="44.25" customHeight="1">
      <c r="A309" s="41"/>
      <c r="B309" s="42"/>
      <c r="C309" s="215" t="s">
        <v>2077</v>
      </c>
      <c r="D309" s="215" t="s">
        <v>171</v>
      </c>
      <c r="E309" s="216" t="s">
        <v>4586</v>
      </c>
      <c r="F309" s="217" t="s">
        <v>4587</v>
      </c>
      <c r="G309" s="218" t="s">
        <v>2131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3168</v>
      </c>
    </row>
    <row r="310" s="2" customFormat="1" ht="24.15" customHeight="1">
      <c r="A310" s="41"/>
      <c r="B310" s="42"/>
      <c r="C310" s="215" t="s">
        <v>2082</v>
      </c>
      <c r="D310" s="215" t="s">
        <v>171</v>
      </c>
      <c r="E310" s="216" t="s">
        <v>4638</v>
      </c>
      <c r="F310" s="217" t="s">
        <v>4639</v>
      </c>
      <c r="G310" s="218" t="s">
        <v>396</v>
      </c>
      <c r="H310" s="219">
        <v>121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3176</v>
      </c>
    </row>
    <row r="311" s="2" customFormat="1" ht="21.75" customHeight="1">
      <c r="A311" s="41"/>
      <c r="B311" s="42"/>
      <c r="C311" s="215" t="s">
        <v>2087</v>
      </c>
      <c r="D311" s="215" t="s">
        <v>171</v>
      </c>
      <c r="E311" s="216" t="s">
        <v>4640</v>
      </c>
      <c r="F311" s="217" t="s">
        <v>4641</v>
      </c>
      <c r="G311" s="218" t="s">
        <v>405</v>
      </c>
      <c r="H311" s="219">
        <v>1.3320000000000001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3184</v>
      </c>
    </row>
    <row r="312" s="2" customFormat="1" ht="24.15" customHeight="1">
      <c r="A312" s="41"/>
      <c r="B312" s="42"/>
      <c r="C312" s="215" t="s">
        <v>2094</v>
      </c>
      <c r="D312" s="215" t="s">
        <v>171</v>
      </c>
      <c r="E312" s="216" t="s">
        <v>4642</v>
      </c>
      <c r="F312" s="217" t="s">
        <v>4643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3193</v>
      </c>
    </row>
    <row r="313" s="2" customFormat="1">
      <c r="A313" s="41"/>
      <c r="B313" s="42"/>
      <c r="C313" s="43"/>
      <c r="D313" s="235" t="s">
        <v>1090</v>
      </c>
      <c r="E313" s="43"/>
      <c r="F313" s="276" t="s">
        <v>4644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1090</v>
      </c>
      <c r="AU313" s="20" t="s">
        <v>76</v>
      </c>
    </row>
    <row r="314" s="12" customFormat="1" ht="25.92" customHeight="1">
      <c r="A314" s="12"/>
      <c r="B314" s="199"/>
      <c r="C314" s="200"/>
      <c r="D314" s="201" t="s">
        <v>68</v>
      </c>
      <c r="E314" s="202" t="s">
        <v>2566</v>
      </c>
      <c r="F314" s="202" t="s">
        <v>4645</v>
      </c>
      <c r="G314" s="200"/>
      <c r="H314" s="200"/>
      <c r="I314" s="203"/>
      <c r="J314" s="204">
        <f>BK314</f>
        <v>0</v>
      </c>
      <c r="K314" s="200"/>
      <c r="L314" s="205"/>
      <c r="M314" s="206"/>
      <c r="N314" s="207"/>
      <c r="O314" s="207"/>
      <c r="P314" s="208">
        <f>SUM(P315:P353)</f>
        <v>0</v>
      </c>
      <c r="Q314" s="207"/>
      <c r="R314" s="208">
        <f>SUM(R315:R353)</f>
        <v>0</v>
      </c>
      <c r="S314" s="207"/>
      <c r="T314" s="209">
        <f>SUM(T315:T353)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69</v>
      </c>
      <c r="AY314" s="210" t="s">
        <v>169</v>
      </c>
      <c r="BK314" s="212">
        <f>SUM(BK315:BK353)</f>
        <v>0</v>
      </c>
    </row>
    <row r="315" s="2" customFormat="1" ht="24.15" customHeight="1">
      <c r="A315" s="41"/>
      <c r="B315" s="42"/>
      <c r="C315" s="215" t="s">
        <v>2106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3210</v>
      </c>
    </row>
    <row r="316" s="2" customFormat="1" ht="24.15" customHeight="1">
      <c r="A316" s="41"/>
      <c r="B316" s="42"/>
      <c r="C316" s="215" t="s">
        <v>2112</v>
      </c>
      <c r="D316" s="215" t="s">
        <v>171</v>
      </c>
      <c r="E316" s="216" t="s">
        <v>4648</v>
      </c>
      <c r="F316" s="217" t="s">
        <v>4649</v>
      </c>
      <c r="G316" s="218" t="s">
        <v>2169</v>
      </c>
      <c r="H316" s="219">
        <v>7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76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3218</v>
      </c>
    </row>
    <row r="317" s="2" customFormat="1" ht="33" customHeight="1">
      <c r="A317" s="41"/>
      <c r="B317" s="42"/>
      <c r="C317" s="215" t="s">
        <v>2117</v>
      </c>
      <c r="D317" s="215" t="s">
        <v>171</v>
      </c>
      <c r="E317" s="216" t="s">
        <v>4650</v>
      </c>
      <c r="F317" s="217" t="s">
        <v>4651</v>
      </c>
      <c r="G317" s="218" t="s">
        <v>2169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3230</v>
      </c>
    </row>
    <row r="318" s="2" customFormat="1" ht="44.25" customHeight="1">
      <c r="A318" s="41"/>
      <c r="B318" s="42"/>
      <c r="C318" s="215" t="s">
        <v>2123</v>
      </c>
      <c r="D318" s="215" t="s">
        <v>171</v>
      </c>
      <c r="E318" s="216" t="s">
        <v>4652</v>
      </c>
      <c r="F318" s="217" t="s">
        <v>4653</v>
      </c>
      <c r="G318" s="218" t="s">
        <v>2169</v>
      </c>
      <c r="H318" s="219">
        <v>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3245</v>
      </c>
    </row>
    <row r="319" s="2" customFormat="1" ht="16.5" customHeight="1">
      <c r="A319" s="41"/>
      <c r="B319" s="42"/>
      <c r="C319" s="215" t="s">
        <v>2128</v>
      </c>
      <c r="D319" s="215" t="s">
        <v>171</v>
      </c>
      <c r="E319" s="216" t="s">
        <v>4654</v>
      </c>
      <c r="F319" s="217" t="s">
        <v>4655</v>
      </c>
      <c r="G319" s="218" t="s">
        <v>2169</v>
      </c>
      <c r="H319" s="219">
        <v>8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3260</v>
      </c>
    </row>
    <row r="320" s="2" customFormat="1" ht="16.5" customHeight="1">
      <c r="A320" s="41"/>
      <c r="B320" s="42"/>
      <c r="C320" s="215" t="s">
        <v>2134</v>
      </c>
      <c r="D320" s="215" t="s">
        <v>171</v>
      </c>
      <c r="E320" s="216" t="s">
        <v>4656</v>
      </c>
      <c r="F320" s="217" t="s">
        <v>4657</v>
      </c>
      <c r="G320" s="218" t="s">
        <v>2169</v>
      </c>
      <c r="H320" s="219">
        <v>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3269</v>
      </c>
    </row>
    <row r="321" s="2" customFormat="1" ht="16.5" customHeight="1">
      <c r="A321" s="41"/>
      <c r="B321" s="42"/>
      <c r="C321" s="215" t="s">
        <v>2138</v>
      </c>
      <c r="D321" s="215" t="s">
        <v>171</v>
      </c>
      <c r="E321" s="216" t="s">
        <v>4658</v>
      </c>
      <c r="F321" s="217" t="s">
        <v>4659</v>
      </c>
      <c r="G321" s="218" t="s">
        <v>2169</v>
      </c>
      <c r="H321" s="219">
        <v>1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3278</v>
      </c>
    </row>
    <row r="322" s="2" customFormat="1" ht="44.25" customHeight="1">
      <c r="A322" s="41"/>
      <c r="B322" s="42"/>
      <c r="C322" s="215" t="s">
        <v>2142</v>
      </c>
      <c r="D322" s="215" t="s">
        <v>171</v>
      </c>
      <c r="E322" s="216" t="s">
        <v>4660</v>
      </c>
      <c r="F322" s="217" t="s">
        <v>4661</v>
      </c>
      <c r="G322" s="218" t="s">
        <v>2169</v>
      </c>
      <c r="H322" s="219">
        <v>1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3286</v>
      </c>
    </row>
    <row r="323" s="2" customFormat="1" ht="16.5" customHeight="1">
      <c r="A323" s="41"/>
      <c r="B323" s="42"/>
      <c r="C323" s="215" t="s">
        <v>2146</v>
      </c>
      <c r="D323" s="215" t="s">
        <v>171</v>
      </c>
      <c r="E323" s="216" t="s">
        <v>4662</v>
      </c>
      <c r="F323" s="217" t="s">
        <v>4663</v>
      </c>
      <c r="G323" s="218" t="s">
        <v>2169</v>
      </c>
      <c r="H323" s="219">
        <v>1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3294</v>
      </c>
    </row>
    <row r="324" s="2" customFormat="1" ht="16.5" customHeight="1">
      <c r="A324" s="41"/>
      <c r="B324" s="42"/>
      <c r="C324" s="215" t="s">
        <v>2150</v>
      </c>
      <c r="D324" s="215" t="s">
        <v>171</v>
      </c>
      <c r="E324" s="216" t="s">
        <v>4664</v>
      </c>
      <c r="F324" s="217" t="s">
        <v>4665</v>
      </c>
      <c r="G324" s="218" t="s">
        <v>853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3302</v>
      </c>
    </row>
    <row r="325" s="2" customFormat="1">
      <c r="A325" s="41"/>
      <c r="B325" s="42"/>
      <c r="C325" s="43"/>
      <c r="D325" s="235" t="s">
        <v>1090</v>
      </c>
      <c r="E325" s="43"/>
      <c r="F325" s="276" t="s">
        <v>4666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1090</v>
      </c>
      <c r="AU325" s="20" t="s">
        <v>76</v>
      </c>
    </row>
    <row r="326" s="2" customFormat="1" ht="16.5" customHeight="1">
      <c r="A326" s="41"/>
      <c r="B326" s="42"/>
      <c r="C326" s="215" t="s">
        <v>2154</v>
      </c>
      <c r="D326" s="215" t="s">
        <v>171</v>
      </c>
      <c r="E326" s="216" t="s">
        <v>4667</v>
      </c>
      <c r="F326" s="217" t="s">
        <v>4668</v>
      </c>
      <c r="G326" s="218" t="s">
        <v>853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3310</v>
      </c>
    </row>
    <row r="327" s="2" customFormat="1" ht="16.5" customHeight="1">
      <c r="A327" s="41"/>
      <c r="B327" s="42"/>
      <c r="C327" s="215" t="s">
        <v>2158</v>
      </c>
      <c r="D327" s="215" t="s">
        <v>171</v>
      </c>
      <c r="E327" s="216" t="s">
        <v>4654</v>
      </c>
      <c r="F327" s="217" t="s">
        <v>4655</v>
      </c>
      <c r="G327" s="218" t="s">
        <v>2169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3318</v>
      </c>
    </row>
    <row r="328" s="2" customFormat="1" ht="37.8" customHeight="1">
      <c r="A328" s="41"/>
      <c r="B328" s="42"/>
      <c r="C328" s="215" t="s">
        <v>2162</v>
      </c>
      <c r="D328" s="215" t="s">
        <v>171</v>
      </c>
      <c r="E328" s="216" t="s">
        <v>4669</v>
      </c>
      <c r="F328" s="217" t="s">
        <v>4670</v>
      </c>
      <c r="G328" s="218" t="s">
        <v>2169</v>
      </c>
      <c r="H328" s="219">
        <v>7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508</v>
      </c>
      <c r="AT328" s="226" t="s">
        <v>171</v>
      </c>
      <c r="AU328" s="226" t="s">
        <v>76</v>
      </c>
      <c r="AY328" s="20" t="s">
        <v>169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76</v>
      </c>
      <c r="BK328" s="227">
        <f>ROUND(I328*H328,2)</f>
        <v>0</v>
      </c>
      <c r="BL328" s="20" t="s">
        <v>508</v>
      </c>
      <c r="BM328" s="226" t="s">
        <v>3326</v>
      </c>
    </row>
    <row r="329" s="2" customFormat="1" ht="16.5" customHeight="1">
      <c r="A329" s="41"/>
      <c r="B329" s="42"/>
      <c r="C329" s="215" t="s">
        <v>2166</v>
      </c>
      <c r="D329" s="215" t="s">
        <v>171</v>
      </c>
      <c r="E329" s="216" t="s">
        <v>4671</v>
      </c>
      <c r="F329" s="217" t="s">
        <v>4672</v>
      </c>
      <c r="G329" s="218" t="s">
        <v>2169</v>
      </c>
      <c r="H329" s="219">
        <v>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3334</v>
      </c>
    </row>
    <row r="330" s="2" customFormat="1" ht="16.5" customHeight="1">
      <c r="A330" s="41"/>
      <c r="B330" s="42"/>
      <c r="C330" s="215" t="s">
        <v>2171</v>
      </c>
      <c r="D330" s="215" t="s">
        <v>171</v>
      </c>
      <c r="E330" s="216" t="s">
        <v>4673</v>
      </c>
      <c r="F330" s="217" t="s">
        <v>4674</v>
      </c>
      <c r="G330" s="218" t="s">
        <v>2169</v>
      </c>
      <c r="H330" s="219">
        <v>17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3342</v>
      </c>
    </row>
    <row r="331" s="2" customFormat="1" ht="16.5" customHeight="1">
      <c r="A331" s="41"/>
      <c r="B331" s="42"/>
      <c r="C331" s="215" t="s">
        <v>2175</v>
      </c>
      <c r="D331" s="215" t="s">
        <v>171</v>
      </c>
      <c r="E331" s="216" t="s">
        <v>4675</v>
      </c>
      <c r="F331" s="217" t="s">
        <v>4676</v>
      </c>
      <c r="G331" s="218" t="s">
        <v>2169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3350</v>
      </c>
    </row>
    <row r="332" s="2" customFormat="1" ht="16.5" customHeight="1">
      <c r="A332" s="41"/>
      <c r="B332" s="42"/>
      <c r="C332" s="215" t="s">
        <v>2179</v>
      </c>
      <c r="D332" s="215" t="s">
        <v>171</v>
      </c>
      <c r="E332" s="216" t="s">
        <v>4677</v>
      </c>
      <c r="F332" s="217" t="s">
        <v>4678</v>
      </c>
      <c r="G332" s="218" t="s">
        <v>853</v>
      </c>
      <c r="H332" s="219">
        <v>6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3358</v>
      </c>
    </row>
    <row r="333" s="2" customFormat="1">
      <c r="A333" s="41"/>
      <c r="B333" s="42"/>
      <c r="C333" s="43"/>
      <c r="D333" s="235" t="s">
        <v>1090</v>
      </c>
      <c r="E333" s="43"/>
      <c r="F333" s="276" t="s">
        <v>4679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1090</v>
      </c>
      <c r="AU333" s="20" t="s">
        <v>76</v>
      </c>
    </row>
    <row r="334" s="2" customFormat="1" ht="24.15" customHeight="1">
      <c r="A334" s="41"/>
      <c r="B334" s="42"/>
      <c r="C334" s="215" t="s">
        <v>2183</v>
      </c>
      <c r="D334" s="215" t="s">
        <v>171</v>
      </c>
      <c r="E334" s="216" t="s">
        <v>4680</v>
      </c>
      <c r="F334" s="217" t="s">
        <v>4681</v>
      </c>
      <c r="G334" s="218" t="s">
        <v>853</v>
      </c>
      <c r="H334" s="219">
        <v>11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4682</v>
      </c>
    </row>
    <row r="335" s="2" customFormat="1" ht="24.15" customHeight="1">
      <c r="A335" s="41"/>
      <c r="B335" s="42"/>
      <c r="C335" s="215" t="s">
        <v>2187</v>
      </c>
      <c r="D335" s="215" t="s">
        <v>171</v>
      </c>
      <c r="E335" s="216" t="s">
        <v>4683</v>
      </c>
      <c r="F335" s="217" t="s">
        <v>4684</v>
      </c>
      <c r="G335" s="218" t="s">
        <v>853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4685</v>
      </c>
    </row>
    <row r="336" s="2" customFormat="1" ht="16.5" customHeight="1">
      <c r="A336" s="41"/>
      <c r="B336" s="42"/>
      <c r="C336" s="215" t="s">
        <v>2191</v>
      </c>
      <c r="D336" s="215" t="s">
        <v>171</v>
      </c>
      <c r="E336" s="216" t="s">
        <v>4686</v>
      </c>
      <c r="F336" s="217" t="s">
        <v>4687</v>
      </c>
      <c r="G336" s="218" t="s">
        <v>853</v>
      </c>
      <c r="H336" s="219">
        <v>18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508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3366</v>
      </c>
    </row>
    <row r="337" s="2" customFormat="1" ht="16.5" customHeight="1">
      <c r="A337" s="41"/>
      <c r="B337" s="42"/>
      <c r="C337" s="215" t="s">
        <v>2195</v>
      </c>
      <c r="D337" s="215" t="s">
        <v>171</v>
      </c>
      <c r="E337" s="216" t="s">
        <v>4688</v>
      </c>
      <c r="F337" s="217" t="s">
        <v>4689</v>
      </c>
      <c r="G337" s="218" t="s">
        <v>853</v>
      </c>
      <c r="H337" s="219">
        <v>18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3374</v>
      </c>
    </row>
    <row r="338" s="2" customFormat="1" ht="16.5" customHeight="1">
      <c r="A338" s="41"/>
      <c r="B338" s="42"/>
      <c r="C338" s="215" t="s">
        <v>2201</v>
      </c>
      <c r="D338" s="215" t="s">
        <v>171</v>
      </c>
      <c r="E338" s="216" t="s">
        <v>4690</v>
      </c>
      <c r="F338" s="217" t="s">
        <v>4691</v>
      </c>
      <c r="G338" s="218" t="s">
        <v>2169</v>
      </c>
      <c r="H338" s="219">
        <v>18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3382</v>
      </c>
    </row>
    <row r="339" s="2" customFormat="1" ht="16.5" customHeight="1">
      <c r="A339" s="41"/>
      <c r="B339" s="42"/>
      <c r="C339" s="215" t="s">
        <v>2210</v>
      </c>
      <c r="D339" s="215" t="s">
        <v>171</v>
      </c>
      <c r="E339" s="216" t="s">
        <v>4692</v>
      </c>
      <c r="F339" s="217" t="s">
        <v>4693</v>
      </c>
      <c r="G339" s="218" t="s">
        <v>853</v>
      </c>
      <c r="H339" s="219">
        <v>4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3390</v>
      </c>
    </row>
    <row r="340" s="2" customFormat="1" ht="21.75" customHeight="1">
      <c r="A340" s="41"/>
      <c r="B340" s="42"/>
      <c r="C340" s="215" t="s">
        <v>2228</v>
      </c>
      <c r="D340" s="215" t="s">
        <v>171</v>
      </c>
      <c r="E340" s="216" t="s">
        <v>4694</v>
      </c>
      <c r="F340" s="217" t="s">
        <v>4695</v>
      </c>
      <c r="G340" s="218" t="s">
        <v>853</v>
      </c>
      <c r="H340" s="219">
        <v>4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3398</v>
      </c>
    </row>
    <row r="341" s="2" customFormat="1">
      <c r="A341" s="41"/>
      <c r="B341" s="42"/>
      <c r="C341" s="43"/>
      <c r="D341" s="235" t="s">
        <v>1090</v>
      </c>
      <c r="E341" s="43"/>
      <c r="F341" s="276" t="s">
        <v>4666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1090</v>
      </c>
      <c r="AU341" s="20" t="s">
        <v>76</v>
      </c>
    </row>
    <row r="342" s="2" customFormat="1" ht="16.5" customHeight="1">
      <c r="A342" s="41"/>
      <c r="B342" s="42"/>
      <c r="C342" s="215" t="s">
        <v>2242</v>
      </c>
      <c r="D342" s="215" t="s">
        <v>171</v>
      </c>
      <c r="E342" s="216" t="s">
        <v>4686</v>
      </c>
      <c r="F342" s="217" t="s">
        <v>4687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3406</v>
      </c>
    </row>
    <row r="343" s="2" customFormat="1" ht="16.5" customHeight="1">
      <c r="A343" s="41"/>
      <c r="B343" s="42"/>
      <c r="C343" s="215" t="s">
        <v>2257</v>
      </c>
      <c r="D343" s="215" t="s">
        <v>171</v>
      </c>
      <c r="E343" s="216" t="s">
        <v>4696</v>
      </c>
      <c r="F343" s="217" t="s">
        <v>4697</v>
      </c>
      <c r="G343" s="218" t="s">
        <v>2169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3414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33" customHeight="1">
      <c r="A345" s="41"/>
      <c r="B345" s="42"/>
      <c r="C345" s="215" t="s">
        <v>2268</v>
      </c>
      <c r="D345" s="215" t="s">
        <v>171</v>
      </c>
      <c r="E345" s="216" t="s">
        <v>4699</v>
      </c>
      <c r="F345" s="217" t="s">
        <v>4700</v>
      </c>
      <c r="G345" s="218" t="s">
        <v>4441</v>
      </c>
      <c r="H345" s="219">
        <v>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3422</v>
      </c>
    </row>
    <row r="346" s="2" customFormat="1" ht="33" customHeight="1">
      <c r="A346" s="41"/>
      <c r="B346" s="42"/>
      <c r="C346" s="215" t="s">
        <v>2273</v>
      </c>
      <c r="D346" s="215" t="s">
        <v>171</v>
      </c>
      <c r="E346" s="216" t="s">
        <v>4701</v>
      </c>
      <c r="F346" s="217" t="s">
        <v>4702</v>
      </c>
      <c r="G346" s="218" t="s">
        <v>4441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3430</v>
      </c>
    </row>
    <row r="347" s="2" customFormat="1" ht="16.5" customHeight="1">
      <c r="A347" s="41"/>
      <c r="B347" s="42"/>
      <c r="C347" s="215" t="s">
        <v>2278</v>
      </c>
      <c r="D347" s="215" t="s">
        <v>171</v>
      </c>
      <c r="E347" s="216" t="s">
        <v>4703</v>
      </c>
      <c r="F347" s="217" t="s">
        <v>4704</v>
      </c>
      <c r="G347" s="218" t="s">
        <v>2169</v>
      </c>
      <c r="H347" s="219">
        <v>1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508</v>
      </c>
      <c r="AT347" s="226" t="s">
        <v>171</v>
      </c>
      <c r="AU347" s="226" t="s">
        <v>76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3438</v>
      </c>
    </row>
    <row r="348" s="2" customFormat="1" ht="21.75" customHeight="1">
      <c r="A348" s="41"/>
      <c r="B348" s="42"/>
      <c r="C348" s="215" t="s">
        <v>2283</v>
      </c>
      <c r="D348" s="215" t="s">
        <v>171</v>
      </c>
      <c r="E348" s="216" t="s">
        <v>4705</v>
      </c>
      <c r="F348" s="217" t="s">
        <v>4706</v>
      </c>
      <c r="G348" s="218" t="s">
        <v>853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3446</v>
      </c>
    </row>
    <row r="349" s="2" customFormat="1">
      <c r="A349" s="41"/>
      <c r="B349" s="42"/>
      <c r="C349" s="43"/>
      <c r="D349" s="235" t="s">
        <v>1090</v>
      </c>
      <c r="E349" s="43"/>
      <c r="F349" s="276" t="s">
        <v>4679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1090</v>
      </c>
      <c r="AU349" s="20" t="s">
        <v>76</v>
      </c>
    </row>
    <row r="350" s="2" customFormat="1" ht="16.5" customHeight="1">
      <c r="A350" s="41"/>
      <c r="B350" s="42"/>
      <c r="C350" s="215" t="s">
        <v>2288</v>
      </c>
      <c r="D350" s="215" t="s">
        <v>171</v>
      </c>
      <c r="E350" s="216" t="s">
        <v>4707</v>
      </c>
      <c r="F350" s="217" t="s">
        <v>4708</v>
      </c>
      <c r="G350" s="218" t="s">
        <v>853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3454</v>
      </c>
    </row>
    <row r="351" s="2" customFormat="1" ht="33" customHeight="1">
      <c r="A351" s="41"/>
      <c r="B351" s="42"/>
      <c r="C351" s="215" t="s">
        <v>2293</v>
      </c>
      <c r="D351" s="215" t="s">
        <v>171</v>
      </c>
      <c r="E351" s="216" t="s">
        <v>4709</v>
      </c>
      <c r="F351" s="217" t="s">
        <v>4710</v>
      </c>
      <c r="G351" s="218" t="s">
        <v>2169</v>
      </c>
      <c r="H351" s="219">
        <v>51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3462</v>
      </c>
    </row>
    <row r="352" s="2" customFormat="1" ht="16.5" customHeight="1">
      <c r="A352" s="41"/>
      <c r="B352" s="42"/>
      <c r="C352" s="215" t="s">
        <v>2298</v>
      </c>
      <c r="D352" s="215" t="s">
        <v>171</v>
      </c>
      <c r="E352" s="216" t="s">
        <v>4711</v>
      </c>
      <c r="F352" s="217" t="s">
        <v>4712</v>
      </c>
      <c r="G352" s="218" t="s">
        <v>2169</v>
      </c>
      <c r="H352" s="219">
        <v>51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508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508</v>
      </c>
      <c r="BM352" s="226" t="s">
        <v>3470</v>
      </c>
    </row>
    <row r="353" s="2" customFormat="1" ht="21.75" customHeight="1">
      <c r="A353" s="41"/>
      <c r="B353" s="42"/>
      <c r="C353" s="215" t="s">
        <v>2303</v>
      </c>
      <c r="D353" s="215" t="s">
        <v>171</v>
      </c>
      <c r="E353" s="216" t="s">
        <v>4713</v>
      </c>
      <c r="F353" s="217" t="s">
        <v>4714</v>
      </c>
      <c r="G353" s="218" t="s">
        <v>405</v>
      </c>
      <c r="H353" s="219">
        <v>0.81000000000000005</v>
      </c>
      <c r="I353" s="220"/>
      <c r="J353" s="221">
        <f>ROUND(I353*H353,2)</f>
        <v>0</v>
      </c>
      <c r="K353" s="217" t="s">
        <v>19</v>
      </c>
      <c r="L353" s="47"/>
      <c r="M353" s="293" t="s">
        <v>19</v>
      </c>
      <c r="N353" s="294" t="s">
        <v>40</v>
      </c>
      <c r="O353" s="291"/>
      <c r="P353" s="295">
        <f>O353*H353</f>
        <v>0</v>
      </c>
      <c r="Q353" s="295">
        <v>0</v>
      </c>
      <c r="R353" s="295">
        <f>Q353*H353</f>
        <v>0</v>
      </c>
      <c r="S353" s="295">
        <v>0</v>
      </c>
      <c r="T353" s="29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3478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fabD+OBHUDF+SH7n62HpqHfm78LFs8SFUeOR2azdN6V75z1KPYd2kdrpoZ/BDSnxl/p+yU9yXJ/p8h3VdsYRPA==" hashValue="NHe6w0Q4Uj+J87/eH5ZVdfVeIYy+2j3B8J3dcbyyRorDMxrlGR246yo2DTE1kJW8GFjOqSNlTlkicv0KvHPyYA==" algorithmName="SHA-512" password="CC35"/>
  <autoFilter ref="C89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4716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4717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4718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4719</v>
      </c>
      <c r="F90" s="217" t="s">
        <v>4720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4721</v>
      </c>
      <c r="F91" s="217" t="s">
        <v>4722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4723</v>
      </c>
      <c r="F92" s="217" t="s">
        <v>4724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4725</v>
      </c>
      <c r="F93" s="217" t="s">
        <v>4726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4727</v>
      </c>
      <c r="F94" s="217" t="s">
        <v>4728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4729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4730</v>
      </c>
      <c r="F100" s="217" t="s">
        <v>4731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4294</v>
      </c>
      <c r="F101" s="217" t="s">
        <v>4295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4296</v>
      </c>
      <c r="F102" s="217" t="s">
        <v>4297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4298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4299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4732</v>
      </c>
      <c r="F106" s="217" t="s">
        <v>4733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4734</v>
      </c>
      <c r="F107" s="217" t="s">
        <v>4735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4736</v>
      </c>
      <c r="F108" s="217" t="s">
        <v>4737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4738</v>
      </c>
      <c r="F109" s="217" t="s">
        <v>4739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4382</v>
      </c>
      <c r="F110" s="217" t="s">
        <v>4740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4384</v>
      </c>
      <c r="F111" s="217" t="s">
        <v>4385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4386</v>
      </c>
      <c r="F112" s="217" t="s">
        <v>4387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4388</v>
      </c>
      <c r="F113" s="217" t="s">
        <v>4389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4390</v>
      </c>
      <c r="F114" s="217" t="s">
        <v>4391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4392</v>
      </c>
      <c r="F115" s="217" t="s">
        <v>4741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4742</v>
      </c>
      <c r="F116" s="217" t="s">
        <v>4743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4744</v>
      </c>
      <c r="F117" s="217" t="s">
        <v>4745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4746</v>
      </c>
      <c r="F118" s="217" t="s">
        <v>4747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4748</v>
      </c>
      <c r="F119" s="217" t="s">
        <v>4749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4397</v>
      </c>
      <c r="F120" s="217" t="s">
        <v>4398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4399</v>
      </c>
      <c r="F121" s="217" t="s">
        <v>4400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4401</v>
      </c>
      <c r="F122" s="217" t="s">
        <v>4402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4750</v>
      </c>
      <c r="F123" s="202" t="s">
        <v>4751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4752</v>
      </c>
      <c r="F124" s="217" t="s">
        <v>4753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4754</v>
      </c>
      <c r="F125" s="217" t="s">
        <v>4755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4756</v>
      </c>
      <c r="F126" s="217" t="s">
        <v>4757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4758</v>
      </c>
      <c r="F127" s="217" t="s">
        <v>4759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4760</v>
      </c>
      <c r="F128" s="217" t="s">
        <v>4761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4762</v>
      </c>
      <c r="F129" s="217" t="s">
        <v>4763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4764</v>
      </c>
      <c r="F130" s="217" t="s">
        <v>4765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4766</v>
      </c>
      <c r="F131" s="217" t="s">
        <v>4767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4768</v>
      </c>
      <c r="F132" s="217" t="s">
        <v>4769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4770</v>
      </c>
      <c r="F133" s="217" t="s">
        <v>4771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Ay2n4YSAFaOfhp5KPw5miWtK8fosnRndDxAzI2r9M+yekHVrSfteyuZnwG9aybXJ9eJG8pst1Mo+9oBH6L9qjQ==" hashValue="5c2kDmD+cU664122IRJgIspmv02gvgMFayutUFK7uDZOTe6mBtW9Ja/EB6nFTGVvH8YUuRpXOS0vyok3iaHvdw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4773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4774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4775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4776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4777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4778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4779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4780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4781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4782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4783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4784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4785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4786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4787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4788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4789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4790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4791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4792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4793</v>
      </c>
      <c r="F106" s="202" t="s">
        <v>4794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4795</v>
      </c>
      <c r="F107" s="217" t="s">
        <v>4796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4797</v>
      </c>
      <c r="F108" s="217" t="s">
        <v>4798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4799</v>
      </c>
      <c r="F109" s="217" t="s">
        <v>4800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4801</v>
      </c>
      <c r="F110" s="217" t="s">
        <v>4802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4803</v>
      </c>
      <c r="F111" s="217" t="s">
        <v>4804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4805</v>
      </c>
      <c r="F112" s="217" t="s">
        <v>4806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4807</v>
      </c>
      <c r="F113" s="217" t="s">
        <v>4808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4809</v>
      </c>
      <c r="F114" s="217" t="s">
        <v>4810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4812</v>
      </c>
      <c r="F116" s="217" t="s">
        <v>4813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4814</v>
      </c>
      <c r="F118" s="217" t="s">
        <v>4815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4816</v>
      </c>
      <c r="F119" s="217" t="s">
        <v>4817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4818</v>
      </c>
      <c r="F120" s="217" t="s">
        <v>4819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4820</v>
      </c>
      <c r="F121" s="217" t="s">
        <v>4821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4822</v>
      </c>
      <c r="F122" s="217" t="s">
        <v>4823</v>
      </c>
      <c r="G122" s="218" t="s">
        <v>4824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4825</v>
      </c>
      <c r="F123" s="217" t="s">
        <v>4826</v>
      </c>
      <c r="G123" s="218" t="s">
        <v>4824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4827</v>
      </c>
      <c r="F124" s="217" t="s">
        <v>4828</v>
      </c>
      <c r="G124" s="218" t="s">
        <v>4824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4830</v>
      </c>
      <c r="F126" s="217" t="s">
        <v>4831</v>
      </c>
      <c r="G126" s="218" t="s">
        <v>4824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4832</v>
      </c>
      <c r="F127" s="217" t="s">
        <v>4833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4834</v>
      </c>
      <c r="F128" s="217" t="s">
        <v>4835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4836</v>
      </c>
      <c r="F129" s="217" t="s">
        <v>4837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4838</v>
      </c>
      <c r="F130" s="217" t="s">
        <v>4839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4840</v>
      </c>
      <c r="F131" s="217" t="s">
        <v>4841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4842</v>
      </c>
      <c r="F132" s="202" t="s">
        <v>4843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4844</v>
      </c>
      <c r="F133" s="217" t="s">
        <v>4845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4846</v>
      </c>
      <c r="F134" s="217" t="s">
        <v>4798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4847</v>
      </c>
      <c r="F135" s="217" t="s">
        <v>4848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4849</v>
      </c>
      <c r="F136" s="217" t="s">
        <v>4850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4851</v>
      </c>
      <c r="F137" s="217" t="s">
        <v>4852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4853</v>
      </c>
      <c r="F138" s="217" t="s">
        <v>4854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4855</v>
      </c>
      <c r="F139" s="217" t="s">
        <v>4856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4857</v>
      </c>
      <c r="F140" s="217" t="s">
        <v>4808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4858</v>
      </c>
      <c r="F141" s="217" t="s">
        <v>4859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4860</v>
      </c>
      <c r="F142" s="217" t="s">
        <v>4861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4862</v>
      </c>
      <c r="F143" s="217" t="s">
        <v>4863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4864</v>
      </c>
      <c r="F145" s="217" t="s">
        <v>4810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4865</v>
      </c>
      <c r="F147" s="217" t="s">
        <v>4866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4867</v>
      </c>
      <c r="F149" s="217" t="s">
        <v>4813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4868</v>
      </c>
      <c r="F151" s="217" t="s">
        <v>4815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4869</v>
      </c>
      <c r="F152" s="217" t="s">
        <v>4817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4818</v>
      </c>
      <c r="F153" s="217" t="s">
        <v>4819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4820</v>
      </c>
      <c r="F154" s="217" t="s">
        <v>4821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4870</v>
      </c>
      <c r="F155" s="217" t="s">
        <v>4871</v>
      </c>
      <c r="G155" s="218" t="s">
        <v>4824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4872</v>
      </c>
      <c r="F156" s="217" t="s">
        <v>4873</v>
      </c>
      <c r="G156" s="218" t="s">
        <v>4824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4874</v>
      </c>
      <c r="F157" s="217" t="s">
        <v>4875</v>
      </c>
      <c r="G157" s="218" t="s">
        <v>4824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4827</v>
      </c>
      <c r="F158" s="217" t="s">
        <v>4828</v>
      </c>
      <c r="G158" s="218" t="s">
        <v>4824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4876</v>
      </c>
      <c r="F160" s="217" t="s">
        <v>4877</v>
      </c>
      <c r="G160" s="218" t="s">
        <v>4824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4832</v>
      </c>
      <c r="F161" s="217" t="s">
        <v>4833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4834</v>
      </c>
      <c r="F162" s="217" t="s">
        <v>4835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4836</v>
      </c>
      <c r="F163" s="217" t="s">
        <v>4837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4838</v>
      </c>
      <c r="F164" s="217" t="s">
        <v>4839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4840</v>
      </c>
      <c r="F165" s="217" t="s">
        <v>4841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4878</v>
      </c>
      <c r="F166" s="202" t="s">
        <v>4879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4880</v>
      </c>
      <c r="F167" s="217" t="s">
        <v>4881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4882</v>
      </c>
      <c r="F168" s="217" t="s">
        <v>4883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4884</v>
      </c>
      <c r="F169" s="217" t="s">
        <v>4885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4886</v>
      </c>
      <c r="F170" s="217" t="s">
        <v>4887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4888</v>
      </c>
      <c r="F171" s="217" t="s">
        <v>4798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4889</v>
      </c>
      <c r="F172" s="217" t="s">
        <v>4890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4891</v>
      </c>
      <c r="F173" s="217" t="s">
        <v>4892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4893</v>
      </c>
      <c r="F174" s="217" t="s">
        <v>4894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4895</v>
      </c>
      <c r="F175" s="217" t="s">
        <v>4896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4897</v>
      </c>
      <c r="F176" s="217" t="s">
        <v>4898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4899</v>
      </c>
      <c r="F177" s="217" t="s">
        <v>4815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4818</v>
      </c>
      <c r="F178" s="217" t="s">
        <v>4819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4870</v>
      </c>
      <c r="F179" s="217" t="s">
        <v>4871</v>
      </c>
      <c r="G179" s="218" t="s">
        <v>4824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4900</v>
      </c>
      <c r="F180" s="217" t="s">
        <v>4901</v>
      </c>
      <c r="G180" s="218" t="s">
        <v>4824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4902</v>
      </c>
      <c r="F181" s="217" t="s">
        <v>4903</v>
      </c>
      <c r="G181" s="218" t="s">
        <v>4824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4832</v>
      </c>
      <c r="F182" s="217" t="s">
        <v>4833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4834</v>
      </c>
      <c r="F183" s="217" t="s">
        <v>4835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4836</v>
      </c>
      <c r="F184" s="217" t="s">
        <v>4837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4838</v>
      </c>
      <c r="F185" s="217" t="s">
        <v>4839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4904</v>
      </c>
      <c r="F186" s="217" t="s">
        <v>4905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4840</v>
      </c>
      <c r="F187" s="217" t="s">
        <v>4841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4906</v>
      </c>
      <c r="F188" s="202" t="s">
        <v>4907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4908</v>
      </c>
      <c r="F189" s="217" t="s">
        <v>4881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4909</v>
      </c>
      <c r="F190" s="217" t="s">
        <v>4883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4910</v>
      </c>
      <c r="F191" s="217" t="s">
        <v>4885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4888</v>
      </c>
      <c r="F192" s="217" t="s">
        <v>4798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4911</v>
      </c>
      <c r="F193" s="217" t="s">
        <v>4890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4912</v>
      </c>
      <c r="F194" s="217" t="s">
        <v>4913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4914</v>
      </c>
      <c r="F195" s="217" t="s">
        <v>4810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4915</v>
      </c>
      <c r="F197" s="217" t="s">
        <v>4813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4916</v>
      </c>
      <c r="F199" s="217" t="s">
        <v>4896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4917</v>
      </c>
      <c r="F200" s="217" t="s">
        <v>4898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4870</v>
      </c>
      <c r="F201" s="217" t="s">
        <v>4871</v>
      </c>
      <c r="G201" s="218" t="s">
        <v>4824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4900</v>
      </c>
      <c r="F202" s="217" t="s">
        <v>4901</v>
      </c>
      <c r="G202" s="218" t="s">
        <v>4824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4902</v>
      </c>
      <c r="F203" s="217" t="s">
        <v>4903</v>
      </c>
      <c r="G203" s="218" t="s">
        <v>4824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4838</v>
      </c>
      <c r="F204" s="217" t="s">
        <v>4839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4904</v>
      </c>
      <c r="F205" s="217" t="s">
        <v>4905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4840</v>
      </c>
      <c r="F206" s="217" t="s">
        <v>4841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4918</v>
      </c>
      <c r="F207" s="202" t="s">
        <v>4919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4920</v>
      </c>
      <c r="F208" s="217" t="s">
        <v>4881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4921</v>
      </c>
      <c r="F209" s="217" t="s">
        <v>4883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4922</v>
      </c>
      <c r="F210" s="217" t="s">
        <v>4885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4888</v>
      </c>
      <c r="F211" s="217" t="s">
        <v>4798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4923</v>
      </c>
      <c r="F212" s="217" t="s">
        <v>4890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4924</v>
      </c>
      <c r="F213" s="217" t="s">
        <v>4925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4926</v>
      </c>
      <c r="F214" s="217" t="s">
        <v>4927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4928</v>
      </c>
      <c r="F215" s="217" t="s">
        <v>4929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4930</v>
      </c>
      <c r="F216" s="217" t="s">
        <v>4913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4931</v>
      </c>
      <c r="F217" s="217" t="s">
        <v>4810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4932</v>
      </c>
      <c r="F219" s="217" t="s">
        <v>4813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4933</v>
      </c>
      <c r="F221" s="217" t="s">
        <v>4896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4934</v>
      </c>
      <c r="F222" s="217" t="s">
        <v>4898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4870</v>
      </c>
      <c r="F223" s="217" t="s">
        <v>4871</v>
      </c>
      <c r="G223" s="218" t="s">
        <v>4824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4900</v>
      </c>
      <c r="F224" s="217" t="s">
        <v>4901</v>
      </c>
      <c r="G224" s="218" t="s">
        <v>4824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4902</v>
      </c>
      <c r="F225" s="217" t="s">
        <v>4903</v>
      </c>
      <c r="G225" s="218" t="s">
        <v>4824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4832</v>
      </c>
      <c r="F226" s="217" t="s">
        <v>4833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4935</v>
      </c>
      <c r="F227" s="217" t="s">
        <v>4936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4838</v>
      </c>
      <c r="F228" s="217" t="s">
        <v>4839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4904</v>
      </c>
      <c r="F229" s="217" t="s">
        <v>4905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4840</v>
      </c>
      <c r="F230" s="217" t="s">
        <v>4841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4937</v>
      </c>
      <c r="F231" s="202" t="s">
        <v>4938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4939</v>
      </c>
      <c r="F232" s="217" t="s">
        <v>4940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4941</v>
      </c>
      <c r="F233" s="217" t="s">
        <v>4942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4943</v>
      </c>
      <c r="F234" s="217" t="s">
        <v>4944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4945</v>
      </c>
      <c r="F235" s="217" t="s">
        <v>4946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2342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4947</v>
      </c>
      <c r="F236" s="217" t="s">
        <v>4948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2314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4949</v>
      </c>
      <c r="F237" s="217" t="s">
        <v>4950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2335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4951</v>
      </c>
      <c r="F238" s="217" t="s">
        <v>4952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4953</v>
      </c>
      <c r="F239" s="217" t="s">
        <v>4954</v>
      </c>
      <c r="G239" s="218" t="s">
        <v>4824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4955</v>
      </c>
      <c r="F240" s="217" t="s">
        <v>4956</v>
      </c>
      <c r="G240" s="218" t="s">
        <v>4824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4957</v>
      </c>
      <c r="F241" s="217" t="s">
        <v>4958</v>
      </c>
      <c r="G241" s="218" t="s">
        <v>4824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4832</v>
      </c>
      <c r="F242" s="217" t="s">
        <v>4833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4935</v>
      </c>
      <c r="F243" s="217" t="s">
        <v>4936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4838</v>
      </c>
      <c r="F244" s="217" t="s">
        <v>4839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4840</v>
      </c>
      <c r="F245" s="217" t="s">
        <v>4841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4959</v>
      </c>
      <c r="F246" s="202" t="s">
        <v>4960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4961</v>
      </c>
      <c r="F247" s="217" t="s">
        <v>4962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4963</v>
      </c>
      <c r="F248" s="217" t="s">
        <v>4942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4964</v>
      </c>
      <c r="F249" s="217" t="s">
        <v>4944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4965</v>
      </c>
      <c r="F250" s="217" t="s">
        <v>4946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4966</v>
      </c>
      <c r="F251" s="217" t="s">
        <v>4948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4967</v>
      </c>
      <c r="F252" s="217" t="s">
        <v>4950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4968</v>
      </c>
      <c r="F253" s="217" t="s">
        <v>4952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4953</v>
      </c>
      <c r="F254" s="217" t="s">
        <v>4954</v>
      </c>
      <c r="G254" s="218" t="s">
        <v>4824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4969</v>
      </c>
      <c r="F255" s="217" t="s">
        <v>4970</v>
      </c>
      <c r="G255" s="218" t="s">
        <v>4824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4957</v>
      </c>
      <c r="F256" s="217" t="s">
        <v>4958</v>
      </c>
      <c r="G256" s="218" t="s">
        <v>4824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4834</v>
      </c>
      <c r="F257" s="217" t="s">
        <v>4835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4836</v>
      </c>
      <c r="F258" s="217" t="s">
        <v>4837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4838</v>
      </c>
      <c r="F259" s="217" t="s">
        <v>4839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4840</v>
      </c>
      <c r="F260" s="217" t="s">
        <v>4841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4971</v>
      </c>
      <c r="F261" s="202" t="s">
        <v>4972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4973</v>
      </c>
      <c r="F262" s="217" t="s">
        <v>4974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4975</v>
      </c>
      <c r="F263" s="217" t="s">
        <v>4976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4977</v>
      </c>
      <c r="F264" s="217" t="s">
        <v>4978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4979</v>
      </c>
      <c r="F265" s="217" t="s">
        <v>4927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4980</v>
      </c>
      <c r="F266" s="217" t="s">
        <v>4929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4981</v>
      </c>
      <c r="F267" s="217" t="s">
        <v>4950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4982</v>
      </c>
      <c r="F268" s="217" t="s">
        <v>4983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4984</v>
      </c>
      <c r="F269" s="217" t="s">
        <v>4985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4953</v>
      </c>
      <c r="F270" s="217" t="s">
        <v>4954</v>
      </c>
      <c r="G270" s="218" t="s">
        <v>4824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4870</v>
      </c>
      <c r="F271" s="217" t="s">
        <v>4871</v>
      </c>
      <c r="G271" s="218" t="s">
        <v>4824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4822</v>
      </c>
      <c r="F272" s="217" t="s">
        <v>4823</v>
      </c>
      <c r="G272" s="218" t="s">
        <v>4824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4957</v>
      </c>
      <c r="F273" s="217" t="s">
        <v>4958</v>
      </c>
      <c r="G273" s="218" t="s">
        <v>4824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4986</v>
      </c>
      <c r="F274" s="217" t="s">
        <v>4987</v>
      </c>
      <c r="G274" s="218" t="s">
        <v>4824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4834</v>
      </c>
      <c r="F275" s="217" t="s">
        <v>4835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4836</v>
      </c>
      <c r="F276" s="217" t="s">
        <v>4837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4838</v>
      </c>
      <c r="F277" s="217" t="s">
        <v>4839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4840</v>
      </c>
      <c r="F278" s="217" t="s">
        <v>4841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4988</v>
      </c>
      <c r="F279" s="202" t="s">
        <v>4989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4990</v>
      </c>
      <c r="F280" s="217" t="s">
        <v>4991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4992</v>
      </c>
      <c r="F281" s="217" t="s">
        <v>4942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4993</v>
      </c>
      <c r="F282" s="217" t="s">
        <v>4944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4994</v>
      </c>
      <c r="F283" s="217" t="s">
        <v>4946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4995</v>
      </c>
      <c r="F284" s="217" t="s">
        <v>4948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4996</v>
      </c>
      <c r="F285" s="217" t="s">
        <v>4950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4997</v>
      </c>
      <c r="F286" s="217" t="s">
        <v>4952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4998</v>
      </c>
      <c r="F287" s="217" t="s">
        <v>4999</v>
      </c>
      <c r="G287" s="218" t="s">
        <v>4824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4870</v>
      </c>
      <c r="F288" s="217" t="s">
        <v>4871</v>
      </c>
      <c r="G288" s="218" t="s">
        <v>4824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4957</v>
      </c>
      <c r="F289" s="217" t="s">
        <v>4958</v>
      </c>
      <c r="G289" s="218" t="s">
        <v>4824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4832</v>
      </c>
      <c r="F290" s="217" t="s">
        <v>4833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4935</v>
      </c>
      <c r="F291" s="217" t="s">
        <v>4936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4838</v>
      </c>
      <c r="F292" s="217" t="s">
        <v>4839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4840</v>
      </c>
      <c r="F293" s="217" t="s">
        <v>4841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5000</v>
      </c>
      <c r="F294" s="202" t="s">
        <v>5001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5002</v>
      </c>
      <c r="F295" s="217" t="s">
        <v>4991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5003</v>
      </c>
      <c r="F296" s="217" t="s">
        <v>4942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5004</v>
      </c>
      <c r="F297" s="217" t="s">
        <v>4944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5005</v>
      </c>
      <c r="F298" s="217" t="s">
        <v>4946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5006</v>
      </c>
      <c r="F299" s="217" t="s">
        <v>4948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5007</v>
      </c>
      <c r="F300" s="217" t="s">
        <v>4950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5008</v>
      </c>
      <c r="F301" s="217" t="s">
        <v>4952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4953</v>
      </c>
      <c r="F302" s="217" t="s">
        <v>4954</v>
      </c>
      <c r="G302" s="218" t="s">
        <v>4824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4870</v>
      </c>
      <c r="F303" s="217" t="s">
        <v>4871</v>
      </c>
      <c r="G303" s="218" t="s">
        <v>4824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4957</v>
      </c>
      <c r="F304" s="217" t="s">
        <v>4958</v>
      </c>
      <c r="G304" s="218" t="s">
        <v>4824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4832</v>
      </c>
      <c r="F305" s="217" t="s">
        <v>4833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4935</v>
      </c>
      <c r="F306" s="217" t="s">
        <v>4936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4838</v>
      </c>
      <c r="F307" s="217" t="s">
        <v>4839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4840</v>
      </c>
      <c r="F308" s="217" t="s">
        <v>4841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5009</v>
      </c>
      <c r="F309" s="202" t="s">
        <v>5010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5011</v>
      </c>
      <c r="F310" s="217" t="s">
        <v>5012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5013</v>
      </c>
      <c r="F311" s="217" t="s">
        <v>5014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5015</v>
      </c>
      <c r="F312" s="217" t="s">
        <v>5016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5017</v>
      </c>
      <c r="F313" s="217" t="s">
        <v>5018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5019</v>
      </c>
      <c r="F314" s="217" t="s">
        <v>5020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5021</v>
      </c>
      <c r="F315" s="217" t="s">
        <v>5022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5024</v>
      </c>
      <c r="F317" s="217" t="s">
        <v>5025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5026</v>
      </c>
      <c r="F318" s="217" t="s">
        <v>4976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5027</v>
      </c>
      <c r="F319" s="217" t="s">
        <v>5028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5029</v>
      </c>
      <c r="F320" s="217" t="s">
        <v>4927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5030</v>
      </c>
      <c r="F321" s="217" t="s">
        <v>5031</v>
      </c>
      <c r="G321" s="218" t="s">
        <v>4824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4900</v>
      </c>
      <c r="F322" s="217" t="s">
        <v>4901</v>
      </c>
      <c r="G322" s="218" t="s">
        <v>4824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4832</v>
      </c>
      <c r="F323" s="217" t="s">
        <v>4833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4935</v>
      </c>
      <c r="F325" s="217" t="s">
        <v>4936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5033</v>
      </c>
      <c r="F326" s="217" t="s">
        <v>4839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4840</v>
      </c>
      <c r="F327" s="217" t="s">
        <v>4841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5034</v>
      </c>
      <c r="F328" s="202" t="s">
        <v>5035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5036</v>
      </c>
      <c r="F329" s="217" t="s">
        <v>5037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5038</v>
      </c>
      <c r="F330" s="217" t="s">
        <v>5014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5039</v>
      </c>
      <c r="F331" s="217" t="s">
        <v>5016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5040</v>
      </c>
      <c r="F332" s="217" t="s">
        <v>5018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5041</v>
      </c>
      <c r="F333" s="217" t="s">
        <v>5042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5043</v>
      </c>
      <c r="F334" s="217" t="s">
        <v>5022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5044</v>
      </c>
      <c r="F336" s="217" t="s">
        <v>5025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5045</v>
      </c>
      <c r="F337" s="217" t="s">
        <v>5046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5047</v>
      </c>
      <c r="F338" s="217" t="s">
        <v>5048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5049</v>
      </c>
      <c r="F339" s="217" t="s">
        <v>5050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5030</v>
      </c>
      <c r="F340" s="217" t="s">
        <v>5031</v>
      </c>
      <c r="G340" s="218" t="s">
        <v>4824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4900</v>
      </c>
      <c r="F341" s="217" t="s">
        <v>4901</v>
      </c>
      <c r="G341" s="218" t="s">
        <v>4824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5051</v>
      </c>
      <c r="F342" s="217" t="s">
        <v>5052</v>
      </c>
      <c r="G342" s="218" t="s">
        <v>4824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4834</v>
      </c>
      <c r="F343" s="217" t="s">
        <v>4835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4836</v>
      </c>
      <c r="F344" s="217" t="s">
        <v>4837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5033</v>
      </c>
      <c r="F345" s="217" t="s">
        <v>4839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4840</v>
      </c>
      <c r="F346" s="217" t="s">
        <v>4841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5053</v>
      </c>
      <c r="F347" s="202" t="s">
        <v>5054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5055</v>
      </c>
      <c r="F348" s="217" t="s">
        <v>5037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5056</v>
      </c>
      <c r="F349" s="217" t="s">
        <v>5014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5057</v>
      </c>
      <c r="F350" s="217" t="s">
        <v>5016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5058</v>
      </c>
      <c r="F351" s="217" t="s">
        <v>5018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5059</v>
      </c>
      <c r="F352" s="217" t="s">
        <v>5042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5060</v>
      </c>
      <c r="F353" s="217" t="s">
        <v>5022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5061</v>
      </c>
      <c r="F355" s="217" t="s">
        <v>5025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5062</v>
      </c>
      <c r="F356" s="217" t="s">
        <v>5046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5063</v>
      </c>
      <c r="F357" s="217" t="s">
        <v>5048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2342</v>
      </c>
      <c r="D358" s="215" t="s">
        <v>171</v>
      </c>
      <c r="E358" s="216" t="s">
        <v>5064</v>
      </c>
      <c r="F358" s="217" t="s">
        <v>5050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2347</v>
      </c>
      <c r="D359" s="215" t="s">
        <v>171</v>
      </c>
      <c r="E359" s="216" t="s">
        <v>5030</v>
      </c>
      <c r="F359" s="217" t="s">
        <v>5031</v>
      </c>
      <c r="G359" s="218" t="s">
        <v>4824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2314</v>
      </c>
      <c r="D360" s="215" t="s">
        <v>171</v>
      </c>
      <c r="E360" s="216" t="s">
        <v>4900</v>
      </c>
      <c r="F360" s="217" t="s">
        <v>4901</v>
      </c>
      <c r="G360" s="218" t="s">
        <v>4824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2319</v>
      </c>
      <c r="D361" s="215" t="s">
        <v>171</v>
      </c>
      <c r="E361" s="216" t="s">
        <v>5051</v>
      </c>
      <c r="F361" s="217" t="s">
        <v>5052</v>
      </c>
      <c r="G361" s="218" t="s">
        <v>4824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2335</v>
      </c>
      <c r="D362" s="215" t="s">
        <v>171</v>
      </c>
      <c r="E362" s="216" t="s">
        <v>4834</v>
      </c>
      <c r="F362" s="217" t="s">
        <v>4835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4836</v>
      </c>
      <c r="F363" s="217" t="s">
        <v>4837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5033</v>
      </c>
      <c r="F364" s="217" t="s">
        <v>4839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4840</v>
      </c>
      <c r="F365" s="217" t="s">
        <v>4841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5065</v>
      </c>
      <c r="F366" s="202" t="s">
        <v>5066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5067</v>
      </c>
      <c r="F367" s="217" t="s">
        <v>5068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5069</v>
      </c>
      <c r="F368" s="217" t="s">
        <v>5070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5071</v>
      </c>
      <c r="F369" s="217" t="s">
        <v>5072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5074</v>
      </c>
      <c r="F371" s="217" t="s">
        <v>5075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5076</v>
      </c>
      <c r="F372" s="217" t="s">
        <v>5077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5078</v>
      </c>
      <c r="F373" s="217" t="s">
        <v>5079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5080</v>
      </c>
      <c r="F374" s="217" t="s">
        <v>5081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5082</v>
      </c>
      <c r="F375" s="217" t="s">
        <v>5083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5084</v>
      </c>
      <c r="F376" s="217" t="s">
        <v>5085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5086</v>
      </c>
      <c r="F377" s="217" t="s">
        <v>5087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5073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5088</v>
      </c>
      <c r="F379" s="217" t="s">
        <v>5089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5090</v>
      </c>
      <c r="F381" s="217" t="s">
        <v>5091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5092</v>
      </c>
      <c r="F382" s="217" t="s">
        <v>5093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5094</v>
      </c>
      <c r="F383" s="217" t="s">
        <v>5095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5096</v>
      </c>
      <c r="F384" s="217" t="s">
        <v>5097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5098</v>
      </c>
      <c r="F386" s="217" t="s">
        <v>5075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4818</v>
      </c>
      <c r="F387" s="217" t="s">
        <v>4819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4820</v>
      </c>
      <c r="F388" s="217" t="s">
        <v>4821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5099</v>
      </c>
      <c r="F389" s="217" t="s">
        <v>5100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4832</v>
      </c>
      <c r="F390" s="217" t="s">
        <v>4833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4834</v>
      </c>
      <c r="F391" s="217" t="s">
        <v>4835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4836</v>
      </c>
      <c r="F392" s="217" t="s">
        <v>4837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4838</v>
      </c>
      <c r="F393" s="217" t="s">
        <v>4839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4840</v>
      </c>
      <c r="F394" s="217" t="s">
        <v>4841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5101</v>
      </c>
      <c r="F395" s="202" t="s">
        <v>5102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5103</v>
      </c>
      <c r="F396" s="217" t="s">
        <v>5104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5105</v>
      </c>
      <c r="F397" s="217" t="s">
        <v>5106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5107</v>
      </c>
      <c r="F398" s="217" t="s">
        <v>5108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5109</v>
      </c>
      <c r="F399" s="217" t="s">
        <v>4848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5110</v>
      </c>
      <c r="F400" s="217" t="s">
        <v>5111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5112</v>
      </c>
      <c r="F401" s="217" t="s">
        <v>5113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5114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5115</v>
      </c>
      <c r="F402" s="217" t="s">
        <v>5116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5117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5118</v>
      </c>
      <c r="F403" s="217" t="s">
        <v>5119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5120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5121</v>
      </c>
      <c r="F404" s="217" t="s">
        <v>5122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5123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5124</v>
      </c>
      <c r="F405" s="217" t="s">
        <v>5125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5126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5127</v>
      </c>
      <c r="F407" s="217" t="s">
        <v>5075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5128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5129</v>
      </c>
      <c r="F408" s="217" t="s">
        <v>5130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5131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4818</v>
      </c>
      <c r="F409" s="217" t="s">
        <v>4819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5132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5133</v>
      </c>
      <c r="F410" s="217" t="s">
        <v>5134</v>
      </c>
      <c r="G410" s="218" t="s">
        <v>4824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5135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4832</v>
      </c>
      <c r="F411" s="217" t="s">
        <v>4833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5136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4834</v>
      </c>
      <c r="F412" s="217" t="s">
        <v>4835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5137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4836</v>
      </c>
      <c r="F413" s="217" t="s">
        <v>4837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5138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4838</v>
      </c>
      <c r="F414" s="217" t="s">
        <v>4839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5139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4840</v>
      </c>
      <c r="F415" s="217" t="s">
        <v>4841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5140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5141</v>
      </c>
      <c r="F416" s="202" t="s">
        <v>5142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5143</v>
      </c>
      <c r="F417" s="217" t="s">
        <v>5144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5145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5146</v>
      </c>
      <c r="F418" s="217" t="s">
        <v>5147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5148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5149</v>
      </c>
      <c r="F419" s="217" t="s">
        <v>5150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5151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5152</v>
      </c>
      <c r="F420" s="217" t="s">
        <v>5153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5154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5155</v>
      </c>
      <c r="F421" s="217" t="s">
        <v>5156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5157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5158</v>
      </c>
      <c r="F422" s="217" t="s">
        <v>5159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5160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5161</v>
      </c>
      <c r="F423" s="217" t="s">
        <v>5162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5163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5164</v>
      </c>
      <c r="F424" s="217" t="s">
        <v>5165</v>
      </c>
      <c r="G424" s="218" t="s">
        <v>4824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5166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5167</v>
      </c>
      <c r="F425" s="217" t="s">
        <v>5168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5169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5170</v>
      </c>
      <c r="F426" s="217" t="s">
        <v>5171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5172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4838</v>
      </c>
      <c r="F427" s="217" t="s">
        <v>4839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5173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5174</v>
      </c>
      <c r="F428" s="202" t="s">
        <v>5175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5176</v>
      </c>
      <c r="F429" s="217" t="s">
        <v>5177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5178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5179</v>
      </c>
      <c r="F430" s="217" t="s">
        <v>5180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5181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5182</v>
      </c>
      <c r="F431" s="217" t="s">
        <v>5150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5183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5152</v>
      </c>
      <c r="F432" s="217" t="s">
        <v>5153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5184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5155</v>
      </c>
      <c r="F433" s="217" t="s">
        <v>5156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5185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5158</v>
      </c>
      <c r="F434" s="217" t="s">
        <v>5159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5186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5187</v>
      </c>
      <c r="F435" s="217" t="s">
        <v>5162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5188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5164</v>
      </c>
      <c r="F436" s="217" t="s">
        <v>5165</v>
      </c>
      <c r="G436" s="218" t="s">
        <v>4824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5189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5167</v>
      </c>
      <c r="F437" s="217" t="s">
        <v>5168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5190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5170</v>
      </c>
      <c r="F438" s="217" t="s">
        <v>5171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5191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4838</v>
      </c>
      <c r="F439" s="217" t="s">
        <v>4839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5192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5193</v>
      </c>
      <c r="F440" s="202" t="s">
        <v>5194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5195</v>
      </c>
      <c r="F441" s="217" t="s">
        <v>5196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5197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5198</v>
      </c>
      <c r="F442" s="217" t="s">
        <v>5199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5200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5201</v>
      </c>
      <c r="F443" s="217" t="s">
        <v>5202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5203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5204</v>
      </c>
      <c r="F444" s="217" t="s">
        <v>5205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5206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5207</v>
      </c>
      <c r="F445" s="217" t="s">
        <v>5208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5209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5210</v>
      </c>
      <c r="F446" s="217" t="s">
        <v>5211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5212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5213</v>
      </c>
      <c r="F447" s="217" t="s">
        <v>5214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5215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4838</v>
      </c>
      <c r="F448" s="217" t="s">
        <v>4839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5216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5217</v>
      </c>
      <c r="F449" s="202" t="s">
        <v>5218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5219</v>
      </c>
      <c r="F450" s="217" t="s">
        <v>5220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5221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5222</v>
      </c>
      <c r="F451" s="217" t="s">
        <v>5223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5224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5225</v>
      </c>
      <c r="F452" s="217" t="s">
        <v>4952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5226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5227</v>
      </c>
      <c r="F453" s="217" t="s">
        <v>5228</v>
      </c>
      <c r="G453" s="218" t="s">
        <v>4824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5229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4832</v>
      </c>
      <c r="F454" s="217" t="s">
        <v>4833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5230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4935</v>
      </c>
      <c r="F455" s="217" t="s">
        <v>4936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5231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4838</v>
      </c>
      <c r="F456" s="217" t="s">
        <v>4839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5232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5233</v>
      </c>
      <c r="F457" s="202" t="s">
        <v>5234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5235</v>
      </c>
      <c r="F458" s="217" t="s">
        <v>5236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5237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5238</v>
      </c>
      <c r="F459" s="217" t="s">
        <v>5239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5240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5241</v>
      </c>
      <c r="F460" s="217" t="s">
        <v>5242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5243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5244</v>
      </c>
      <c r="F461" s="217" t="s">
        <v>5245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5246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5247</v>
      </c>
      <c r="F462" s="217" t="s">
        <v>5248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5249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5250</v>
      </c>
      <c r="F463" s="217" t="s">
        <v>5251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5252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5253</v>
      </c>
      <c r="F464" s="217" t="s">
        <v>5254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5255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5256</v>
      </c>
      <c r="F465" s="217" t="s">
        <v>5257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5258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5259</v>
      </c>
      <c r="F466" s="217" t="s">
        <v>5260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5261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5262</v>
      </c>
      <c r="F467" s="217" t="s">
        <v>5263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5264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5266</v>
      </c>
      <c r="F469" s="217" t="s">
        <v>5267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5268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4tAeWrEDyOS++8gUQRg5rVtrm/drVIxM5iz3tabkqVYzKfSBPzGdjwqElUju0zOSV424kkoKIRD+KXCjgMBB6g==" hashValue="TQd5nkRzp5swEvVdFdvDNXppFAw8PvUfj9+Ndo3p7OgivUAcR69FaAqBWpXAE2NcMCq3cp+pb+2ZZuaSNWFhvw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5269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5270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5271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5272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5273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5274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5275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5276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5277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5278</v>
      </c>
      <c r="F98" s="217" t="s">
        <v>5279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5280</v>
      </c>
    </row>
    <row r="99" s="2" customFormat="1">
      <c r="A99" s="41"/>
      <c r="B99" s="42"/>
      <c r="C99" s="43"/>
      <c r="D99" s="228" t="s">
        <v>178</v>
      </c>
      <c r="E99" s="43"/>
      <c r="F99" s="229" t="s">
        <v>5281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5282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5283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5284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5286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5287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5288</v>
      </c>
      <c r="F113" s="268" t="s">
        <v>5289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5290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5291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5292</v>
      </c>
      <c r="F115" s="268" t="s">
        <v>5293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5294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5295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5296</v>
      </c>
      <c r="F117" s="268" t="s">
        <v>5297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5298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5299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5300</v>
      </c>
      <c r="F119" s="268" t="s">
        <v>5301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5302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5303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5304</v>
      </c>
      <c r="F121" s="268" t="s">
        <v>5305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5306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5307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5308</v>
      </c>
      <c r="F123" s="268" t="s">
        <v>5309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5310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5311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5312</v>
      </c>
      <c r="F125" s="213" t="s">
        <v>5313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5314</v>
      </c>
      <c r="F126" s="217" t="s">
        <v>5315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5316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5317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5318</v>
      </c>
      <c r="F128" s="268" t="s">
        <v>5319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5320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5321</v>
      </c>
      <c r="F129" s="268" t="s">
        <v>5322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5323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5324</v>
      </c>
      <c r="F130" s="268" t="s">
        <v>5325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5326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5327</v>
      </c>
      <c r="F131" s="268" t="s">
        <v>5328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5329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5330</v>
      </c>
      <c r="F132" s="268" t="s">
        <v>5331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5332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5333</v>
      </c>
      <c r="F133" s="217" t="s">
        <v>5334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5335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5337</v>
      </c>
      <c r="F135" s="217" t="s">
        <v>5338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5339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5341</v>
      </c>
      <c r="F139" s="217" t="s">
        <v>5342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5343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5345</v>
      </c>
      <c r="F141" s="213" t="s">
        <v>5346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5347</v>
      </c>
      <c r="F142" s="217" t="s">
        <v>5348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5349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5350</v>
      </c>
      <c r="F143" s="217" t="s">
        <v>5351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5352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5354</v>
      </c>
      <c r="F145" s="217" t="s">
        <v>5355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5356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5357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5358</v>
      </c>
      <c r="F147" s="217" t="s">
        <v>5359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5360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5362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5364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5365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5367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5368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5369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5370</v>
      </c>
      <c r="F159" s="217" t="s">
        <v>5371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5372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5374</v>
      </c>
      <c r="F161" s="217" t="s">
        <v>5375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5376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5377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5378</v>
      </c>
      <c r="F163" s="217" t="s">
        <v>5379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5380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5382</v>
      </c>
      <c r="F165" s="217" t="s">
        <v>5383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5384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5385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5386</v>
      </c>
      <c r="F167" s="217" t="s">
        <v>5387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5388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5389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5390</v>
      </c>
      <c r="F169" s="217" t="s">
        <v>5391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5392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5394</v>
      </c>
      <c r="F171" s="213" t="s">
        <v>5395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5396</v>
      </c>
      <c r="F172" s="217" t="s">
        <v>5397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5398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5399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5401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5402</v>
      </c>
      <c r="F177" s="217" t="s">
        <v>5403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5404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5406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5407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5408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5409</v>
      </c>
      <c r="F184" s="217" t="s">
        <v>5410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5411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5413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5414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5415</v>
      </c>
      <c r="F190" s="217" t="s">
        <v>5416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5417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5418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5400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5419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5420</v>
      </c>
      <c r="F195" s="217" t="s">
        <v>5421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5422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5424</v>
      </c>
      <c r="F197" s="217" t="s">
        <v>5425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5426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5427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5428</v>
      </c>
      <c r="F199" s="217" t="s">
        <v>5429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5430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5432</v>
      </c>
      <c r="F201" s="217" t="s">
        <v>5433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5434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5436</v>
      </c>
      <c r="F203" s="217" t="s">
        <v>5437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5438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5439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5440</v>
      </c>
      <c r="F205" s="217" t="s">
        <v>5441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5442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5444</v>
      </c>
      <c r="F207" s="217" t="s">
        <v>5445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5446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5447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5448</v>
      </c>
      <c r="F209" s="217" t="s">
        <v>5449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5450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5451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5452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5453</v>
      </c>
      <c r="F213" s="217" t="s">
        <v>5454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5455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5457</v>
      </c>
      <c r="F215" s="217" t="s">
        <v>5458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5459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5461</v>
      </c>
      <c r="F217" s="217" t="s">
        <v>5462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5463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5465</v>
      </c>
      <c r="F219" s="217" t="s">
        <v>5466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5467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5468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5469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5470</v>
      </c>
      <c r="F223" s="217" t="s">
        <v>5471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5472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5473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5474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5475</v>
      </c>
      <c r="F227" s="217" t="s">
        <v>5476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5479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5480</v>
      </c>
      <c r="F231" s="217" t="s">
        <v>5481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5482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5483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5484</v>
      </c>
      <c r="F233" s="213" t="s">
        <v>5485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5486</v>
      </c>
      <c r="F234" s="217" t="s">
        <v>5487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5488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5489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5490</v>
      </c>
      <c r="F236" s="268" t="s">
        <v>5491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5492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5493</v>
      </c>
      <c r="F237" s="217" t="s">
        <v>5494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5495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5497</v>
      </c>
      <c r="F239" s="268" t="s">
        <v>5498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5499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5500</v>
      </c>
      <c r="F240" s="268" t="s">
        <v>5501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5502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5503</v>
      </c>
      <c r="F241" s="268" t="s">
        <v>5504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5505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5506</v>
      </c>
      <c r="F242" s="268" t="s">
        <v>5507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5508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5509</v>
      </c>
      <c r="F243" s="268" t="s">
        <v>5510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5511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5512</v>
      </c>
      <c r="F244" s="217" t="s">
        <v>5513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5514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5516</v>
      </c>
      <c r="F246" s="268" t="s">
        <v>5517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5518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5519</v>
      </c>
      <c r="F247" s="217" t="s">
        <v>5520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5521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5523</v>
      </c>
      <c r="F249" s="268" t="s">
        <v>5524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5525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5526</v>
      </c>
      <c r="F250" s="217" t="s">
        <v>5527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5528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5529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5530</v>
      </c>
      <c r="F252" s="268" t="s">
        <v>5531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5532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5533</v>
      </c>
      <c r="F253" s="217" t="s">
        <v>5534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5535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5537</v>
      </c>
      <c r="F255" s="268" t="s">
        <v>5538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5539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5540</v>
      </c>
      <c r="F256" s="268" t="s">
        <v>5541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5542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5543</v>
      </c>
      <c r="F257" s="217" t="s">
        <v>5544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5545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5547</v>
      </c>
      <c r="F259" s="268" t="s">
        <v>5548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5549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5550</v>
      </c>
      <c r="F260" s="217" t="s">
        <v>5551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5552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5553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5554</v>
      </c>
      <c r="F262" s="217" t="s">
        <v>5555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5556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5557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5558</v>
      </c>
      <c r="F264" s="217" t="s">
        <v>5559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5560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5561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5562</v>
      </c>
      <c r="F266" s="217" t="s">
        <v>5563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5564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5565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5566</v>
      </c>
      <c r="F268" s="217" t="s">
        <v>5567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5568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5569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5570</v>
      </c>
      <c r="F270" s="217" t="s">
        <v>5571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5572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5574</v>
      </c>
      <c r="F272" s="217" t="s">
        <v>5575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5577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5578</v>
      </c>
      <c r="F274" s="217" t="s">
        <v>5579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5580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5582</v>
      </c>
      <c r="F276" s="217" t="s">
        <v>5583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5584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5585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5586</v>
      </c>
      <c r="F278" s="217" t="s">
        <v>5587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5588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5589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5590</v>
      </c>
      <c r="F280" s="217" t="s">
        <v>5591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5594</v>
      </c>
      <c r="F282" s="217" t="s">
        <v>5595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5596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5597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5598</v>
      </c>
      <c r="F284" s="217" t="s">
        <v>5599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5600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5601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5602</v>
      </c>
      <c r="F286" s="217" t="s">
        <v>5603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5604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5606</v>
      </c>
      <c r="F288" s="217" t="s">
        <v>5607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5608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5609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5610</v>
      </c>
      <c r="F290" s="217" t="s">
        <v>5611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5612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5613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5614</v>
      </c>
      <c r="F292" s="217" t="s">
        <v>5615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5616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5617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5618</v>
      </c>
      <c r="F294" s="268" t="s">
        <v>5619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5620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5621</v>
      </c>
      <c r="F295" s="217" t="s">
        <v>5622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5623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5624</v>
      </c>
      <c r="F296" s="217" t="s">
        <v>5625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5626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5627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5628</v>
      </c>
      <c r="F298" s="213" t="s">
        <v>5629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5630</v>
      </c>
      <c r="F299" s="217" t="s">
        <v>5631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5632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5633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5634</v>
      </c>
      <c r="F301" s="217" t="s">
        <v>5635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5636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5637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5638</v>
      </c>
      <c r="F303" s="217" t="s">
        <v>5639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5640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5641</v>
      </c>
      <c r="F304" s="217" t="s">
        <v>5642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5643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5644</v>
      </c>
      <c r="F305" s="217" t="s">
        <v>5645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5646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5647</v>
      </c>
      <c r="F306" s="217" t="s">
        <v>5648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5649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5650</v>
      </c>
      <c r="F307" s="217" t="s">
        <v>5651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5652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5653</v>
      </c>
      <c r="F308" s="217" t="s">
        <v>5654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5655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5656</v>
      </c>
      <c r="F309" s="217" t="s">
        <v>5657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5658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5659</v>
      </c>
      <c r="F310" s="217" t="s">
        <v>5660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5661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5662</v>
      </c>
      <c r="F311" s="217" t="s">
        <v>5663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5664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5665</v>
      </c>
      <c r="F312" s="217" t="s">
        <v>5666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5667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5668</v>
      </c>
      <c r="F313" s="217" t="s">
        <v>5669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5670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5671</v>
      </c>
      <c r="F314" s="217" t="s">
        <v>5672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5673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5674</v>
      </c>
      <c r="F315" s="217" t="s">
        <v>5675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5676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5677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5678</v>
      </c>
      <c r="F317" s="217" t="s">
        <v>5679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5680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5681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5682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5683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5684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5685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5686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5687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5688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5689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5690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5691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5692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5693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5694</v>
      </c>
      <c r="F332" s="217" t="s">
        <v>5695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5696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5697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5698</v>
      </c>
      <c r="F334" s="213" t="s">
        <v>5699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5700</v>
      </c>
      <c r="F335" s="217" t="s">
        <v>5701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5702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5703</v>
      </c>
      <c r="F336" s="268" t="s">
        <v>5704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5705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5706</v>
      </c>
      <c r="F337" s="268" t="s">
        <v>5707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5708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5709</v>
      </c>
      <c r="F338" s="268" t="s">
        <v>5710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5711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5712</v>
      </c>
      <c r="F339" s="268" t="s">
        <v>5713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5714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5715</v>
      </c>
      <c r="F340" s="268" t="s">
        <v>5716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5717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5718</v>
      </c>
      <c r="F341" s="268" t="s">
        <v>5719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5720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5721</v>
      </c>
      <c r="F342" s="268" t="s">
        <v>5722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5723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5724</v>
      </c>
      <c r="F343" s="268" t="s">
        <v>5725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5726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5727</v>
      </c>
      <c r="F344" s="268" t="s">
        <v>5728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5729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5730</v>
      </c>
      <c r="F345" s="268" t="s">
        <v>5731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5732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5733</v>
      </c>
      <c r="F346" s="268" t="s">
        <v>5734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5735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5736</v>
      </c>
      <c r="F347" s="268" t="s">
        <v>5737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5738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5739</v>
      </c>
      <c r="F348" s="268" t="s">
        <v>5740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5741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5742</v>
      </c>
      <c r="F349" s="268" t="s">
        <v>5743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5744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5745</v>
      </c>
      <c r="F350" s="268" t="s">
        <v>5746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5747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5748</v>
      </c>
      <c r="F351" s="202" t="s">
        <v>5749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5750</v>
      </c>
      <c r="F352" s="217" t="s">
        <v>5751</v>
      </c>
      <c r="G352" s="218" t="s">
        <v>5752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5755</v>
      </c>
      <c r="F354" s="217" t="s">
        <v>5756</v>
      </c>
      <c r="G354" s="218" t="s">
        <v>5752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5757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5758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5759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5760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5761</v>
      </c>
      <c r="F358" s="217" t="s">
        <v>5762</v>
      </c>
      <c r="G358" s="218" t="s">
        <v>5752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5763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5765</v>
      </c>
      <c r="F360" s="268" t="s">
        <v>5766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5767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5768</v>
      </c>
      <c r="F361" s="202" t="s">
        <v>5769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5770</v>
      </c>
      <c r="F362" s="217" t="s">
        <v>5771</v>
      </c>
      <c r="G362" s="218" t="s">
        <v>5772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5773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5774</v>
      </c>
      <c r="F363" s="217" t="s">
        <v>5775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5776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OBM1yJdsD7fYnLvQX87m45l1trsYqGg3ge07K3nj6OInHplIOPXomB3QFTl7BGTAf/Lcd7zP8+oaxtWJ+VuY4A==" hashValue="tHlQDIgPyW67DfEcTqVxiesOs9OsW5nJ0ZgIowUpNyNhNT/KUZiYcwAXSV8kYOGT9LI0jOeLK01vwDCXRsmmrA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5777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5778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5779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5780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5781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5783</v>
      </c>
      <c r="F91" s="217" t="s">
        <v>5784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5785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5786</v>
      </c>
      <c r="F93" s="217" t="s">
        <v>5787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5788</v>
      </c>
      <c r="F94" s="217" t="s">
        <v>5789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5790</v>
      </c>
      <c r="F95" s="217" t="s">
        <v>5791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5792</v>
      </c>
      <c r="F96" s="217" t="s">
        <v>4463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5793</v>
      </c>
      <c r="F97" s="202" t="s">
        <v>5794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5795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5796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5797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5798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5799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5800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5801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5802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5803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5804</v>
      </c>
      <c r="F107" s="217" t="s">
        <v>5805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5806</v>
      </c>
      <c r="F108" s="217" t="s">
        <v>5807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5808</v>
      </c>
      <c r="F109" s="217" t="s">
        <v>5809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5810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5811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5812</v>
      </c>
      <c r="F112" s="217" t="s">
        <v>5813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5814</v>
      </c>
      <c r="F113" s="217" t="s">
        <v>5815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5816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5817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5818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5819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5820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5821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5822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5823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5824</v>
      </c>
      <c r="F122" s="217" t="s">
        <v>5825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5826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5827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5828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5829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5830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5831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5832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5833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5834</v>
      </c>
      <c r="F131" s="217" t="s">
        <v>5835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5836</v>
      </c>
      <c r="F132" s="217" t="s">
        <v>5837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5838</v>
      </c>
      <c r="F133" s="217" t="s">
        <v>5839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5840</v>
      </c>
      <c r="F134" s="217" t="s">
        <v>5841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5842</v>
      </c>
      <c r="F135" s="217" t="s">
        <v>5843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5844</v>
      </c>
      <c r="F136" s="217" t="s">
        <v>5845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5846</v>
      </c>
      <c r="F137" s="217" t="s">
        <v>5847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5848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5849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5850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5851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5852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5854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5855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5856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5857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5858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5859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5860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5861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5862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5863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5864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5865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5866</v>
      </c>
      <c r="F156" s="217" t="s">
        <v>5867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5868</v>
      </c>
      <c r="F157" s="217" t="s">
        <v>5869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5870</v>
      </c>
      <c r="F158" s="217" t="s">
        <v>5871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5872</v>
      </c>
      <c r="F159" s="217" t="s">
        <v>5873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5874</v>
      </c>
      <c r="F160" s="217" t="s">
        <v>5875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5876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5877</v>
      </c>
      <c r="F162" s="217" t="s">
        <v>5878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5879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5880</v>
      </c>
      <c r="F164" s="217" t="s">
        <v>5881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5882</v>
      </c>
      <c r="F165" s="217" t="s">
        <v>5883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5884</v>
      </c>
      <c r="F166" s="217" t="s">
        <v>5885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5886</v>
      </c>
      <c r="F167" s="217" t="s">
        <v>5887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5888</v>
      </c>
      <c r="F168" s="217" t="s">
        <v>5889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5890</v>
      </c>
      <c r="F169" s="217" t="s">
        <v>5891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5892</v>
      </c>
      <c r="F170" s="217" t="s">
        <v>5893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5894</v>
      </c>
      <c r="F171" s="217" t="s">
        <v>5895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5896</v>
      </c>
      <c r="F172" s="217" t="s">
        <v>5897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5898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5899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5900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5901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5902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5903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5904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5905</v>
      </c>
      <c r="F180" s="217" t="s">
        <v>5906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5907</v>
      </c>
      <c r="F181" s="217" t="s">
        <v>5908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5909</v>
      </c>
      <c r="F182" s="217" t="s">
        <v>5910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5911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5912</v>
      </c>
      <c r="F184" s="217" t="s">
        <v>5913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5914</v>
      </c>
      <c r="F185" s="217" t="s">
        <v>5915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5916</v>
      </c>
      <c r="F186" s="217" t="s">
        <v>5917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5918</v>
      </c>
      <c r="F187" s="217" t="s">
        <v>5919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5920</v>
      </c>
      <c r="F188" s="217" t="s">
        <v>5921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5922</v>
      </c>
      <c r="F189" s="217" t="s">
        <v>5923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5924</v>
      </c>
      <c r="F190" s="217" t="s">
        <v>5925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5926</v>
      </c>
      <c r="F191" s="217" t="s">
        <v>5927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5928</v>
      </c>
      <c r="F192" s="217" t="s">
        <v>5929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5930</v>
      </c>
      <c r="F193" s="217" t="s">
        <v>5931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5932</v>
      </c>
      <c r="F194" s="217" t="s">
        <v>5933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5934</v>
      </c>
      <c r="F195" s="217" t="s">
        <v>5935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5936</v>
      </c>
      <c r="F196" s="217" t="s">
        <v>5937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5938</v>
      </c>
      <c r="F197" s="217" t="s">
        <v>5939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5940</v>
      </c>
      <c r="F198" s="217" t="s">
        <v>5941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5942</v>
      </c>
      <c r="F199" s="217" t="s">
        <v>5943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5944</v>
      </c>
      <c r="F200" s="217" t="s">
        <v>5945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5946</v>
      </c>
      <c r="F201" s="217" t="s">
        <v>5947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5948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5949</v>
      </c>
      <c r="F203" s="217" t="s">
        <v>5950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5951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2342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5952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2314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5953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2335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5954</v>
      </c>
      <c r="G207" s="218" t="s">
        <v>5955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5956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5957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5958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5959</v>
      </c>
      <c r="F211" s="202" t="s">
        <v>5960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5961</v>
      </c>
      <c r="F212" s="217" t="s">
        <v>5962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FpuB3Gpxv0WlblqGxknYArQGAt2NKjhOrBZG9+sXnsPWbDW1KCpcZsFb29kvbcpdwe2Vg9mZ2LGndGDuZlAjBg==" hashValue="XRC8MC1T6Geo/43cl+CgNpZ+rxm67zIEuaJEg7A8tvvbjwYkH3sA2WVHoMAGAPacNYHbIyoIi1G7XrM7nIsH1g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5965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5966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5967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5968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5969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4793</v>
      </c>
      <c r="F92" s="202" t="s">
        <v>5970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5971</v>
      </c>
      <c r="F93" s="217" t="s">
        <v>5972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5973</v>
      </c>
      <c r="F94" s="217" t="s">
        <v>5974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5975</v>
      </c>
      <c r="F95" s="217" t="s">
        <v>5976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5977</v>
      </c>
      <c r="F96" s="217" t="s">
        <v>5978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5979</v>
      </c>
      <c r="F97" s="217" t="s">
        <v>5980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5981</v>
      </c>
      <c r="F98" s="217" t="s">
        <v>5982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5983</v>
      </c>
      <c r="F99" s="217" t="s">
        <v>5984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5985</v>
      </c>
      <c r="F100" s="217" t="s">
        <v>5986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5987</v>
      </c>
      <c r="F101" s="217" t="s">
        <v>5988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5989</v>
      </c>
      <c r="F102" s="217" t="s">
        <v>5990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5991</v>
      </c>
      <c r="F103" s="217" t="s">
        <v>5992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5993</v>
      </c>
      <c r="F104" s="217" t="s">
        <v>5994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5995</v>
      </c>
      <c r="F105" s="217" t="s">
        <v>5996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5997</v>
      </c>
      <c r="F106" s="217" t="s">
        <v>5998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5999</v>
      </c>
      <c r="F107" s="217" t="s">
        <v>6000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6001</v>
      </c>
      <c r="F108" s="217" t="s">
        <v>6002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6003</v>
      </c>
      <c r="F109" s="217" t="s">
        <v>6004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6005</v>
      </c>
      <c r="F110" s="217" t="s">
        <v>6006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6007</v>
      </c>
      <c r="F111" s="217" t="s">
        <v>6008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6009</v>
      </c>
      <c r="F112" s="217" t="s">
        <v>6010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6011</v>
      </c>
      <c r="F113" s="217" t="s">
        <v>6012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6013</v>
      </c>
      <c r="F114" s="217" t="s">
        <v>6014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6015</v>
      </c>
      <c r="F115" s="217" t="s">
        <v>6016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4842</v>
      </c>
      <c r="F116" s="202" t="s">
        <v>6017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6018</v>
      </c>
      <c r="F117" s="217" t="s">
        <v>6019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6020</v>
      </c>
      <c r="F118" s="217" t="s">
        <v>6021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6022</v>
      </c>
      <c r="F119" s="217" t="s">
        <v>6023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6024</v>
      </c>
      <c r="F120" s="217" t="s">
        <v>6025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6026</v>
      </c>
      <c r="F121" s="217" t="s">
        <v>6027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6028</v>
      </c>
      <c r="F122" s="217" t="s">
        <v>6029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6030</v>
      </c>
      <c r="F123" s="217" t="s">
        <v>6031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6032</v>
      </c>
      <c r="F124" s="217" t="s">
        <v>6033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6034</v>
      </c>
      <c r="F125" s="217" t="s">
        <v>6035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6036</v>
      </c>
      <c r="F126" s="217" t="s">
        <v>6037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6038</v>
      </c>
      <c r="F127" s="217" t="s">
        <v>6039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6040</v>
      </c>
      <c r="F128" s="217" t="s">
        <v>6041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6042</v>
      </c>
      <c r="F129" s="217" t="s">
        <v>6043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4878</v>
      </c>
      <c r="F130" s="202" t="s">
        <v>6044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6045</v>
      </c>
      <c r="F131" s="217" t="s">
        <v>6046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6047</v>
      </c>
      <c r="F132" s="217" t="s">
        <v>6048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6049</v>
      </c>
      <c r="F133" s="217" t="s">
        <v>6050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6051</v>
      </c>
      <c r="F134" s="217" t="s">
        <v>6052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6051</v>
      </c>
      <c r="F135" s="217" t="s">
        <v>6052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6053</v>
      </c>
      <c r="F136" s="217" t="s">
        <v>6054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6055</v>
      </c>
      <c r="F137" s="217" t="s">
        <v>6056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6057</v>
      </c>
      <c r="F138" s="217" t="s">
        <v>6058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4906</v>
      </c>
      <c r="F139" s="202" t="s">
        <v>6059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6060</v>
      </c>
      <c r="F140" s="217" t="s">
        <v>6061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6062</v>
      </c>
      <c r="F141" s="217" t="s">
        <v>6063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6064</v>
      </c>
      <c r="F142" s="217" t="s">
        <v>6065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6066</v>
      </c>
      <c r="F143" s="217" t="s">
        <v>6067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4918</v>
      </c>
      <c r="F144" s="202" t="s">
        <v>6068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6069</v>
      </c>
      <c r="F145" s="217" t="s">
        <v>6070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6071</v>
      </c>
      <c r="F146" s="217" t="s">
        <v>6070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6072</v>
      </c>
      <c r="F147" s="217" t="s">
        <v>6073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6074</v>
      </c>
      <c r="F148" s="217" t="s">
        <v>6073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6075</v>
      </c>
      <c r="F149" s="217" t="s">
        <v>6073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6076</v>
      </c>
      <c r="F150" s="217" t="s">
        <v>6077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6078</v>
      </c>
      <c r="F151" s="217" t="s">
        <v>6079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6080</v>
      </c>
      <c r="F152" s="217" t="s">
        <v>6081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6082</v>
      </c>
      <c r="F153" s="217" t="s">
        <v>6083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6084</v>
      </c>
      <c r="F154" s="217" t="s">
        <v>6085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6084</v>
      </c>
      <c r="F155" s="217" t="s">
        <v>6085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6084</v>
      </c>
      <c r="F156" s="217" t="s">
        <v>6085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6086</v>
      </c>
      <c r="F157" s="217" t="s">
        <v>6087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6088</v>
      </c>
      <c r="F158" s="217" t="s">
        <v>6089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6090</v>
      </c>
      <c r="F159" s="217" t="s">
        <v>6091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6092</v>
      </c>
      <c r="F160" s="217" t="s">
        <v>6093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4937</v>
      </c>
      <c r="F161" s="202" t="s">
        <v>6094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6095</v>
      </c>
      <c r="F162" s="217" t="s">
        <v>6096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6097</v>
      </c>
      <c r="F163" s="217" t="s">
        <v>6098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6099</v>
      </c>
      <c r="F164" s="217" t="s">
        <v>6100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6101</v>
      </c>
      <c r="F165" s="217" t="s">
        <v>6102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6103</v>
      </c>
      <c r="F166" s="217" t="s">
        <v>6104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6105</v>
      </c>
      <c r="F167" s="217" t="s">
        <v>6106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6107</v>
      </c>
      <c r="F168" s="217" t="s">
        <v>6108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6109</v>
      </c>
      <c r="F169" s="217" t="s">
        <v>6110</v>
      </c>
      <c r="G169" s="218" t="s">
        <v>6111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6112</v>
      </c>
      <c r="F170" s="217" t="s">
        <v>6113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6114</v>
      </c>
      <c r="F171" s="217" t="s">
        <v>6115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6116</v>
      </c>
      <c r="F172" s="217" t="s">
        <v>6117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QS19qsDhMo4tGIl558amn8pAVI1PonOwoyY9NR1o29X6jhT80g027MHNWZSkwRThTjgHrffq8ZvgWT24IgbOBQ==" hashValue="3dr2pUSNMjmiDR9UxKswkmR7nDiboBJlqyGQxt8t8AwM2J5ZOkUPz2Z/qgdOPDdGg8lPrhCKpfjEppZXabHfaQ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6119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6120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6121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4793</v>
      </c>
      <c r="F89" s="202" t="s">
        <v>6122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6123</v>
      </c>
      <c r="F90" s="217" t="s">
        <v>6124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6125</v>
      </c>
      <c r="F91" s="217" t="s">
        <v>6126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6127</v>
      </c>
      <c r="F92" s="217" t="s">
        <v>6128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6129</v>
      </c>
      <c r="F93" s="217" t="s">
        <v>6130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6131</v>
      </c>
      <c r="F94" s="217" t="s">
        <v>6132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6133</v>
      </c>
      <c r="F95" s="217" t="s">
        <v>6134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6135</v>
      </c>
      <c r="F96" s="217" t="s">
        <v>6136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6137</v>
      </c>
      <c r="F97" s="217" t="s">
        <v>6138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6139</v>
      </c>
      <c r="F98" s="217" t="s">
        <v>6140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6141</v>
      </c>
      <c r="F99" s="217" t="s">
        <v>6142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6143</v>
      </c>
      <c r="F100" s="217" t="s">
        <v>6144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6145</v>
      </c>
      <c r="F101" s="217" t="s">
        <v>6146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6147</v>
      </c>
      <c r="F102" s="217" t="s">
        <v>6148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6149</v>
      </c>
      <c r="F103" s="217" t="s">
        <v>6150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6151</v>
      </c>
      <c r="F104" s="217" t="s">
        <v>6152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6153</v>
      </c>
      <c r="F105" s="217" t="s">
        <v>6154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6155</v>
      </c>
      <c r="F106" s="217" t="s">
        <v>6156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6157</v>
      </c>
      <c r="F107" s="217" t="s">
        <v>6158</v>
      </c>
      <c r="G107" s="218" t="s">
        <v>6159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4842</v>
      </c>
      <c r="F108" s="202" t="s">
        <v>6160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6161</v>
      </c>
      <c r="F109" s="217" t="s">
        <v>6162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6163</v>
      </c>
      <c r="F110" s="217" t="s">
        <v>6164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6165</v>
      </c>
      <c r="F111" s="217" t="s">
        <v>6166</v>
      </c>
      <c r="G111" s="218" t="s">
        <v>19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6167</v>
      </c>
      <c r="F112" s="217" t="s">
        <v>6168</v>
      </c>
      <c r="G112" s="218" t="s">
        <v>6159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6157</v>
      </c>
      <c r="F113" s="217" t="s">
        <v>6158</v>
      </c>
      <c r="G113" s="218" t="s">
        <v>6159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4878</v>
      </c>
      <c r="F114" s="202" t="s">
        <v>6169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6170</v>
      </c>
      <c r="F115" s="217" t="s">
        <v>6171</v>
      </c>
      <c r="G115" s="218" t="s">
        <v>6159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6172</v>
      </c>
      <c r="F116" s="217" t="s">
        <v>6173</v>
      </c>
      <c r="G116" s="218" t="s">
        <v>6159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6174</v>
      </c>
      <c r="F117" s="217" t="s">
        <v>6175</v>
      </c>
      <c r="G117" s="218" t="s">
        <v>6159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6176</v>
      </c>
      <c r="F118" s="217" t="s">
        <v>6177</v>
      </c>
      <c r="G118" s="218" t="s">
        <v>6159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tgI28gZkCjSDc27FTzRC96KXlzDtymDM9wMTG8/epPH8SsZm3t5tmUPCu6zMZRmIPjtE/ErkMAZvoAeIyw9sgw==" hashValue="UDlaY80cz4oHMUSG4fJexOHy2xlx7jsUlnFRrxEuV8AxCIqDCYmzGpslrPtmBEK7TY7cI8rb9TXa+HktE8icRg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6179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6178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6180</v>
      </c>
      <c r="F99" s="217" t="s">
        <v>6181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6182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6183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6184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6185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6186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6187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6188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6189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6190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6191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6192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6193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6194</v>
      </c>
      <c r="F115" s="217" t="s">
        <v>6195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6196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6198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6199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6200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6198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6199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6188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6189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6190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6191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6192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6193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6201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6198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6199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6188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6189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6190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6191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6192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6193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6202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6203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6204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6205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6206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6207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6198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6208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6188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6209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6190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6210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6192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6211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6212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6213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6198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6199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6214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6198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6215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6216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6198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6215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6217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6198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6218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6219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6205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6220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6221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6204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6222</v>
      </c>
      <c r="F193" s="217" t="s">
        <v>6223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6224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6225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6205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6206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6226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6204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6205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6227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6228</v>
      </c>
      <c r="F205" s="217" t="s">
        <v>6229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6230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6231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6232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6233</v>
      </c>
      <c r="F209" s="217" t="s">
        <v>6234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6235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6236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6205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6227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6237</v>
      </c>
      <c r="F214" s="217" t="s">
        <v>6238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6239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6240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6205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6227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6241</v>
      </c>
      <c r="F219" s="217" t="s">
        <v>6242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6243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6244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6205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6227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6245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6246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6204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6247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6248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6249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6250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6251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6252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6253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6254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6255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6256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6257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6258</v>
      </c>
      <c r="F245" s="217" t="s">
        <v>6259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6260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6261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6262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6263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6264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6265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6266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6267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6268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6269</v>
      </c>
      <c r="F260" s="268" t="s">
        <v>6270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6271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6272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6273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6274</v>
      </c>
      <c r="F265" s="217" t="s">
        <v>6275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6276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6277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6278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6279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6280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6204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6205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6206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6281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6282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6283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6284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6285</v>
      </c>
      <c r="F286" s="217" t="s">
        <v>6286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6287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6288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6289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6290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6291</v>
      </c>
      <c r="F295" s="217" t="s">
        <v>6292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6293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6294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6256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6295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6296</v>
      </c>
      <c r="F300" s="217" t="s">
        <v>6297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6298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6299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6256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6300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6301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6302</v>
      </c>
      <c r="F307" s="268" t="s">
        <v>6303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6304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6256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6295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6305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6306</v>
      </c>
      <c r="F312" s="217" t="s">
        <v>6307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6308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6309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6310</v>
      </c>
      <c r="F315" s="217" t="s">
        <v>6311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6312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6313</v>
      </c>
      <c r="F316" s="217" t="s">
        <v>6314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6315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6316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0cbFeUqa1xFMKo/cn5EaI8Y/WWNO87rxxxICZlPt6hRMQVNE5DJz6dRtiM5xNygSLyFnZiek6OwwF7e7kLMUsA==" hashValue="VWZvxEUV8K+So2AhY649sl7E2VxDb6lUpc/tVeFQHPMayEL/XeK9kMyrLH89gKf1EbK1j0rZ+cqp+/eUBELy/w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6317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6318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6319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6178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6320</v>
      </c>
      <c r="F88" s="202" t="s">
        <v>6321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6322</v>
      </c>
      <c r="F89" s="217" t="s">
        <v>6323</v>
      </c>
      <c r="G89" s="218" t="s">
        <v>6324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6325</v>
      </c>
    </row>
    <row r="90" s="2" customFormat="1">
      <c r="A90" s="41"/>
      <c r="B90" s="42"/>
      <c r="C90" s="43"/>
      <c r="D90" s="235" t="s">
        <v>1090</v>
      </c>
      <c r="E90" s="43"/>
      <c r="F90" s="276" t="s">
        <v>6326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6327</v>
      </c>
      <c r="F91" s="217" t="s">
        <v>6328</v>
      </c>
      <c r="G91" s="218" t="s">
        <v>6324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6329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6330</v>
      </c>
      <c r="F92" s="217" t="s">
        <v>6331</v>
      </c>
      <c r="G92" s="218" t="s">
        <v>6324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6332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6333</v>
      </c>
      <c r="F93" s="217" t="s">
        <v>6334</v>
      </c>
      <c r="G93" s="218" t="s">
        <v>6324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6335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6336</v>
      </c>
      <c r="F94" s="217" t="s">
        <v>6337</v>
      </c>
      <c r="G94" s="218" t="s">
        <v>6324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6338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6339</v>
      </c>
      <c r="F95" s="217" t="s">
        <v>6340</v>
      </c>
      <c r="G95" s="218" t="s">
        <v>6324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6341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6342</v>
      </c>
      <c r="F96" s="217" t="s">
        <v>6343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6344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6345</v>
      </c>
      <c r="F97" s="217" t="s">
        <v>6346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6347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6348</v>
      </c>
      <c r="F98" s="217" t="s">
        <v>6349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6350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6351</v>
      </c>
      <c r="F99" s="217" t="s">
        <v>6352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6353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6354</v>
      </c>
      <c r="F100" s="217" t="s">
        <v>6355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6356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6357</v>
      </c>
      <c r="F101" s="217" t="s">
        <v>6358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6359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6360</v>
      </c>
      <c r="F102" s="217" t="s">
        <v>6361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6362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6363</v>
      </c>
      <c r="F103" s="217" t="s">
        <v>6364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6365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6366</v>
      </c>
      <c r="F104" s="217" t="s">
        <v>6367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6368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6369</v>
      </c>
      <c r="F105" s="217" t="s">
        <v>6370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6371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6372</v>
      </c>
      <c r="F106" s="217" t="s">
        <v>6373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6374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6375</v>
      </c>
      <c r="F107" s="217" t="s">
        <v>6376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6377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6378</v>
      </c>
      <c r="F108" s="217" t="s">
        <v>6379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6380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6381</v>
      </c>
      <c r="F109" s="217" t="s">
        <v>6382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6383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6384</v>
      </c>
      <c r="F110" s="202" t="s">
        <v>6385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6386</v>
      </c>
      <c r="F111" s="217" t="s">
        <v>6387</v>
      </c>
      <c r="G111" s="218" t="s">
        <v>6324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6388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6389</v>
      </c>
      <c r="F112" s="217" t="s">
        <v>6390</v>
      </c>
      <c r="G112" s="218" t="s">
        <v>6324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6391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6392</v>
      </c>
      <c r="F113" s="217" t="s">
        <v>6393</v>
      </c>
      <c r="G113" s="218" t="s">
        <v>6324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6394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JGg+YIxolwKQ+4wOBxpC1ePZFJZccmHyrn12QDeLyrAgx8CVyxtls75PcTViDKKmr4XL6XixBeNi8W78LR2rxg==" hashValue="Nd9QEsGzSk0/uhrUMiahKs3pbNjJ5P2ezBdoJ4i7bQqPk3M484nXPvj5z6+z02QOLKK6JZwuOOOD6aQqAzs03A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6395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6396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6397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6398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6399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6400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6401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6402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6403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6404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6405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6406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6407</v>
      </c>
      <c r="F19" s="308" t="s">
        <v>6408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6409</v>
      </c>
      <c r="F20" s="308" t="s">
        <v>6410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6411</v>
      </c>
      <c r="F21" s="308" t="s">
        <v>6412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5768</v>
      </c>
      <c r="F22" s="308" t="s">
        <v>5769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6413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6414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6415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6416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6417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6418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6419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6420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6421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6422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6423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6424</v>
      </c>
      <c r="F37" s="308"/>
      <c r="G37" s="308" t="s">
        <v>6425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6426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6427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6428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6429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6430</v>
      </c>
      <c r="F42" s="308"/>
      <c r="G42" s="308" t="s">
        <v>6431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6432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6433</v>
      </c>
      <c r="F44" s="308"/>
      <c r="G44" s="308" t="s">
        <v>6434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6435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6436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6437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6438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6439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6440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6441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6442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6443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6444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6445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6446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6447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6448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6449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6450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6451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6452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6453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6454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6455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6456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6457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6458</v>
      </c>
      <c r="D76" s="326"/>
      <c r="E76" s="326"/>
      <c r="F76" s="326" t="s">
        <v>6459</v>
      </c>
      <c r="G76" s="327"/>
      <c r="H76" s="326" t="s">
        <v>51</v>
      </c>
      <c r="I76" s="326" t="s">
        <v>54</v>
      </c>
      <c r="J76" s="326" t="s">
        <v>6460</v>
      </c>
      <c r="K76" s="325"/>
    </row>
    <row r="77" s="1" customFormat="1" ht="17.25" customHeight="1">
      <c r="B77" s="323"/>
      <c r="C77" s="328" t="s">
        <v>6461</v>
      </c>
      <c r="D77" s="328"/>
      <c r="E77" s="328"/>
      <c r="F77" s="329" t="s">
        <v>6462</v>
      </c>
      <c r="G77" s="330"/>
      <c r="H77" s="328"/>
      <c r="I77" s="328"/>
      <c r="J77" s="328" t="s">
        <v>6463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6464</v>
      </c>
      <c r="G79" s="335"/>
      <c r="H79" s="311" t="s">
        <v>6465</v>
      </c>
      <c r="I79" s="311" t="s">
        <v>6466</v>
      </c>
      <c r="J79" s="311">
        <v>20</v>
      </c>
      <c r="K79" s="325"/>
    </row>
    <row r="80" s="1" customFormat="1" ht="15" customHeight="1">
      <c r="B80" s="323"/>
      <c r="C80" s="311" t="s">
        <v>6467</v>
      </c>
      <c r="D80" s="311"/>
      <c r="E80" s="311"/>
      <c r="F80" s="334" t="s">
        <v>6464</v>
      </c>
      <c r="G80" s="335"/>
      <c r="H80" s="311" t="s">
        <v>6468</v>
      </c>
      <c r="I80" s="311" t="s">
        <v>6466</v>
      </c>
      <c r="J80" s="311">
        <v>120</v>
      </c>
      <c r="K80" s="325"/>
    </row>
    <row r="81" s="1" customFormat="1" ht="15" customHeight="1">
      <c r="B81" s="336"/>
      <c r="C81" s="311" t="s">
        <v>6469</v>
      </c>
      <c r="D81" s="311"/>
      <c r="E81" s="311"/>
      <c r="F81" s="334" t="s">
        <v>6470</v>
      </c>
      <c r="G81" s="335"/>
      <c r="H81" s="311" t="s">
        <v>6471</v>
      </c>
      <c r="I81" s="311" t="s">
        <v>6466</v>
      </c>
      <c r="J81" s="311">
        <v>50</v>
      </c>
      <c r="K81" s="325"/>
    </row>
    <row r="82" s="1" customFormat="1" ht="15" customHeight="1">
      <c r="B82" s="336"/>
      <c r="C82" s="311" t="s">
        <v>6472</v>
      </c>
      <c r="D82" s="311"/>
      <c r="E82" s="311"/>
      <c r="F82" s="334" t="s">
        <v>6464</v>
      </c>
      <c r="G82" s="335"/>
      <c r="H82" s="311" t="s">
        <v>6473</v>
      </c>
      <c r="I82" s="311" t="s">
        <v>6474</v>
      </c>
      <c r="J82" s="311"/>
      <c r="K82" s="325"/>
    </row>
    <row r="83" s="1" customFormat="1" ht="15" customHeight="1">
      <c r="B83" s="336"/>
      <c r="C83" s="337" t="s">
        <v>6475</v>
      </c>
      <c r="D83" s="337"/>
      <c r="E83" s="337"/>
      <c r="F83" s="338" t="s">
        <v>6470</v>
      </c>
      <c r="G83" s="337"/>
      <c r="H83" s="337" t="s">
        <v>6476</v>
      </c>
      <c r="I83" s="337" t="s">
        <v>6466</v>
      </c>
      <c r="J83" s="337">
        <v>15</v>
      </c>
      <c r="K83" s="325"/>
    </row>
    <row r="84" s="1" customFormat="1" ht="15" customHeight="1">
      <c r="B84" s="336"/>
      <c r="C84" s="337" t="s">
        <v>6477</v>
      </c>
      <c r="D84" s="337"/>
      <c r="E84" s="337"/>
      <c r="F84" s="338" t="s">
        <v>6470</v>
      </c>
      <c r="G84" s="337"/>
      <c r="H84" s="337" t="s">
        <v>6478</v>
      </c>
      <c r="I84" s="337" t="s">
        <v>6466</v>
      </c>
      <c r="J84" s="337">
        <v>15</v>
      </c>
      <c r="K84" s="325"/>
    </row>
    <row r="85" s="1" customFormat="1" ht="15" customHeight="1">
      <c r="B85" s="336"/>
      <c r="C85" s="337" t="s">
        <v>6479</v>
      </c>
      <c r="D85" s="337"/>
      <c r="E85" s="337"/>
      <c r="F85" s="338" t="s">
        <v>6470</v>
      </c>
      <c r="G85" s="337"/>
      <c r="H85" s="337" t="s">
        <v>6480</v>
      </c>
      <c r="I85" s="337" t="s">
        <v>6466</v>
      </c>
      <c r="J85" s="337">
        <v>20</v>
      </c>
      <c r="K85" s="325"/>
    </row>
    <row r="86" s="1" customFormat="1" ht="15" customHeight="1">
      <c r="B86" s="336"/>
      <c r="C86" s="337" t="s">
        <v>6481</v>
      </c>
      <c r="D86" s="337"/>
      <c r="E86" s="337"/>
      <c r="F86" s="338" t="s">
        <v>6470</v>
      </c>
      <c r="G86" s="337"/>
      <c r="H86" s="337" t="s">
        <v>6482</v>
      </c>
      <c r="I86" s="337" t="s">
        <v>6466</v>
      </c>
      <c r="J86" s="337">
        <v>20</v>
      </c>
      <c r="K86" s="325"/>
    </row>
    <row r="87" s="1" customFormat="1" ht="15" customHeight="1">
      <c r="B87" s="336"/>
      <c r="C87" s="311" t="s">
        <v>6483</v>
      </c>
      <c r="D87" s="311"/>
      <c r="E87" s="311"/>
      <c r="F87" s="334" t="s">
        <v>6470</v>
      </c>
      <c r="G87" s="335"/>
      <c r="H87" s="311" t="s">
        <v>6484</v>
      </c>
      <c r="I87" s="311" t="s">
        <v>6466</v>
      </c>
      <c r="J87" s="311">
        <v>50</v>
      </c>
      <c r="K87" s="325"/>
    </row>
    <row r="88" s="1" customFormat="1" ht="15" customHeight="1">
      <c r="B88" s="336"/>
      <c r="C88" s="311" t="s">
        <v>6485</v>
      </c>
      <c r="D88" s="311"/>
      <c r="E88" s="311"/>
      <c r="F88" s="334" t="s">
        <v>6470</v>
      </c>
      <c r="G88" s="335"/>
      <c r="H88" s="311" t="s">
        <v>6486</v>
      </c>
      <c r="I88" s="311" t="s">
        <v>6466</v>
      </c>
      <c r="J88" s="311">
        <v>20</v>
      </c>
      <c r="K88" s="325"/>
    </row>
    <row r="89" s="1" customFormat="1" ht="15" customHeight="1">
      <c r="B89" s="336"/>
      <c r="C89" s="311" t="s">
        <v>6487</v>
      </c>
      <c r="D89" s="311"/>
      <c r="E89" s="311"/>
      <c r="F89" s="334" t="s">
        <v>6470</v>
      </c>
      <c r="G89" s="335"/>
      <c r="H89" s="311" t="s">
        <v>6488</v>
      </c>
      <c r="I89" s="311" t="s">
        <v>6466</v>
      </c>
      <c r="J89" s="311">
        <v>20</v>
      </c>
      <c r="K89" s="325"/>
    </row>
    <row r="90" s="1" customFormat="1" ht="15" customHeight="1">
      <c r="B90" s="336"/>
      <c r="C90" s="311" t="s">
        <v>6489</v>
      </c>
      <c r="D90" s="311"/>
      <c r="E90" s="311"/>
      <c r="F90" s="334" t="s">
        <v>6470</v>
      </c>
      <c r="G90" s="335"/>
      <c r="H90" s="311" t="s">
        <v>6490</v>
      </c>
      <c r="I90" s="311" t="s">
        <v>6466</v>
      </c>
      <c r="J90" s="311">
        <v>50</v>
      </c>
      <c r="K90" s="325"/>
    </row>
    <row r="91" s="1" customFormat="1" ht="15" customHeight="1">
      <c r="B91" s="336"/>
      <c r="C91" s="311" t="s">
        <v>6491</v>
      </c>
      <c r="D91" s="311"/>
      <c r="E91" s="311"/>
      <c r="F91" s="334" t="s">
        <v>6470</v>
      </c>
      <c r="G91" s="335"/>
      <c r="H91" s="311" t="s">
        <v>6491</v>
      </c>
      <c r="I91" s="311" t="s">
        <v>6466</v>
      </c>
      <c r="J91" s="311">
        <v>50</v>
      </c>
      <c r="K91" s="325"/>
    </row>
    <row r="92" s="1" customFormat="1" ht="15" customHeight="1">
      <c r="B92" s="336"/>
      <c r="C92" s="311" t="s">
        <v>6492</v>
      </c>
      <c r="D92" s="311"/>
      <c r="E92" s="311"/>
      <c r="F92" s="334" t="s">
        <v>6470</v>
      </c>
      <c r="G92" s="335"/>
      <c r="H92" s="311" t="s">
        <v>6493</v>
      </c>
      <c r="I92" s="311" t="s">
        <v>6466</v>
      </c>
      <c r="J92" s="311">
        <v>255</v>
      </c>
      <c r="K92" s="325"/>
    </row>
    <row r="93" s="1" customFormat="1" ht="15" customHeight="1">
      <c r="B93" s="336"/>
      <c r="C93" s="311" t="s">
        <v>6494</v>
      </c>
      <c r="D93" s="311"/>
      <c r="E93" s="311"/>
      <c r="F93" s="334" t="s">
        <v>6464</v>
      </c>
      <c r="G93" s="335"/>
      <c r="H93" s="311" t="s">
        <v>6495</v>
      </c>
      <c r="I93" s="311" t="s">
        <v>6496</v>
      </c>
      <c r="J93" s="311"/>
      <c r="K93" s="325"/>
    </row>
    <row r="94" s="1" customFormat="1" ht="15" customHeight="1">
      <c r="B94" s="336"/>
      <c r="C94" s="311" t="s">
        <v>6497</v>
      </c>
      <c r="D94" s="311"/>
      <c r="E94" s="311"/>
      <c r="F94" s="334" t="s">
        <v>6464</v>
      </c>
      <c r="G94" s="335"/>
      <c r="H94" s="311" t="s">
        <v>6498</v>
      </c>
      <c r="I94" s="311" t="s">
        <v>6499</v>
      </c>
      <c r="J94" s="311"/>
      <c r="K94" s="325"/>
    </row>
    <row r="95" s="1" customFormat="1" ht="15" customHeight="1">
      <c r="B95" s="336"/>
      <c r="C95" s="311" t="s">
        <v>6500</v>
      </c>
      <c r="D95" s="311"/>
      <c r="E95" s="311"/>
      <c r="F95" s="334" t="s">
        <v>6464</v>
      </c>
      <c r="G95" s="335"/>
      <c r="H95" s="311" t="s">
        <v>6500</v>
      </c>
      <c r="I95" s="311" t="s">
        <v>6499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6464</v>
      </c>
      <c r="G96" s="335"/>
      <c r="H96" s="311" t="s">
        <v>6501</v>
      </c>
      <c r="I96" s="311" t="s">
        <v>6499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6464</v>
      </c>
      <c r="G97" s="335"/>
      <c r="H97" s="311" t="s">
        <v>6502</v>
      </c>
      <c r="I97" s="311" t="s">
        <v>6499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6503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6458</v>
      </c>
      <c r="D103" s="326"/>
      <c r="E103" s="326"/>
      <c r="F103" s="326" t="s">
        <v>6459</v>
      </c>
      <c r="G103" s="327"/>
      <c r="H103" s="326" t="s">
        <v>51</v>
      </c>
      <c r="I103" s="326" t="s">
        <v>54</v>
      </c>
      <c r="J103" s="326" t="s">
        <v>6460</v>
      </c>
      <c r="K103" s="325"/>
    </row>
    <row r="104" s="1" customFormat="1" ht="17.25" customHeight="1">
      <c r="B104" s="323"/>
      <c r="C104" s="328" t="s">
        <v>6461</v>
      </c>
      <c r="D104" s="328"/>
      <c r="E104" s="328"/>
      <c r="F104" s="329" t="s">
        <v>6462</v>
      </c>
      <c r="G104" s="330"/>
      <c r="H104" s="328"/>
      <c r="I104" s="328"/>
      <c r="J104" s="328" t="s">
        <v>6463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6464</v>
      </c>
      <c r="G106" s="311"/>
      <c r="H106" s="311" t="s">
        <v>6504</v>
      </c>
      <c r="I106" s="311" t="s">
        <v>6466</v>
      </c>
      <c r="J106" s="311">
        <v>20</v>
      </c>
      <c r="K106" s="325"/>
    </row>
    <row r="107" s="1" customFormat="1" ht="15" customHeight="1">
      <c r="B107" s="323"/>
      <c r="C107" s="311" t="s">
        <v>6467</v>
      </c>
      <c r="D107" s="311"/>
      <c r="E107" s="311"/>
      <c r="F107" s="334" t="s">
        <v>6464</v>
      </c>
      <c r="G107" s="311"/>
      <c r="H107" s="311" t="s">
        <v>6504</v>
      </c>
      <c r="I107" s="311" t="s">
        <v>6466</v>
      </c>
      <c r="J107" s="311">
        <v>120</v>
      </c>
      <c r="K107" s="325"/>
    </row>
    <row r="108" s="1" customFormat="1" ht="15" customHeight="1">
      <c r="B108" s="336"/>
      <c r="C108" s="311" t="s">
        <v>6469</v>
      </c>
      <c r="D108" s="311"/>
      <c r="E108" s="311"/>
      <c r="F108" s="334" t="s">
        <v>6470</v>
      </c>
      <c r="G108" s="311"/>
      <c r="H108" s="311" t="s">
        <v>6504</v>
      </c>
      <c r="I108" s="311" t="s">
        <v>6466</v>
      </c>
      <c r="J108" s="311">
        <v>50</v>
      </c>
      <c r="K108" s="325"/>
    </row>
    <row r="109" s="1" customFormat="1" ht="15" customHeight="1">
      <c r="B109" s="336"/>
      <c r="C109" s="311" t="s">
        <v>6472</v>
      </c>
      <c r="D109" s="311"/>
      <c r="E109" s="311"/>
      <c r="F109" s="334" t="s">
        <v>6464</v>
      </c>
      <c r="G109" s="311"/>
      <c r="H109" s="311" t="s">
        <v>6504</v>
      </c>
      <c r="I109" s="311" t="s">
        <v>6474</v>
      </c>
      <c r="J109" s="311"/>
      <c r="K109" s="325"/>
    </row>
    <row r="110" s="1" customFormat="1" ht="15" customHeight="1">
      <c r="B110" s="336"/>
      <c r="C110" s="311" t="s">
        <v>6483</v>
      </c>
      <c r="D110" s="311"/>
      <c r="E110" s="311"/>
      <c r="F110" s="334" t="s">
        <v>6470</v>
      </c>
      <c r="G110" s="311"/>
      <c r="H110" s="311" t="s">
        <v>6504</v>
      </c>
      <c r="I110" s="311" t="s">
        <v>6466</v>
      </c>
      <c r="J110" s="311">
        <v>50</v>
      </c>
      <c r="K110" s="325"/>
    </row>
    <row r="111" s="1" customFormat="1" ht="15" customHeight="1">
      <c r="B111" s="336"/>
      <c r="C111" s="311" t="s">
        <v>6491</v>
      </c>
      <c r="D111" s="311"/>
      <c r="E111" s="311"/>
      <c r="F111" s="334" t="s">
        <v>6470</v>
      </c>
      <c r="G111" s="311"/>
      <c r="H111" s="311" t="s">
        <v>6504</v>
      </c>
      <c r="I111" s="311" t="s">
        <v>6466</v>
      </c>
      <c r="J111" s="311">
        <v>50</v>
      </c>
      <c r="K111" s="325"/>
    </row>
    <row r="112" s="1" customFormat="1" ht="15" customHeight="1">
      <c r="B112" s="336"/>
      <c r="C112" s="311" t="s">
        <v>6489</v>
      </c>
      <c r="D112" s="311"/>
      <c r="E112" s="311"/>
      <c r="F112" s="334" t="s">
        <v>6470</v>
      </c>
      <c r="G112" s="311"/>
      <c r="H112" s="311" t="s">
        <v>6504</v>
      </c>
      <c r="I112" s="311" t="s">
        <v>6466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6464</v>
      </c>
      <c r="G113" s="311"/>
      <c r="H113" s="311" t="s">
        <v>6505</v>
      </c>
      <c r="I113" s="311" t="s">
        <v>6466</v>
      </c>
      <c r="J113" s="311">
        <v>20</v>
      </c>
      <c r="K113" s="325"/>
    </row>
    <row r="114" s="1" customFormat="1" ht="15" customHeight="1">
      <c r="B114" s="336"/>
      <c r="C114" s="311" t="s">
        <v>6506</v>
      </c>
      <c r="D114" s="311"/>
      <c r="E114" s="311"/>
      <c r="F114" s="334" t="s">
        <v>6464</v>
      </c>
      <c r="G114" s="311"/>
      <c r="H114" s="311" t="s">
        <v>6507</v>
      </c>
      <c r="I114" s="311" t="s">
        <v>6466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6464</v>
      </c>
      <c r="G115" s="311"/>
      <c r="H115" s="311" t="s">
        <v>6508</v>
      </c>
      <c r="I115" s="311" t="s">
        <v>6499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6464</v>
      </c>
      <c r="G116" s="311"/>
      <c r="H116" s="311" t="s">
        <v>6509</v>
      </c>
      <c r="I116" s="311" t="s">
        <v>6499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6464</v>
      </c>
      <c r="G117" s="311"/>
      <c r="H117" s="311" t="s">
        <v>6510</v>
      </c>
      <c r="I117" s="311" t="s">
        <v>6511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6512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6458</v>
      </c>
      <c r="D123" s="326"/>
      <c r="E123" s="326"/>
      <c r="F123" s="326" t="s">
        <v>6459</v>
      </c>
      <c r="G123" s="327"/>
      <c r="H123" s="326" t="s">
        <v>51</v>
      </c>
      <c r="I123" s="326" t="s">
        <v>54</v>
      </c>
      <c r="J123" s="326" t="s">
        <v>6460</v>
      </c>
      <c r="K123" s="355"/>
    </row>
    <row r="124" s="1" customFormat="1" ht="17.25" customHeight="1">
      <c r="B124" s="354"/>
      <c r="C124" s="328" t="s">
        <v>6461</v>
      </c>
      <c r="D124" s="328"/>
      <c r="E124" s="328"/>
      <c r="F124" s="329" t="s">
        <v>6462</v>
      </c>
      <c r="G124" s="330"/>
      <c r="H124" s="328"/>
      <c r="I124" s="328"/>
      <c r="J124" s="328" t="s">
        <v>6463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6467</v>
      </c>
      <c r="D126" s="333"/>
      <c r="E126" s="333"/>
      <c r="F126" s="334" t="s">
        <v>6464</v>
      </c>
      <c r="G126" s="311"/>
      <c r="H126" s="311" t="s">
        <v>6504</v>
      </c>
      <c r="I126" s="311" t="s">
        <v>6466</v>
      </c>
      <c r="J126" s="311">
        <v>120</v>
      </c>
      <c r="K126" s="359"/>
    </row>
    <row r="127" s="1" customFormat="1" ht="15" customHeight="1">
      <c r="B127" s="356"/>
      <c r="C127" s="311" t="s">
        <v>6513</v>
      </c>
      <c r="D127" s="311"/>
      <c r="E127" s="311"/>
      <c r="F127" s="334" t="s">
        <v>6464</v>
      </c>
      <c r="G127" s="311"/>
      <c r="H127" s="311" t="s">
        <v>6514</v>
      </c>
      <c r="I127" s="311" t="s">
        <v>6466</v>
      </c>
      <c r="J127" s="311" t="s">
        <v>6515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6464</v>
      </c>
      <c r="G128" s="311"/>
      <c r="H128" s="311" t="s">
        <v>6516</v>
      </c>
      <c r="I128" s="311" t="s">
        <v>6466</v>
      </c>
      <c r="J128" s="311" t="s">
        <v>6515</v>
      </c>
      <c r="K128" s="359"/>
    </row>
    <row r="129" s="1" customFormat="1" ht="15" customHeight="1">
      <c r="B129" s="356"/>
      <c r="C129" s="311" t="s">
        <v>6475</v>
      </c>
      <c r="D129" s="311"/>
      <c r="E129" s="311"/>
      <c r="F129" s="334" t="s">
        <v>6470</v>
      </c>
      <c r="G129" s="311"/>
      <c r="H129" s="311" t="s">
        <v>6476</v>
      </c>
      <c r="I129" s="311" t="s">
        <v>6466</v>
      </c>
      <c r="J129" s="311">
        <v>15</v>
      </c>
      <c r="K129" s="359"/>
    </row>
    <row r="130" s="1" customFormat="1" ht="15" customHeight="1">
      <c r="B130" s="356"/>
      <c r="C130" s="337" t="s">
        <v>6477</v>
      </c>
      <c r="D130" s="337"/>
      <c r="E130" s="337"/>
      <c r="F130" s="338" t="s">
        <v>6470</v>
      </c>
      <c r="G130" s="337"/>
      <c r="H130" s="337" t="s">
        <v>6478</v>
      </c>
      <c r="I130" s="337" t="s">
        <v>6466</v>
      </c>
      <c r="J130" s="337">
        <v>15</v>
      </c>
      <c r="K130" s="359"/>
    </row>
    <row r="131" s="1" customFormat="1" ht="15" customHeight="1">
      <c r="B131" s="356"/>
      <c r="C131" s="337" t="s">
        <v>6479</v>
      </c>
      <c r="D131" s="337"/>
      <c r="E131" s="337"/>
      <c r="F131" s="338" t="s">
        <v>6470</v>
      </c>
      <c r="G131" s="337"/>
      <c r="H131" s="337" t="s">
        <v>6480</v>
      </c>
      <c r="I131" s="337" t="s">
        <v>6466</v>
      </c>
      <c r="J131" s="337">
        <v>20</v>
      </c>
      <c r="K131" s="359"/>
    </row>
    <row r="132" s="1" customFormat="1" ht="15" customHeight="1">
      <c r="B132" s="356"/>
      <c r="C132" s="337" t="s">
        <v>6481</v>
      </c>
      <c r="D132" s="337"/>
      <c r="E132" s="337"/>
      <c r="F132" s="338" t="s">
        <v>6470</v>
      </c>
      <c r="G132" s="337"/>
      <c r="H132" s="337" t="s">
        <v>6482</v>
      </c>
      <c r="I132" s="337" t="s">
        <v>6466</v>
      </c>
      <c r="J132" s="337">
        <v>20</v>
      </c>
      <c r="K132" s="359"/>
    </row>
    <row r="133" s="1" customFormat="1" ht="15" customHeight="1">
      <c r="B133" s="356"/>
      <c r="C133" s="311" t="s">
        <v>6469</v>
      </c>
      <c r="D133" s="311"/>
      <c r="E133" s="311"/>
      <c r="F133" s="334" t="s">
        <v>6470</v>
      </c>
      <c r="G133" s="311"/>
      <c r="H133" s="311" t="s">
        <v>6504</v>
      </c>
      <c r="I133" s="311" t="s">
        <v>6466</v>
      </c>
      <c r="J133" s="311">
        <v>50</v>
      </c>
      <c r="K133" s="359"/>
    </row>
    <row r="134" s="1" customFormat="1" ht="15" customHeight="1">
      <c r="B134" s="356"/>
      <c r="C134" s="311" t="s">
        <v>6483</v>
      </c>
      <c r="D134" s="311"/>
      <c r="E134" s="311"/>
      <c r="F134" s="334" t="s">
        <v>6470</v>
      </c>
      <c r="G134" s="311"/>
      <c r="H134" s="311" t="s">
        <v>6504</v>
      </c>
      <c r="I134" s="311" t="s">
        <v>6466</v>
      </c>
      <c r="J134" s="311">
        <v>50</v>
      </c>
      <c r="K134" s="359"/>
    </row>
    <row r="135" s="1" customFormat="1" ht="15" customHeight="1">
      <c r="B135" s="356"/>
      <c r="C135" s="311" t="s">
        <v>6489</v>
      </c>
      <c r="D135" s="311"/>
      <c r="E135" s="311"/>
      <c r="F135" s="334" t="s">
        <v>6470</v>
      </c>
      <c r="G135" s="311"/>
      <c r="H135" s="311" t="s">
        <v>6504</v>
      </c>
      <c r="I135" s="311" t="s">
        <v>6466</v>
      </c>
      <c r="J135" s="311">
        <v>50</v>
      </c>
      <c r="K135" s="359"/>
    </row>
    <row r="136" s="1" customFormat="1" ht="15" customHeight="1">
      <c r="B136" s="356"/>
      <c r="C136" s="311" t="s">
        <v>6491</v>
      </c>
      <c r="D136" s="311"/>
      <c r="E136" s="311"/>
      <c r="F136" s="334" t="s">
        <v>6470</v>
      </c>
      <c r="G136" s="311"/>
      <c r="H136" s="311" t="s">
        <v>6504</v>
      </c>
      <c r="I136" s="311" t="s">
        <v>6466</v>
      </c>
      <c r="J136" s="311">
        <v>50</v>
      </c>
      <c r="K136" s="359"/>
    </row>
    <row r="137" s="1" customFormat="1" ht="15" customHeight="1">
      <c r="B137" s="356"/>
      <c r="C137" s="311" t="s">
        <v>6492</v>
      </c>
      <c r="D137" s="311"/>
      <c r="E137" s="311"/>
      <c r="F137" s="334" t="s">
        <v>6470</v>
      </c>
      <c r="G137" s="311"/>
      <c r="H137" s="311" t="s">
        <v>6517</v>
      </c>
      <c r="I137" s="311" t="s">
        <v>6466</v>
      </c>
      <c r="J137" s="311">
        <v>255</v>
      </c>
      <c r="K137" s="359"/>
    </row>
    <row r="138" s="1" customFormat="1" ht="15" customHeight="1">
      <c r="B138" s="356"/>
      <c r="C138" s="311" t="s">
        <v>6494</v>
      </c>
      <c r="D138" s="311"/>
      <c r="E138" s="311"/>
      <c r="F138" s="334" t="s">
        <v>6464</v>
      </c>
      <c r="G138" s="311"/>
      <c r="H138" s="311" t="s">
        <v>6518</v>
      </c>
      <c r="I138" s="311" t="s">
        <v>6496</v>
      </c>
      <c r="J138" s="311"/>
      <c r="K138" s="359"/>
    </row>
    <row r="139" s="1" customFormat="1" ht="15" customHeight="1">
      <c r="B139" s="356"/>
      <c r="C139" s="311" t="s">
        <v>6497</v>
      </c>
      <c r="D139" s="311"/>
      <c r="E139" s="311"/>
      <c r="F139" s="334" t="s">
        <v>6464</v>
      </c>
      <c r="G139" s="311"/>
      <c r="H139" s="311" t="s">
        <v>6519</v>
      </c>
      <c r="I139" s="311" t="s">
        <v>6499</v>
      </c>
      <c r="J139" s="311"/>
      <c r="K139" s="359"/>
    </row>
    <row r="140" s="1" customFormat="1" ht="15" customHeight="1">
      <c r="B140" s="356"/>
      <c r="C140" s="311" t="s">
        <v>6500</v>
      </c>
      <c r="D140" s="311"/>
      <c r="E140" s="311"/>
      <c r="F140" s="334" t="s">
        <v>6464</v>
      </c>
      <c r="G140" s="311"/>
      <c r="H140" s="311" t="s">
        <v>6500</v>
      </c>
      <c r="I140" s="311" t="s">
        <v>6499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6464</v>
      </c>
      <c r="G141" s="311"/>
      <c r="H141" s="311" t="s">
        <v>6520</v>
      </c>
      <c r="I141" s="311" t="s">
        <v>6499</v>
      </c>
      <c r="J141" s="311"/>
      <c r="K141" s="359"/>
    </row>
    <row r="142" s="1" customFormat="1" ht="15" customHeight="1">
      <c r="B142" s="356"/>
      <c r="C142" s="311" t="s">
        <v>6521</v>
      </c>
      <c r="D142" s="311"/>
      <c r="E142" s="311"/>
      <c r="F142" s="334" t="s">
        <v>6464</v>
      </c>
      <c r="G142" s="311"/>
      <c r="H142" s="311" t="s">
        <v>6522</v>
      </c>
      <c r="I142" s="311" t="s">
        <v>6499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6523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6458</v>
      </c>
      <c r="D148" s="326"/>
      <c r="E148" s="326"/>
      <c r="F148" s="326" t="s">
        <v>6459</v>
      </c>
      <c r="G148" s="327"/>
      <c r="H148" s="326" t="s">
        <v>51</v>
      </c>
      <c r="I148" s="326" t="s">
        <v>54</v>
      </c>
      <c r="J148" s="326" t="s">
        <v>6460</v>
      </c>
      <c r="K148" s="325"/>
    </row>
    <row r="149" s="1" customFormat="1" ht="17.25" customHeight="1">
      <c r="B149" s="323"/>
      <c r="C149" s="328" t="s">
        <v>6461</v>
      </c>
      <c r="D149" s="328"/>
      <c r="E149" s="328"/>
      <c r="F149" s="329" t="s">
        <v>6462</v>
      </c>
      <c r="G149" s="330"/>
      <c r="H149" s="328"/>
      <c r="I149" s="328"/>
      <c r="J149" s="328" t="s">
        <v>6463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6467</v>
      </c>
      <c r="D151" s="311"/>
      <c r="E151" s="311"/>
      <c r="F151" s="364" t="s">
        <v>6464</v>
      </c>
      <c r="G151" s="311"/>
      <c r="H151" s="363" t="s">
        <v>6504</v>
      </c>
      <c r="I151" s="363" t="s">
        <v>6466</v>
      </c>
      <c r="J151" s="363">
        <v>120</v>
      </c>
      <c r="K151" s="359"/>
    </row>
    <row r="152" s="1" customFormat="1" ht="15" customHeight="1">
      <c r="B152" s="336"/>
      <c r="C152" s="363" t="s">
        <v>6513</v>
      </c>
      <c r="D152" s="311"/>
      <c r="E152" s="311"/>
      <c r="F152" s="364" t="s">
        <v>6464</v>
      </c>
      <c r="G152" s="311"/>
      <c r="H152" s="363" t="s">
        <v>6524</v>
      </c>
      <c r="I152" s="363" t="s">
        <v>6466</v>
      </c>
      <c r="J152" s="363" t="s">
        <v>6515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6464</v>
      </c>
      <c r="G153" s="311"/>
      <c r="H153" s="363" t="s">
        <v>6525</v>
      </c>
      <c r="I153" s="363" t="s">
        <v>6466</v>
      </c>
      <c r="J153" s="363" t="s">
        <v>6515</v>
      </c>
      <c r="K153" s="359"/>
    </row>
    <row r="154" s="1" customFormat="1" ht="15" customHeight="1">
      <c r="B154" s="336"/>
      <c r="C154" s="363" t="s">
        <v>6469</v>
      </c>
      <c r="D154" s="311"/>
      <c r="E154" s="311"/>
      <c r="F154" s="364" t="s">
        <v>6470</v>
      </c>
      <c r="G154" s="311"/>
      <c r="H154" s="363" t="s">
        <v>6504</v>
      </c>
      <c r="I154" s="363" t="s">
        <v>6466</v>
      </c>
      <c r="J154" s="363">
        <v>50</v>
      </c>
      <c r="K154" s="359"/>
    </row>
    <row r="155" s="1" customFormat="1" ht="15" customHeight="1">
      <c r="B155" s="336"/>
      <c r="C155" s="363" t="s">
        <v>6472</v>
      </c>
      <c r="D155" s="311"/>
      <c r="E155" s="311"/>
      <c r="F155" s="364" t="s">
        <v>6464</v>
      </c>
      <c r="G155" s="311"/>
      <c r="H155" s="363" t="s">
        <v>6504</v>
      </c>
      <c r="I155" s="363" t="s">
        <v>6474</v>
      </c>
      <c r="J155" s="363"/>
      <c r="K155" s="359"/>
    </row>
    <row r="156" s="1" customFormat="1" ht="15" customHeight="1">
      <c r="B156" s="336"/>
      <c r="C156" s="363" t="s">
        <v>6483</v>
      </c>
      <c r="D156" s="311"/>
      <c r="E156" s="311"/>
      <c r="F156" s="364" t="s">
        <v>6470</v>
      </c>
      <c r="G156" s="311"/>
      <c r="H156" s="363" t="s">
        <v>6504</v>
      </c>
      <c r="I156" s="363" t="s">
        <v>6466</v>
      </c>
      <c r="J156" s="363">
        <v>50</v>
      </c>
      <c r="K156" s="359"/>
    </row>
    <row r="157" s="1" customFormat="1" ht="15" customHeight="1">
      <c r="B157" s="336"/>
      <c r="C157" s="363" t="s">
        <v>6491</v>
      </c>
      <c r="D157" s="311"/>
      <c r="E157" s="311"/>
      <c r="F157" s="364" t="s">
        <v>6470</v>
      </c>
      <c r="G157" s="311"/>
      <c r="H157" s="363" t="s">
        <v>6504</v>
      </c>
      <c r="I157" s="363" t="s">
        <v>6466</v>
      </c>
      <c r="J157" s="363">
        <v>50</v>
      </c>
      <c r="K157" s="359"/>
    </row>
    <row r="158" s="1" customFormat="1" ht="15" customHeight="1">
      <c r="B158" s="336"/>
      <c r="C158" s="363" t="s">
        <v>6489</v>
      </c>
      <c r="D158" s="311"/>
      <c r="E158" s="311"/>
      <c r="F158" s="364" t="s">
        <v>6470</v>
      </c>
      <c r="G158" s="311"/>
      <c r="H158" s="363" t="s">
        <v>6504</v>
      </c>
      <c r="I158" s="363" t="s">
        <v>6466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6464</v>
      </c>
      <c r="G159" s="311"/>
      <c r="H159" s="363" t="s">
        <v>6526</v>
      </c>
      <c r="I159" s="363" t="s">
        <v>6466</v>
      </c>
      <c r="J159" s="363" t="s">
        <v>6527</v>
      </c>
      <c r="K159" s="359"/>
    </row>
    <row r="160" s="1" customFormat="1" ht="15" customHeight="1">
      <c r="B160" s="336"/>
      <c r="C160" s="363" t="s">
        <v>6528</v>
      </c>
      <c r="D160" s="311"/>
      <c r="E160" s="311"/>
      <c r="F160" s="364" t="s">
        <v>6464</v>
      </c>
      <c r="G160" s="311"/>
      <c r="H160" s="363" t="s">
        <v>6529</v>
      </c>
      <c r="I160" s="363" t="s">
        <v>6499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6530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6458</v>
      </c>
      <c r="D166" s="326"/>
      <c r="E166" s="326"/>
      <c r="F166" s="326" t="s">
        <v>6459</v>
      </c>
      <c r="G166" s="368"/>
      <c r="H166" s="369" t="s">
        <v>51</v>
      </c>
      <c r="I166" s="369" t="s">
        <v>54</v>
      </c>
      <c r="J166" s="326" t="s">
        <v>6460</v>
      </c>
      <c r="K166" s="303"/>
    </row>
    <row r="167" s="1" customFormat="1" ht="17.25" customHeight="1">
      <c r="B167" s="304"/>
      <c r="C167" s="328" t="s">
        <v>6461</v>
      </c>
      <c r="D167" s="328"/>
      <c r="E167" s="328"/>
      <c r="F167" s="329" t="s">
        <v>6462</v>
      </c>
      <c r="G167" s="370"/>
      <c r="H167" s="371"/>
      <c r="I167" s="371"/>
      <c r="J167" s="328" t="s">
        <v>6463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6467</v>
      </c>
      <c r="D169" s="311"/>
      <c r="E169" s="311"/>
      <c r="F169" s="334" t="s">
        <v>6464</v>
      </c>
      <c r="G169" s="311"/>
      <c r="H169" s="311" t="s">
        <v>6504</v>
      </c>
      <c r="I169" s="311" t="s">
        <v>6466</v>
      </c>
      <c r="J169" s="311">
        <v>120</v>
      </c>
      <c r="K169" s="359"/>
    </row>
    <row r="170" s="1" customFormat="1" ht="15" customHeight="1">
      <c r="B170" s="336"/>
      <c r="C170" s="311" t="s">
        <v>6513</v>
      </c>
      <c r="D170" s="311"/>
      <c r="E170" s="311"/>
      <c r="F170" s="334" t="s">
        <v>6464</v>
      </c>
      <c r="G170" s="311"/>
      <c r="H170" s="311" t="s">
        <v>6514</v>
      </c>
      <c r="I170" s="311" t="s">
        <v>6466</v>
      </c>
      <c r="J170" s="311" t="s">
        <v>6515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6464</v>
      </c>
      <c r="G171" s="311"/>
      <c r="H171" s="311" t="s">
        <v>6531</v>
      </c>
      <c r="I171" s="311" t="s">
        <v>6466</v>
      </c>
      <c r="J171" s="311" t="s">
        <v>6515</v>
      </c>
      <c r="K171" s="359"/>
    </row>
    <row r="172" s="1" customFormat="1" ht="15" customHeight="1">
      <c r="B172" s="336"/>
      <c r="C172" s="311" t="s">
        <v>6469</v>
      </c>
      <c r="D172" s="311"/>
      <c r="E172" s="311"/>
      <c r="F172" s="334" t="s">
        <v>6470</v>
      </c>
      <c r="G172" s="311"/>
      <c r="H172" s="311" t="s">
        <v>6531</v>
      </c>
      <c r="I172" s="311" t="s">
        <v>6466</v>
      </c>
      <c r="J172" s="311">
        <v>50</v>
      </c>
      <c r="K172" s="359"/>
    </row>
    <row r="173" s="1" customFormat="1" ht="15" customHeight="1">
      <c r="B173" s="336"/>
      <c r="C173" s="311" t="s">
        <v>6472</v>
      </c>
      <c r="D173" s="311"/>
      <c r="E173" s="311"/>
      <c r="F173" s="334" t="s">
        <v>6464</v>
      </c>
      <c r="G173" s="311"/>
      <c r="H173" s="311" t="s">
        <v>6531</v>
      </c>
      <c r="I173" s="311" t="s">
        <v>6474</v>
      </c>
      <c r="J173" s="311"/>
      <c r="K173" s="359"/>
    </row>
    <row r="174" s="1" customFormat="1" ht="15" customHeight="1">
      <c r="B174" s="336"/>
      <c r="C174" s="311" t="s">
        <v>6483</v>
      </c>
      <c r="D174" s="311"/>
      <c r="E174" s="311"/>
      <c r="F174" s="334" t="s">
        <v>6470</v>
      </c>
      <c r="G174" s="311"/>
      <c r="H174" s="311" t="s">
        <v>6531</v>
      </c>
      <c r="I174" s="311" t="s">
        <v>6466</v>
      </c>
      <c r="J174" s="311">
        <v>50</v>
      </c>
      <c r="K174" s="359"/>
    </row>
    <row r="175" s="1" customFormat="1" ht="15" customHeight="1">
      <c r="B175" s="336"/>
      <c r="C175" s="311" t="s">
        <v>6491</v>
      </c>
      <c r="D175" s="311"/>
      <c r="E175" s="311"/>
      <c r="F175" s="334" t="s">
        <v>6470</v>
      </c>
      <c r="G175" s="311"/>
      <c r="H175" s="311" t="s">
        <v>6531</v>
      </c>
      <c r="I175" s="311" t="s">
        <v>6466</v>
      </c>
      <c r="J175" s="311">
        <v>50</v>
      </c>
      <c r="K175" s="359"/>
    </row>
    <row r="176" s="1" customFormat="1" ht="15" customHeight="1">
      <c r="B176" s="336"/>
      <c r="C176" s="311" t="s">
        <v>6489</v>
      </c>
      <c r="D176" s="311"/>
      <c r="E176" s="311"/>
      <c r="F176" s="334" t="s">
        <v>6470</v>
      </c>
      <c r="G176" s="311"/>
      <c r="H176" s="311" t="s">
        <v>6531</v>
      </c>
      <c r="I176" s="311" t="s">
        <v>6466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6464</v>
      </c>
      <c r="G177" s="311"/>
      <c r="H177" s="311" t="s">
        <v>6532</v>
      </c>
      <c r="I177" s="311" t="s">
        <v>6533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6464</v>
      </c>
      <c r="G178" s="311"/>
      <c r="H178" s="311" t="s">
        <v>6534</v>
      </c>
      <c r="I178" s="311" t="s">
        <v>6535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6464</v>
      </c>
      <c r="G179" s="311"/>
      <c r="H179" s="311" t="s">
        <v>6536</v>
      </c>
      <c r="I179" s="311" t="s">
        <v>6466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6464</v>
      </c>
      <c r="G180" s="311"/>
      <c r="H180" s="311" t="s">
        <v>6537</v>
      </c>
      <c r="I180" s="311" t="s">
        <v>6466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6464</v>
      </c>
      <c r="G181" s="311"/>
      <c r="H181" s="311" t="s">
        <v>6428</v>
      </c>
      <c r="I181" s="311" t="s">
        <v>6466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6464</v>
      </c>
      <c r="G182" s="311"/>
      <c r="H182" s="311" t="s">
        <v>6538</v>
      </c>
      <c r="I182" s="311" t="s">
        <v>6499</v>
      </c>
      <c r="J182" s="311"/>
      <c r="K182" s="359"/>
    </row>
    <row r="183" s="1" customFormat="1" ht="15" customHeight="1">
      <c r="B183" s="336"/>
      <c r="C183" s="311" t="s">
        <v>6539</v>
      </c>
      <c r="D183" s="311"/>
      <c r="E183" s="311"/>
      <c r="F183" s="334" t="s">
        <v>6464</v>
      </c>
      <c r="G183" s="311"/>
      <c r="H183" s="311" t="s">
        <v>6540</v>
      </c>
      <c r="I183" s="311" t="s">
        <v>6499</v>
      </c>
      <c r="J183" s="311"/>
      <c r="K183" s="359"/>
    </row>
    <row r="184" s="1" customFormat="1" ht="15" customHeight="1">
      <c r="B184" s="336"/>
      <c r="C184" s="311" t="s">
        <v>6528</v>
      </c>
      <c r="D184" s="311"/>
      <c r="E184" s="311"/>
      <c r="F184" s="334" t="s">
        <v>6464</v>
      </c>
      <c r="G184" s="311"/>
      <c r="H184" s="311" t="s">
        <v>6541</v>
      </c>
      <c r="I184" s="311" t="s">
        <v>6499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6470</v>
      </c>
      <c r="G185" s="311"/>
      <c r="H185" s="311" t="s">
        <v>6542</v>
      </c>
      <c r="I185" s="311" t="s">
        <v>6466</v>
      </c>
      <c r="J185" s="311">
        <v>50</v>
      </c>
      <c r="K185" s="359"/>
    </row>
    <row r="186" s="1" customFormat="1" ht="15" customHeight="1">
      <c r="B186" s="336"/>
      <c r="C186" s="311" t="s">
        <v>6543</v>
      </c>
      <c r="D186" s="311"/>
      <c r="E186" s="311"/>
      <c r="F186" s="334" t="s">
        <v>6470</v>
      </c>
      <c r="G186" s="311"/>
      <c r="H186" s="311" t="s">
        <v>6544</v>
      </c>
      <c r="I186" s="311" t="s">
        <v>6545</v>
      </c>
      <c r="J186" s="311"/>
      <c r="K186" s="359"/>
    </row>
    <row r="187" s="1" customFormat="1" ht="15" customHeight="1">
      <c r="B187" s="336"/>
      <c r="C187" s="311" t="s">
        <v>6546</v>
      </c>
      <c r="D187" s="311"/>
      <c r="E187" s="311"/>
      <c r="F187" s="334" t="s">
        <v>6470</v>
      </c>
      <c r="G187" s="311"/>
      <c r="H187" s="311" t="s">
        <v>6547</v>
      </c>
      <c r="I187" s="311" t="s">
        <v>6545</v>
      </c>
      <c r="J187" s="311"/>
      <c r="K187" s="359"/>
    </row>
    <row r="188" s="1" customFormat="1" ht="15" customHeight="1">
      <c r="B188" s="336"/>
      <c r="C188" s="311" t="s">
        <v>6548</v>
      </c>
      <c r="D188" s="311"/>
      <c r="E188" s="311"/>
      <c r="F188" s="334" t="s">
        <v>6470</v>
      </c>
      <c r="G188" s="311"/>
      <c r="H188" s="311" t="s">
        <v>6549</v>
      </c>
      <c r="I188" s="311" t="s">
        <v>6545</v>
      </c>
      <c r="J188" s="311"/>
      <c r="K188" s="359"/>
    </row>
    <row r="189" s="1" customFormat="1" ht="15" customHeight="1">
      <c r="B189" s="336"/>
      <c r="C189" s="372" t="s">
        <v>6550</v>
      </c>
      <c r="D189" s="311"/>
      <c r="E189" s="311"/>
      <c r="F189" s="334" t="s">
        <v>6470</v>
      </c>
      <c r="G189" s="311"/>
      <c r="H189" s="311" t="s">
        <v>6551</v>
      </c>
      <c r="I189" s="311" t="s">
        <v>6552</v>
      </c>
      <c r="J189" s="373" t="s">
        <v>6553</v>
      </c>
      <c r="K189" s="359"/>
    </row>
    <row r="190" s="18" customFormat="1" ht="15" customHeight="1">
      <c r="B190" s="374"/>
      <c r="C190" s="375" t="s">
        <v>6554</v>
      </c>
      <c r="D190" s="376"/>
      <c r="E190" s="376"/>
      <c r="F190" s="377" t="s">
        <v>6470</v>
      </c>
      <c r="G190" s="376"/>
      <c r="H190" s="376" t="s">
        <v>6555</v>
      </c>
      <c r="I190" s="376" t="s">
        <v>6552</v>
      </c>
      <c r="J190" s="378" t="s">
        <v>6553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6464</v>
      </c>
      <c r="G191" s="311"/>
      <c r="H191" s="308" t="s">
        <v>6556</v>
      </c>
      <c r="I191" s="311" t="s">
        <v>6557</v>
      </c>
      <c r="J191" s="311"/>
      <c r="K191" s="359"/>
    </row>
    <row r="192" s="1" customFormat="1" ht="15" customHeight="1">
      <c r="B192" s="336"/>
      <c r="C192" s="372" t="s">
        <v>6558</v>
      </c>
      <c r="D192" s="311"/>
      <c r="E192" s="311"/>
      <c r="F192" s="334" t="s">
        <v>6464</v>
      </c>
      <c r="G192" s="311"/>
      <c r="H192" s="311" t="s">
        <v>6559</v>
      </c>
      <c r="I192" s="311" t="s">
        <v>6499</v>
      </c>
      <c r="J192" s="311"/>
      <c r="K192" s="359"/>
    </row>
    <row r="193" s="1" customFormat="1" ht="15" customHeight="1">
      <c r="B193" s="336"/>
      <c r="C193" s="372" t="s">
        <v>6560</v>
      </c>
      <c r="D193" s="311"/>
      <c r="E193" s="311"/>
      <c r="F193" s="334" t="s">
        <v>6464</v>
      </c>
      <c r="G193" s="311"/>
      <c r="H193" s="311" t="s">
        <v>6561</v>
      </c>
      <c r="I193" s="311" t="s">
        <v>6499</v>
      </c>
      <c r="J193" s="311"/>
      <c r="K193" s="359"/>
    </row>
    <row r="194" s="1" customFormat="1" ht="15" customHeight="1">
      <c r="B194" s="336"/>
      <c r="C194" s="372" t="s">
        <v>6562</v>
      </c>
      <c r="D194" s="311"/>
      <c r="E194" s="311"/>
      <c r="F194" s="334" t="s">
        <v>6470</v>
      </c>
      <c r="G194" s="311"/>
      <c r="H194" s="311" t="s">
        <v>6563</v>
      </c>
      <c r="I194" s="311" t="s">
        <v>6499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6564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6565</v>
      </c>
      <c r="D201" s="381"/>
      <c r="E201" s="381"/>
      <c r="F201" s="381" t="s">
        <v>6566</v>
      </c>
      <c r="G201" s="382"/>
      <c r="H201" s="381" t="s">
        <v>6567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6557</v>
      </c>
      <c r="D203" s="311"/>
      <c r="E203" s="311"/>
      <c r="F203" s="334" t="s">
        <v>40</v>
      </c>
      <c r="G203" s="311"/>
      <c r="H203" s="311" t="s">
        <v>6568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6569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6570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6571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6572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6511</v>
      </c>
      <c r="D209" s="311"/>
      <c r="E209" s="311"/>
      <c r="F209" s="334" t="s">
        <v>75</v>
      </c>
      <c r="G209" s="311"/>
      <c r="H209" s="311" t="s">
        <v>6573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6409</v>
      </c>
      <c r="G210" s="311"/>
      <c r="H210" s="311" t="s">
        <v>6410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6407</v>
      </c>
      <c r="G211" s="311"/>
      <c r="H211" s="311" t="s">
        <v>6574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6411</v>
      </c>
      <c r="G212" s="372"/>
      <c r="H212" s="363" t="s">
        <v>6412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5768</v>
      </c>
      <c r="G213" s="372"/>
      <c r="H213" s="363" t="s">
        <v>6321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6535</v>
      </c>
      <c r="D215" s="311"/>
      <c r="E215" s="311"/>
      <c r="F215" s="334">
        <v>1</v>
      </c>
      <c r="G215" s="372"/>
      <c r="H215" s="363" t="s">
        <v>6575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6576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6577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6578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2024-07-23T07:11:18Z</dcterms:created>
  <dcterms:modified xsi:type="dcterms:W3CDTF">2024-07-23T07:11:47Z</dcterms:modified>
</cp:coreProperties>
</file>