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VZT'!$C$104:$K$469</definedName>
    <definedName name="_xlnm.Print_Area" localSheetId="5">'01e - VZT'!$C$4:$J$41,'01e - VZT'!$C$47:$J$84,'01e - VZT'!$C$90:$K$469</definedName>
    <definedName name="_xlnm.Print_Titles" localSheetId="5">'01e - VZT'!$104:$104</definedName>
    <definedName name="_xlnm._FilterDatabase" localSheetId="6" hidden="1">'01f - UT'!$C$94:$K$363</definedName>
    <definedName name="_xlnm.Print_Area" localSheetId="6">'01f - UT'!$C$4:$J$41,'01f - UT'!$C$47:$J$74,'01f - UT'!$C$80:$K$363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MaR'!$C$90:$K$172</definedName>
    <definedName name="_xlnm.Print_Area" localSheetId="8">'01h - MaR'!$C$4:$J$41,'01h - MaR'!$C$47:$J$70,'01h - MaR'!$C$76:$K$172</definedName>
    <definedName name="_xlnm.Print_Titles" localSheetId="8">'01h - MaR'!$90:$90</definedName>
    <definedName name="_xlnm._FilterDatabase" localSheetId="9" hidden="1">'01i - Stlačený vzduch'!$C$87:$K$118</definedName>
    <definedName name="_xlnm.Print_Area" localSheetId="9">'01i - Stlačený vzduch'!$C$4:$J$41,'01i - Stlačený vzduch'!$C$47:$J$67,'01i - Stlačený vzduch'!$C$73:$K$118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58"/>
  <c r="J22"/>
  <c r="J20"/>
  <c r="E20"/>
  <c r="F84"/>
  <c r="J19"/>
  <c r="J17"/>
  <c r="E17"/>
  <c r="F83"/>
  <c r="J16"/>
  <c r="J14"/>
  <c r="J81"/>
  <c r="E7"/>
  <c r="E75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56"/>
  <c r="E7"/>
  <c r="E84"/>
  <c i="10" r="J39"/>
  <c r="J38"/>
  <c i="1" r="AY64"/>
  <c i="10" r="J37"/>
  <c i="1" r="AX64"/>
  <c i="10"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84"/>
  <c r="J16"/>
  <c r="J14"/>
  <c r="J82"/>
  <c r="E7"/>
  <c r="E76"/>
  <c i="9" r="J39"/>
  <c r="J38"/>
  <c i="1" r="AY63"/>
  <c i="9" r="J37"/>
  <c i="1" r="AX63"/>
  <c i="9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88"/>
  <c r="J25"/>
  <c r="J23"/>
  <c r="E23"/>
  <c r="J87"/>
  <c r="J22"/>
  <c r="J20"/>
  <c r="E20"/>
  <c r="F88"/>
  <c r="J19"/>
  <c r="J17"/>
  <c r="E17"/>
  <c r="F87"/>
  <c r="J16"/>
  <c r="J14"/>
  <c r="J85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85"/>
  <c r="J16"/>
  <c r="J14"/>
  <c r="J83"/>
  <c r="E7"/>
  <c r="E50"/>
  <c i="7" r="J39"/>
  <c r="J38"/>
  <c i="1" r="AY61"/>
  <c i="7" r="J37"/>
  <c i="1" r="AX61"/>
  <c i="7"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91"/>
  <c r="J22"/>
  <c r="J20"/>
  <c r="E20"/>
  <c r="F92"/>
  <c r="J19"/>
  <c r="J17"/>
  <c r="E17"/>
  <c r="F91"/>
  <c r="J16"/>
  <c r="J14"/>
  <c r="J56"/>
  <c r="E7"/>
  <c r="E83"/>
  <c i="6" r="J39"/>
  <c r="J38"/>
  <c i="1" r="AY60"/>
  <c i="6" r="J37"/>
  <c i="1" r="AX60"/>
  <c i="6"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101"/>
  <c r="J22"/>
  <c r="J20"/>
  <c r="E20"/>
  <c r="F102"/>
  <c r="J19"/>
  <c r="J17"/>
  <c r="E17"/>
  <c r="F101"/>
  <c r="J16"/>
  <c r="J14"/>
  <c r="J99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85"/>
  <c r="J19"/>
  <c r="J17"/>
  <c r="E17"/>
  <c r="F58"/>
  <c r="J16"/>
  <c r="J14"/>
  <c r="J82"/>
  <c r="E7"/>
  <c r="E76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87"/>
  <c r="J25"/>
  <c r="J23"/>
  <c r="E23"/>
  <c r="J86"/>
  <c r="J22"/>
  <c r="J20"/>
  <c r="E20"/>
  <c r="F87"/>
  <c r="J19"/>
  <c r="J17"/>
  <c r="E17"/>
  <c r="F58"/>
  <c r="J16"/>
  <c r="J14"/>
  <c r="J84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59"/>
  <c r="J25"/>
  <c r="J23"/>
  <c r="E23"/>
  <c r="J94"/>
  <c r="J22"/>
  <c r="J20"/>
  <c r="E20"/>
  <c r="F95"/>
  <c r="J19"/>
  <c r="J17"/>
  <c r="E17"/>
  <c r="F94"/>
  <c r="J16"/>
  <c r="J14"/>
  <c r="J56"/>
  <c r="E7"/>
  <c r="E50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9"/>
  <c r="BH3499"/>
  <c r="BG3499"/>
  <c r="BF3499"/>
  <c r="T3499"/>
  <c r="R3499"/>
  <c r="P3499"/>
  <c r="BI3483"/>
  <c r="BH3483"/>
  <c r="BG3483"/>
  <c r="BF3483"/>
  <c r="T3483"/>
  <c r="R3483"/>
  <c r="P3483"/>
  <c r="BI3481"/>
  <c r="BH3481"/>
  <c r="BG3481"/>
  <c r="BF3481"/>
  <c r="T3481"/>
  <c r="R3481"/>
  <c r="P3481"/>
  <c r="BI3474"/>
  <c r="BH3474"/>
  <c r="BG3474"/>
  <c r="BF3474"/>
  <c r="T3474"/>
  <c r="R3474"/>
  <c r="P3474"/>
  <c r="BI3472"/>
  <c r="BH3472"/>
  <c r="BG3472"/>
  <c r="BF3472"/>
  <c r="T3472"/>
  <c r="R3472"/>
  <c r="P3472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109"/>
  <c r="J22"/>
  <c r="J20"/>
  <c r="E20"/>
  <c r="F59"/>
  <c r="J19"/>
  <c r="J17"/>
  <c r="E17"/>
  <c r="F58"/>
  <c r="J16"/>
  <c r="J14"/>
  <c r="J107"/>
  <c r="E7"/>
  <c r="E101"/>
  <c i="1" r="L50"/>
  <c r="AM50"/>
  <c r="AM49"/>
  <c r="L49"/>
  <c r="AM47"/>
  <c r="L47"/>
  <c r="L45"/>
  <c r="L44"/>
  <c i="2" r="BK4378"/>
  <c r="J4341"/>
  <c r="BK4294"/>
  <c r="BK4240"/>
  <c r="J4136"/>
  <c r="BK3975"/>
  <c r="BK3826"/>
  <c r="J3733"/>
  <c r="J3318"/>
  <c r="J3180"/>
  <c r="BK2415"/>
  <c r="J1674"/>
  <c r="BK4468"/>
  <c r="BK4364"/>
  <c r="J4339"/>
  <c r="J4238"/>
  <c r="BK4136"/>
  <c r="J4002"/>
  <c r="J3735"/>
  <c r="J3504"/>
  <c r="BK3248"/>
  <c r="J2856"/>
  <c r="BK2310"/>
  <c r="J2128"/>
  <c r="J1914"/>
  <c r="BK1766"/>
  <c r="BK4549"/>
  <c r="BK4374"/>
  <c r="J4336"/>
  <c r="BK4241"/>
  <c r="BK4169"/>
  <c r="J4029"/>
  <c r="BK3813"/>
  <c r="BK3481"/>
  <c r="BK3317"/>
  <c r="BK2995"/>
  <c r="BK2400"/>
  <c r="BK2186"/>
  <c r="BK1914"/>
  <c r="J1783"/>
  <c r="BK1572"/>
  <c r="J1029"/>
  <c r="BK4987"/>
  <c r="BK4916"/>
  <c r="J4835"/>
  <c r="J4769"/>
  <c r="J4661"/>
  <c r="BK4552"/>
  <c r="J4382"/>
  <c r="J4337"/>
  <c r="J4244"/>
  <c r="BK4202"/>
  <c r="BK4024"/>
  <c r="BK3939"/>
  <c r="BK3747"/>
  <c r="J3451"/>
  <c r="J1898"/>
  <c r="J1766"/>
  <c r="J1589"/>
  <c r="BK1398"/>
  <c r="BK343"/>
  <c i="3" r="J251"/>
  <c r="J155"/>
  <c r="J268"/>
  <c r="BK265"/>
  <c r="J182"/>
  <c r="J227"/>
  <c r="J109"/>
  <c i="4" r="J309"/>
  <c r="BK285"/>
  <c r="J259"/>
  <c r="J232"/>
  <c r="BK176"/>
  <c r="J114"/>
  <c r="BK336"/>
  <c r="BK307"/>
  <c r="J263"/>
  <c r="J238"/>
  <c r="J202"/>
  <c r="J170"/>
  <c r="J139"/>
  <c r="J351"/>
  <c r="BK319"/>
  <c r="BK274"/>
  <c r="BK258"/>
  <c r="J234"/>
  <c r="J198"/>
  <c r="BK180"/>
  <c r="J122"/>
  <c r="J342"/>
  <c r="BK303"/>
  <c r="BK275"/>
  <c r="J205"/>
  <c r="J164"/>
  <c r="J110"/>
  <c i="5" r="J128"/>
  <c r="J115"/>
  <c r="BK94"/>
  <c r="BK116"/>
  <c r="BK125"/>
  <c i="6" r="J461"/>
  <c r="BK430"/>
  <c r="J388"/>
  <c r="BK346"/>
  <c r="J314"/>
  <c r="BK288"/>
  <c r="J235"/>
  <c r="J203"/>
  <c r="BK174"/>
  <c r="J140"/>
  <c r="BK454"/>
  <c r="J434"/>
  <c r="BK403"/>
  <c r="BK375"/>
  <c r="BK344"/>
  <c r="BK306"/>
  <c r="BK270"/>
  <c r="J255"/>
  <c r="J171"/>
  <c r="J123"/>
  <c r="J407"/>
  <c r="J360"/>
  <c r="BK308"/>
  <c r="BK273"/>
  <c r="J247"/>
  <c r="BK199"/>
  <c r="BK172"/>
  <c r="BK133"/>
  <c r="BK463"/>
  <c r="J423"/>
  <c r="BK394"/>
  <c r="BK368"/>
  <c r="BK323"/>
  <c r="J277"/>
  <c r="J253"/>
  <c r="BK217"/>
  <c r="J184"/>
  <c r="BK149"/>
  <c r="J107"/>
  <c i="7" r="BK304"/>
  <c r="BK270"/>
  <c r="BK234"/>
  <c r="J169"/>
  <c r="J338"/>
  <c r="J301"/>
  <c r="BK360"/>
  <c r="J312"/>
  <c r="J274"/>
  <c r="BK161"/>
  <c r="J332"/>
  <c r="BK237"/>
  <c r="BK147"/>
  <c i="8" r="J204"/>
  <c r="J194"/>
  <c r="J186"/>
  <c r="BK179"/>
  <c r="J177"/>
  <c r="J168"/>
  <c r="J153"/>
  <c r="BK149"/>
  <c r="BK143"/>
  <c r="J135"/>
  <c r="BK124"/>
  <c r="J114"/>
  <c r="BK189"/>
  <c r="BK130"/>
  <c r="J209"/>
  <c r="J179"/>
  <c r="BK155"/>
  <c r="J111"/>
  <c r="J197"/>
  <c r="BK159"/>
  <c r="BK133"/>
  <c r="J93"/>
  <c i="9" r="J128"/>
  <c r="J158"/>
  <c r="BK129"/>
  <c r="J101"/>
  <c r="J165"/>
  <c r="J134"/>
  <c r="J102"/>
  <c r="BK146"/>
  <c r="J110"/>
  <c i="10" r="BK93"/>
  <c r="BK117"/>
  <c r="J112"/>
  <c i="11" r="J315"/>
  <c r="J143"/>
  <c r="BK245"/>
  <c r="J270"/>
  <c r="J300"/>
  <c r="BK106"/>
  <c i="12" r="BK91"/>
  <c r="BK108"/>
  <c r="J89"/>
  <c r="BK104"/>
  <c i="2" r="J4375"/>
  <c r="BK4348"/>
  <c r="BK4271"/>
  <c r="BK4232"/>
  <c r="BK4150"/>
  <c r="BK4054"/>
  <c r="BK3958"/>
  <c r="BK3824"/>
  <c r="BK3533"/>
  <c r="J3317"/>
  <c r="BK3081"/>
  <c r="BK2333"/>
  <c r="J1630"/>
  <c r="BK4367"/>
  <c r="BK4347"/>
  <c r="BK4322"/>
  <c r="BK4243"/>
  <c r="BK4073"/>
  <c r="BK3874"/>
  <c r="BK3727"/>
  <c r="BK3513"/>
  <c r="J3313"/>
  <c r="J3128"/>
  <c r="J2387"/>
  <c r="BK2144"/>
  <c r="BK1981"/>
  <c r="J1805"/>
  <c r="BK1638"/>
  <c r="J4387"/>
  <c r="J4348"/>
  <c r="BK4325"/>
  <c r="J4234"/>
  <c r="BK4152"/>
  <c r="J3975"/>
  <c r="J3694"/>
  <c r="BK3469"/>
  <c r="J3185"/>
  <c r="J2415"/>
  <c r="BK1990"/>
  <c r="J1883"/>
  <c r="BK1721"/>
  <c r="J1463"/>
  <c r="BK5555"/>
  <c r="J5185"/>
  <c r="BK4946"/>
  <c r="BK4870"/>
  <c r="J4774"/>
  <c r="BK4618"/>
  <c r="BK4390"/>
  <c r="J4350"/>
  <c r="BK4284"/>
  <c r="BK4231"/>
  <c r="BK4180"/>
  <c r="J4019"/>
  <c r="BK3914"/>
  <c r="BK3721"/>
  <c r="BK3499"/>
  <c r="BK3314"/>
  <c r="BK3299"/>
  <c r="BK3257"/>
  <c r="BK2939"/>
  <c r="J2748"/>
  <c r="J2730"/>
  <c r="BK2548"/>
  <c r="BK2387"/>
  <c r="BK2323"/>
  <c r="J2164"/>
  <c r="BK2128"/>
  <c r="BK2101"/>
  <c r="BK2055"/>
  <c r="J1981"/>
  <c r="J1945"/>
  <c r="BK1893"/>
  <c r="BK1704"/>
  <c r="BK1450"/>
  <c r="BK807"/>
  <c i="1" r="AS65"/>
  <c i="3" r="BK217"/>
  <c i="4" r="J343"/>
  <c r="J306"/>
  <c r="BK263"/>
  <c r="BK244"/>
  <c r="J216"/>
  <c r="BK171"/>
  <c r="J121"/>
  <c r="BK339"/>
  <c r="J287"/>
  <c r="BK251"/>
  <c r="J212"/>
  <c r="J185"/>
  <c r="BK159"/>
  <c r="BK110"/>
  <c r="J328"/>
  <c r="J292"/>
  <c r="J262"/>
  <c r="J230"/>
  <c r="J194"/>
  <c r="BK154"/>
  <c r="BK99"/>
  <c r="J335"/>
  <c r="J304"/>
  <c r="BK267"/>
  <c r="BK211"/>
  <c r="BK169"/>
  <c r="J133"/>
  <c r="BK97"/>
  <c i="5" r="J116"/>
  <c r="BK93"/>
  <c r="J111"/>
  <c r="BK102"/>
  <c i="6" r="J462"/>
  <c r="J438"/>
  <c r="J421"/>
  <c r="BK383"/>
  <c r="J341"/>
  <c r="J312"/>
  <c r="BK286"/>
  <c r="J237"/>
  <c r="BK208"/>
  <c r="BK180"/>
  <c r="BK142"/>
  <c r="BK459"/>
  <c r="J435"/>
  <c r="J412"/>
  <c r="J377"/>
  <c r="J351"/>
  <c r="BK312"/>
  <c r="BK278"/>
  <c r="J245"/>
  <c r="BK211"/>
  <c r="BK154"/>
  <c r="BK120"/>
  <c r="BK390"/>
  <c r="BK350"/>
  <c r="BK317"/>
  <c r="J270"/>
  <c r="BK241"/>
  <c r="BK213"/>
  <c r="BK178"/>
  <c r="J152"/>
  <c r="BK124"/>
  <c r="BK461"/>
  <c r="BK437"/>
  <c r="BK414"/>
  <c r="J393"/>
  <c r="J369"/>
  <c r="J345"/>
  <c r="BK318"/>
  <c r="J283"/>
  <c r="BK256"/>
  <c r="BK229"/>
  <c r="BK193"/>
  <c r="J174"/>
  <c r="BK139"/>
  <c r="J111"/>
  <c i="7" r="J317"/>
  <c r="J284"/>
  <c r="J247"/>
  <c r="BK217"/>
  <c r="BK159"/>
  <c r="J358"/>
  <c r="BK313"/>
  <c r="J276"/>
  <c r="J239"/>
  <c r="BK139"/>
  <c r="J362"/>
  <c r="J313"/>
  <c r="J290"/>
  <c r="J237"/>
  <c r="BK354"/>
  <c r="J308"/>
  <c r="BK209"/>
  <c r="J159"/>
  <c i="8" r="J208"/>
  <c r="BK109"/>
  <c r="J196"/>
  <c r="BK172"/>
  <c r="J127"/>
  <c r="BK91"/>
  <c r="J181"/>
  <c r="BK156"/>
  <c r="BK131"/>
  <c r="BK116"/>
  <c r="J104"/>
  <c r="J190"/>
  <c r="BK170"/>
  <c r="J144"/>
  <c r="J132"/>
  <c r="BK98"/>
  <c i="9" r="BK138"/>
  <c r="BK101"/>
  <c r="J154"/>
  <c r="BK133"/>
  <c r="J109"/>
  <c r="J96"/>
  <c r="J151"/>
  <c r="BK127"/>
  <c r="J105"/>
  <c r="BK162"/>
  <c r="J137"/>
  <c r="J100"/>
  <c i="10" r="BK94"/>
  <c r="J93"/>
  <c r="BK92"/>
  <c r="J104"/>
  <c r="J92"/>
  <c i="11" r="J214"/>
  <c r="J120"/>
  <c r="BK219"/>
  <c r="J282"/>
  <c r="J106"/>
  <c r="BK248"/>
  <c i="12" r="BK93"/>
  <c r="J92"/>
  <c i="2" r="BK4522"/>
  <c r="BK4362"/>
  <c r="J4340"/>
  <c r="BK4299"/>
  <c r="BK4269"/>
  <c r="BK4239"/>
  <c r="J4180"/>
  <c r="J4117"/>
  <c r="BK4004"/>
  <c r="J3884"/>
  <c r="BK3825"/>
  <c r="BK3625"/>
  <c r="BK3321"/>
  <c r="J3310"/>
  <c r="J3189"/>
  <c r="BK2420"/>
  <c r="BK2222"/>
  <c r="BK1619"/>
  <c r="BK4454"/>
  <c r="BK4371"/>
  <c r="BK4353"/>
  <c r="J4335"/>
  <c r="BK4233"/>
  <c r="BK4126"/>
  <c r="BK4011"/>
  <c r="J3721"/>
  <c r="BK3449"/>
  <c r="BK3295"/>
  <c r="BK3180"/>
  <c r="J2743"/>
  <c r="BK2081"/>
  <c r="J1822"/>
  <c r="J1653"/>
  <c r="J4463"/>
  <c r="J4364"/>
  <c r="BK4277"/>
  <c r="BK4224"/>
  <c r="J4078"/>
  <c r="J3852"/>
  <c r="J3453"/>
  <c r="BK3264"/>
  <c r="BK2874"/>
  <c r="J2204"/>
  <c r="J1929"/>
  <c r="BK1800"/>
  <c r="BK1610"/>
  <c r="BK1407"/>
  <c r="BK338"/>
  <c r="J5404"/>
  <c r="BK4990"/>
  <c r="J4895"/>
  <c r="BK4784"/>
  <c r="BK4682"/>
  <c r="J4461"/>
  <c r="BK4385"/>
  <c r="BK4352"/>
  <c r="J4271"/>
  <c r="BK4183"/>
  <c r="J4022"/>
  <c r="BK3828"/>
  <c r="BK3677"/>
  <c r="J3502"/>
  <c r="J1839"/>
  <c r="BK1689"/>
  <c r="BK1504"/>
  <c r="J324"/>
  <c i="3" r="BK182"/>
  <c r="BK163"/>
  <c r="BK175"/>
  <c r="J173"/>
  <c i="4" r="J268"/>
  <c r="J261"/>
  <c r="J231"/>
  <c r="J177"/>
  <c r="BK125"/>
  <c r="J347"/>
  <c r="J315"/>
  <c r="BK280"/>
  <c r="J233"/>
  <c r="BK205"/>
  <c r="J178"/>
  <c r="J157"/>
  <c r="J109"/>
  <c r="BK316"/>
  <c r="J269"/>
  <c r="J244"/>
  <c r="J209"/>
  <c r="BK183"/>
  <c r="BK123"/>
  <c r="J348"/>
  <c r="J332"/>
  <c r="BK300"/>
  <c r="J228"/>
  <c r="BK202"/>
  <c r="J168"/>
  <c r="J125"/>
  <c r="BK96"/>
  <c i="5" r="BK117"/>
  <c r="BK96"/>
  <c r="J110"/>
  <c r="J106"/>
  <c i="6" r="J452"/>
  <c r="BK427"/>
  <c r="J413"/>
  <c r="BK361"/>
  <c r="J333"/>
  <c r="BK299"/>
  <c r="BK255"/>
  <c r="BK212"/>
  <c r="BK192"/>
  <c r="J163"/>
  <c r="BK123"/>
  <c r="J437"/>
  <c r="J414"/>
  <c r="BK398"/>
  <c r="BK364"/>
  <c r="BK329"/>
  <c r="BK303"/>
  <c r="J268"/>
  <c r="J222"/>
  <c r="BK145"/>
  <c r="BK114"/>
  <c r="BK393"/>
  <c r="J355"/>
  <c r="J307"/>
  <c r="J281"/>
  <c r="BK249"/>
  <c r="BK215"/>
  <c r="J186"/>
  <c r="J154"/>
  <c r="BK129"/>
  <c r="BK460"/>
  <c r="BK425"/>
  <c r="J411"/>
  <c r="BK358"/>
  <c r="J350"/>
  <c r="J329"/>
  <c r="J296"/>
  <c r="BK280"/>
  <c r="BK250"/>
  <c r="J212"/>
  <c r="J189"/>
  <c r="BK162"/>
  <c r="J124"/>
  <c i="7" r="J339"/>
  <c r="J282"/>
  <c r="J244"/>
  <c r="BK199"/>
  <c r="BK129"/>
  <c r="J296"/>
  <c r="BK250"/>
  <c r="BK133"/>
  <c r="J347"/>
  <c r="BK301"/>
  <c r="J255"/>
  <c r="BK349"/>
  <c r="BK253"/>
  <c r="J223"/>
  <c r="J143"/>
  <c i="8" r="J212"/>
  <c r="BK106"/>
  <c r="J183"/>
  <c r="BK151"/>
  <c r="BK206"/>
  <c r="BK176"/>
  <c r="BK165"/>
  <c r="J130"/>
  <c r="J106"/>
  <c r="J188"/>
  <c r="BK162"/>
  <c r="J128"/>
  <c i="9" r="BK154"/>
  <c r="BK109"/>
  <c r="J153"/>
  <c r="J123"/>
  <c r="BK171"/>
  <c r="BK149"/>
  <c r="BK111"/>
  <c r="J168"/>
  <c r="BK131"/>
  <c r="BK103"/>
  <c i="10" r="BK115"/>
  <c r="J110"/>
  <c r="BK106"/>
  <c i="11" r="J278"/>
  <c r="BK307"/>
  <c r="J250"/>
  <c r="J286"/>
  <c r="BK102"/>
  <c r="J183"/>
  <c i="12" r="BK97"/>
  <c r="BK95"/>
  <c r="BK102"/>
  <c i="2" r="J4333"/>
  <c r="J4297"/>
  <c r="J4241"/>
  <c r="J4159"/>
  <c r="J4066"/>
  <c r="J3827"/>
  <c r="BK3652"/>
  <c r="J3389"/>
  <c r="BK3225"/>
  <c r="J2543"/>
  <c r="J1777"/>
  <c r="J4495"/>
  <c r="BK4360"/>
  <c r="J4338"/>
  <c r="BK4297"/>
  <c r="J4228"/>
  <c r="BK4022"/>
  <c r="BK3868"/>
  <c r="BK3694"/>
  <c r="J3474"/>
  <c r="BK3303"/>
  <c r="J2874"/>
  <c r="J2383"/>
  <c r="J2114"/>
  <c r="BK1925"/>
  <c r="J1759"/>
  <c r="BK1566"/>
  <c r="BK4382"/>
  <c r="BK4338"/>
  <c r="J4240"/>
  <c r="BK4159"/>
  <c r="BK4034"/>
  <c r="BK3827"/>
  <c r="BK3621"/>
  <c r="J3315"/>
  <c r="BK3220"/>
  <c r="J2808"/>
  <c r="BK2199"/>
  <c r="BK1945"/>
  <c r="J1796"/>
  <c r="BK1577"/>
  <c r="J1210"/>
  <c r="BK5569"/>
  <c r="J5315"/>
  <c r="J4987"/>
  <c r="J4900"/>
  <c r="BK4787"/>
  <c r="J4725"/>
  <c r="J4573"/>
  <c r="J4378"/>
  <c r="J4346"/>
  <c r="BK4265"/>
  <c r="J4169"/>
  <c r="J4036"/>
  <c r="BK3831"/>
  <c r="BK3659"/>
  <c r="J3417"/>
  <c r="J1867"/>
  <c r="BK1696"/>
  <c r="BK1400"/>
  <c r="J338"/>
  <c i="3" r="BK189"/>
  <c r="BK261"/>
  <c r="J238"/>
  <c r="J233"/>
  <c r="BK105"/>
  <c i="4" r="BK305"/>
  <c r="J281"/>
  <c r="BK256"/>
  <c r="BK212"/>
  <c r="J149"/>
  <c r="J97"/>
  <c r="J319"/>
  <c r="J284"/>
  <c r="J254"/>
  <c r="BK214"/>
  <c r="J184"/>
  <c r="J158"/>
  <c r="BK104"/>
  <c r="BK323"/>
  <c r="J279"/>
  <c r="J255"/>
  <c r="J229"/>
  <c r="BK199"/>
  <c r="BK157"/>
  <c r="J115"/>
  <c r="BK343"/>
  <c r="BK315"/>
  <c r="BK277"/>
  <c r="BK206"/>
  <c r="BK167"/>
  <c r="BK122"/>
  <c r="BK92"/>
  <c i="5" r="J118"/>
  <c r="J99"/>
  <c r="J122"/>
  <c r="BK98"/>
  <c i="6" r="BK467"/>
  <c r="BK444"/>
  <c r="BK418"/>
  <c r="BK374"/>
  <c r="J338"/>
  <c r="J311"/>
  <c r="J285"/>
  <c r="BK236"/>
  <c r="BK206"/>
  <c r="J175"/>
  <c r="J137"/>
  <c r="BK452"/>
  <c r="BK433"/>
  <c r="BK348"/>
  <c r="BK314"/>
  <c r="J286"/>
  <c r="BK265"/>
  <c r="J229"/>
  <c r="J157"/>
  <c r="J116"/>
  <c r="J386"/>
  <c r="J348"/>
  <c r="J299"/>
  <c r="J263"/>
  <c r="J239"/>
  <c r="J204"/>
  <c r="BK176"/>
  <c r="J128"/>
  <c r="J464"/>
  <c r="J436"/>
  <c r="BK409"/>
  <c r="J376"/>
  <c r="BK333"/>
  <c r="J305"/>
  <c r="J259"/>
  <c r="BK237"/>
  <c r="J205"/>
  <c r="J176"/>
  <c r="BK113"/>
  <c i="7" r="J280"/>
  <c r="J252"/>
  <c r="BK213"/>
  <c r="BK121"/>
  <c r="BK339"/>
  <c r="BK272"/>
  <c r="BK231"/>
  <c r="J119"/>
  <c r="J336"/>
  <c r="J292"/>
  <c r="BK169"/>
  <c r="BK345"/>
  <c r="J242"/>
  <c r="J161"/>
  <c r="J121"/>
  <c i="8" r="BK111"/>
  <c r="J94"/>
  <c r="BK163"/>
  <c r="BK108"/>
  <c r="BK192"/>
  <c r="BK166"/>
  <c r="BK134"/>
  <c r="J113"/>
  <c r="BK209"/>
  <c r="BK185"/>
  <c r="J148"/>
  <c r="J117"/>
  <c i="9" r="J143"/>
  <c r="BK98"/>
  <c r="J140"/>
  <c r="J107"/>
  <c r="J166"/>
  <c r="J129"/>
  <c r="J103"/>
  <c r="BK164"/>
  <c r="J132"/>
  <c r="BK105"/>
  <c i="10" r="BK91"/>
  <c r="BK99"/>
  <c r="BK101"/>
  <c i="11" r="J255"/>
  <c r="J131"/>
  <c r="BK162"/>
  <c r="BK120"/>
  <c r="J219"/>
  <c i="12" r="BK109"/>
  <c r="J109"/>
  <c r="J107"/>
  <c r="BK101"/>
  <c i="2" r="J4405"/>
  <c r="BK4336"/>
  <c r="J4277"/>
  <c r="J4227"/>
  <c r="BK4109"/>
  <c r="J4016"/>
  <c r="J3868"/>
  <c r="BK3803"/>
  <c r="BK3453"/>
  <c r="BK3308"/>
  <c r="J2934"/>
  <c r="J2337"/>
  <c r="J1581"/>
  <c r="BK4392"/>
  <c r="BK4354"/>
  <c r="BK4329"/>
  <c r="BK4263"/>
  <c r="J4183"/>
  <c r="BK4013"/>
  <c r="BK3852"/>
  <c r="J3687"/>
  <c r="BK3391"/>
  <c r="J3218"/>
  <c r="J2794"/>
  <c r="J2232"/>
  <c r="J2101"/>
  <c r="BK1878"/>
  <c r="J1727"/>
  <c r="J1597"/>
  <c r="J4385"/>
  <c r="BK4344"/>
  <c r="J4263"/>
  <c r="J4231"/>
  <c r="BK4117"/>
  <c r="BK3884"/>
  <c r="BK3665"/>
  <c r="J3404"/>
  <c r="J3257"/>
  <c r="BK2765"/>
  <c r="J2333"/>
  <c r="BK1993"/>
  <c r="BK1860"/>
  <c r="J1696"/>
  <c r="J1418"/>
  <c r="J343"/>
  <c r="J4938"/>
  <c r="BK4893"/>
  <c r="J4787"/>
  <c r="J4779"/>
  <c r="BK4723"/>
  <c r="BK4594"/>
  <c r="J4392"/>
  <c r="BK4388"/>
  <c r="BK4356"/>
  <c r="J4299"/>
  <c r="J4232"/>
  <c r="BK4132"/>
  <c r="J4013"/>
  <c r="J3826"/>
  <c r="BK3679"/>
  <c r="BK3520"/>
  <c r="BK1929"/>
  <c r="BK1855"/>
  <c r="BK1660"/>
  <c r="BK1437"/>
  <c r="J585"/>
  <c i="3" r="BK268"/>
  <c r="J206"/>
  <c r="BK125"/>
  <c r="BK206"/>
  <c r="J229"/>
  <c r="J120"/>
  <c r="J142"/>
  <c i="4" r="J322"/>
  <c r="J289"/>
  <c r="BK262"/>
  <c r="BK240"/>
  <c r="BK204"/>
  <c r="BK151"/>
  <c r="BK93"/>
  <c r="J323"/>
  <c r="BK293"/>
  <c r="BK257"/>
  <c r="BK231"/>
  <c r="J186"/>
  <c r="BK160"/>
  <c r="BK113"/>
  <c r="J340"/>
  <c r="J298"/>
  <c r="BK270"/>
  <c r="J245"/>
  <c r="BK221"/>
  <c r="BK184"/>
  <c r="BK155"/>
  <c r="J106"/>
  <c r="J336"/>
  <c r="J308"/>
  <c r="J280"/>
  <c r="BK213"/>
  <c r="BK178"/>
  <c r="BK143"/>
  <c r="J104"/>
  <c i="5" r="J124"/>
  <c r="BK111"/>
  <c r="BK90"/>
  <c r="J120"/>
  <c r="J101"/>
  <c i="6" r="J463"/>
  <c r="BK436"/>
  <c r="J409"/>
  <c r="BK355"/>
  <c r="BK322"/>
  <c r="J295"/>
  <c r="BK260"/>
  <c r="J214"/>
  <c r="BK189"/>
  <c r="J162"/>
  <c r="J120"/>
  <c r="BK445"/>
  <c r="J426"/>
  <c r="BK400"/>
  <c r="J365"/>
  <c r="J330"/>
  <c r="BK298"/>
  <c r="J266"/>
  <c r="BK233"/>
  <c r="J160"/>
  <c r="J118"/>
  <c r="J420"/>
  <c r="J383"/>
  <c r="BK337"/>
  <c r="J288"/>
  <c r="BK258"/>
  <c r="J240"/>
  <c r="BK205"/>
  <c r="BK183"/>
  <c r="J155"/>
  <c r="J122"/>
  <c r="BK458"/>
  <c r="BK432"/>
  <c r="J405"/>
  <c r="BK373"/>
  <c r="BK351"/>
  <c r="BK310"/>
  <c r="J274"/>
  <c r="J248"/>
  <c r="J206"/>
  <c r="BK175"/>
  <c r="J136"/>
  <c i="7" r="BK314"/>
  <c r="J278"/>
  <c r="BK242"/>
  <c r="J190"/>
  <c r="J133"/>
  <c r="J335"/>
  <c r="BK286"/>
  <c r="J259"/>
  <c r="J236"/>
  <c r="J167"/>
  <c r="J126"/>
  <c r="J340"/>
  <c r="J295"/>
  <c r="J113"/>
  <c r="BK307"/>
  <c r="J215"/>
  <c r="J131"/>
  <c i="8" r="J202"/>
  <c r="J193"/>
  <c r="BK181"/>
  <c r="J174"/>
  <c r="BK161"/>
  <c r="BK152"/>
  <c r="BK148"/>
  <c r="J145"/>
  <c r="J139"/>
  <c r="BK126"/>
  <c r="J120"/>
  <c r="BK99"/>
  <c r="J156"/>
  <c r="BK104"/>
  <c r="J199"/>
  <c r="J170"/>
  <c r="BK139"/>
  <c r="BK119"/>
  <c r="BK93"/>
  <c r="BK191"/>
  <c r="BK180"/>
  <c r="J146"/>
  <c r="BK113"/>
  <c i="9" r="BK140"/>
  <c r="J94"/>
  <c r="J136"/>
  <c r="J108"/>
  <c r="BK169"/>
  <c r="J152"/>
  <c r="BK118"/>
  <c r="BK166"/>
  <c r="J125"/>
  <c i="10" r="BK97"/>
  <c r="J91"/>
  <c r="J98"/>
  <c i="11" r="J205"/>
  <c r="BK291"/>
  <c r="J99"/>
  <c r="BK209"/>
  <c r="BK260"/>
  <c i="12" r="J111"/>
  <c r="J112"/>
  <c r="J97"/>
  <c i="2" r="BK4398"/>
  <c r="BK4368"/>
  <c r="BK4337"/>
  <c r="BK4302"/>
  <c r="J4245"/>
  <c r="J4157"/>
  <c r="BK4104"/>
  <c r="J3997"/>
  <c r="J3828"/>
  <c r="J3635"/>
  <c r="J3322"/>
  <c r="J3264"/>
  <c r="J2548"/>
  <c r="BK1682"/>
  <c r="BK4463"/>
  <c r="J4361"/>
  <c r="BK4328"/>
  <c r="J4250"/>
  <c r="BK4151"/>
  <c r="J4004"/>
  <c r="BK3818"/>
  <c r="J3648"/>
  <c r="J3360"/>
  <c r="J2995"/>
  <c r="J2725"/>
  <c r="J2165"/>
  <c r="J2076"/>
  <c r="J1832"/>
  <c r="J1682"/>
  <c r="BK4495"/>
  <c r="BK4365"/>
  <c r="J4269"/>
  <c r="BK4223"/>
  <c r="BK4121"/>
  <c r="J3879"/>
  <c r="J3643"/>
  <c r="BK3389"/>
  <c r="J3259"/>
  <c r="J2827"/>
  <c r="J2258"/>
  <c r="J1950"/>
  <c r="BK1839"/>
  <c r="BK1666"/>
  <c r="BK1394"/>
  <c r="J5572"/>
  <c r="BK5250"/>
  <c r="J4952"/>
  <c r="BK4895"/>
  <c r="J4784"/>
  <c r="BK4661"/>
  <c r="J4426"/>
  <c r="J4362"/>
  <c r="BK4311"/>
  <c r="J4233"/>
  <c r="J4153"/>
  <c r="J3985"/>
  <c r="BK3820"/>
  <c r="BK3648"/>
  <c r="BK3319"/>
  <c r="BK3312"/>
  <c r="BK3185"/>
  <c r="BK2839"/>
  <c r="BK2743"/>
  <c r="BK2651"/>
  <c r="J2413"/>
  <c r="BK2349"/>
  <c r="BK2232"/>
  <c r="J2144"/>
  <c r="BK2109"/>
  <c r="J2071"/>
  <c r="J1993"/>
  <c r="J1972"/>
  <c r="BK1935"/>
  <c r="BK1817"/>
  <c r="J1666"/>
  <c r="BK1418"/>
  <c r="BK357"/>
  <c i="3" r="BK120"/>
  <c r="J243"/>
  <c r="J137"/>
  <c r="J189"/>
  <c r="J105"/>
  <c r="J181"/>
  <c i="4" r="BK331"/>
  <c r="J294"/>
  <c r="J272"/>
  <c r="BK247"/>
  <c r="J220"/>
  <c r="BK191"/>
  <c r="J94"/>
  <c r="BK324"/>
  <c r="BK296"/>
  <c r="J258"/>
  <c r="BK230"/>
  <c r="BK189"/>
  <c r="J172"/>
  <c r="J143"/>
  <c r="J353"/>
  <c r="BK312"/>
  <c r="J271"/>
  <c r="BK254"/>
  <c r="BK225"/>
  <c r="BK186"/>
  <c r="J137"/>
  <c r="BK345"/>
  <c r="BK318"/>
  <c r="J286"/>
  <c r="J204"/>
  <c r="BK177"/>
  <c r="BK120"/>
  <c i="5" r="BK132"/>
  <c r="BK120"/>
  <c r="J100"/>
  <c r="BK124"/>
  <c r="J108"/>
  <c r="J94"/>
  <c i="6" r="BK450"/>
  <c r="J425"/>
  <c r="J387"/>
  <c r="J349"/>
  <c r="J315"/>
  <c r="BK290"/>
  <c r="J250"/>
  <c r="J211"/>
  <c r="BK184"/>
  <c r="J151"/>
  <c r="J114"/>
  <c r="J442"/>
  <c r="BK419"/>
  <c r="J399"/>
  <c r="BK331"/>
  <c r="BK304"/>
  <c r="BK269"/>
  <c r="BK234"/>
  <c r="BK170"/>
  <c r="BK136"/>
  <c r="BK112"/>
  <c r="J398"/>
  <c r="BK357"/>
  <c r="J304"/>
  <c r="J275"/>
  <c r="BK248"/>
  <c r="J221"/>
  <c r="J190"/>
  <c r="BK160"/>
  <c r="BK134"/>
  <c r="BK465"/>
  <c r="BK448"/>
  <c r="J429"/>
  <c r="J410"/>
  <c r="J375"/>
  <c r="J353"/>
  <c r="BK332"/>
  <c r="J306"/>
  <c r="BK293"/>
  <c r="J264"/>
  <c r="BK240"/>
  <c r="J213"/>
  <c r="J208"/>
  <c r="J187"/>
  <c r="J164"/>
  <c r="BK128"/>
  <c i="7" r="J349"/>
  <c r="J305"/>
  <c r="BK276"/>
  <c r="BK255"/>
  <c r="BK241"/>
  <c r="J203"/>
  <c r="BK177"/>
  <c r="BK135"/>
  <c r="BK341"/>
  <c r="J306"/>
  <c r="BK257"/>
  <c r="BK203"/>
  <c r="BK131"/>
  <c r="J346"/>
  <c r="BK332"/>
  <c r="J299"/>
  <c r="BK260"/>
  <c r="BK117"/>
  <c r="BK338"/>
  <c r="J246"/>
  <c r="J201"/>
  <c r="J177"/>
  <c r="J139"/>
  <c i="8" r="J206"/>
  <c r="BK102"/>
  <c r="BK187"/>
  <c r="J158"/>
  <c r="J131"/>
  <c r="J102"/>
  <c r="BK198"/>
  <c r="BK190"/>
  <c r="BK169"/>
  <c r="BK142"/>
  <c r="J125"/>
  <c r="BK112"/>
  <c r="BK204"/>
  <c r="BK186"/>
  <c r="BK164"/>
  <c r="J149"/>
  <c r="BK135"/>
  <c r="J109"/>
  <c i="9" r="J145"/>
  <c r="BK110"/>
  <c r="J157"/>
  <c r="BK141"/>
  <c r="BK120"/>
  <c r="J172"/>
  <c r="J164"/>
  <c r="J138"/>
  <c r="BK117"/>
  <c r="BK100"/>
  <c r="BK153"/>
  <c r="BK126"/>
  <c r="J111"/>
  <c i="10" r="J118"/>
  <c r="J111"/>
  <c r="BK116"/>
  <c r="J113"/>
  <c r="BK100"/>
  <c i="11" r="BK295"/>
  <c r="BK188"/>
  <c r="J248"/>
  <c r="BK115"/>
  <c r="BK205"/>
  <c r="BK312"/>
  <c r="BK193"/>
  <c i="12" r="J105"/>
  <c r="BK106"/>
  <c r="J95"/>
  <c i="2" r="J4372"/>
  <c r="J4354"/>
  <c r="J4332"/>
  <c r="J4284"/>
  <c r="BK4246"/>
  <c r="J4223"/>
  <c r="J4147"/>
  <c r="BK4100"/>
  <c r="BK3965"/>
  <c r="J3816"/>
  <c r="J3513"/>
  <c r="BK3433"/>
  <c r="J3295"/>
  <c r="J3123"/>
  <c r="BK2911"/>
  <c r="J2349"/>
  <c r="J1638"/>
  <c r="J1566"/>
  <c r="J4363"/>
  <c r="J4345"/>
  <c r="BK4327"/>
  <c r="BK4292"/>
  <c r="J4225"/>
  <c r="J4034"/>
  <c r="BK3850"/>
  <c r="BK3654"/>
  <c r="J3344"/>
  <c r="J3220"/>
  <c r="J2839"/>
  <c r="BK2284"/>
  <c r="BK2137"/>
  <c r="BK1950"/>
  <c r="BK1777"/>
  <c r="BK1605"/>
  <c r="J4373"/>
  <c r="BK4345"/>
  <c r="J4246"/>
  <c r="J4185"/>
  <c r="BK4036"/>
  <c r="J3819"/>
  <c r="BK3635"/>
  <c r="BK3311"/>
  <c r="BK2922"/>
  <c r="BK2337"/>
  <c r="BK1972"/>
  <c r="BK1867"/>
  <c r="BK1727"/>
  <c r="J807"/>
  <c r="J5569"/>
  <c r="BK5185"/>
  <c r="J4946"/>
  <c r="J4870"/>
  <c r="BK4774"/>
  <c r="BK4640"/>
  <c r="J4394"/>
  <c r="J4366"/>
  <c r="J4334"/>
  <c r="BK4250"/>
  <c r="BK4129"/>
  <c r="J3964"/>
  <c r="J3813"/>
  <c r="J3652"/>
  <c r="BK3360"/>
  <c r="J1810"/>
  <c r="BK1615"/>
  <c r="BK361"/>
  <c i="3" r="BK247"/>
  <c r="J265"/>
  <c r="J240"/>
  <c r="BK235"/>
  <c i="4" r="BK353"/>
  <c r="J310"/>
  <c r="J237"/>
  <c r="J217"/>
  <c r="J155"/>
  <c r="J98"/>
  <c r="J327"/>
  <c r="J299"/>
  <c r="BK261"/>
  <c r="J240"/>
  <c r="J199"/>
  <c r="BK168"/>
  <c r="BK145"/>
  <c r="J95"/>
  <c r="J324"/>
  <c r="J277"/>
  <c r="J257"/>
  <c r="BK233"/>
  <c r="BK196"/>
  <c r="BK172"/>
  <c r="BK119"/>
  <c r="BK340"/>
  <c r="J316"/>
  <c r="BK281"/>
  <c r="BK217"/>
  <c r="BK182"/>
  <c r="J147"/>
  <c r="J117"/>
  <c i="5" r="BK131"/>
  <c r="BK106"/>
  <c r="BK128"/>
  <c r="BK114"/>
  <c r="J96"/>
  <c i="6" r="J460"/>
  <c r="BK435"/>
  <c r="J373"/>
  <c r="BK340"/>
  <c r="J313"/>
  <c r="J287"/>
  <c r="J238"/>
  <c r="BK202"/>
  <c r="BK181"/>
  <c r="J133"/>
  <c r="BK443"/>
  <c r="BK429"/>
  <c r="BK404"/>
  <c r="J396"/>
  <c r="J339"/>
  <c r="J297"/>
  <c r="J258"/>
  <c r="BK232"/>
  <c r="J156"/>
  <c r="J121"/>
  <c r="J403"/>
  <c r="J362"/>
  <c r="J321"/>
  <c r="J272"/>
  <c r="BK242"/>
  <c r="BK223"/>
  <c r="J192"/>
  <c r="BK158"/>
  <c r="BK121"/>
  <c r="BK455"/>
  <c r="BK434"/>
  <c r="BK401"/>
  <c r="BK372"/>
  <c r="BK362"/>
  <c r="J337"/>
  <c r="J317"/>
  <c r="J292"/>
  <c r="BK247"/>
  <c r="J209"/>
  <c r="J181"/>
  <c r="J147"/>
  <c i="7" r="J352"/>
  <c r="BK292"/>
  <c r="J253"/>
  <c r="BK215"/>
  <c r="BK142"/>
  <c r="BK337"/>
  <c r="BK282"/>
  <c r="J234"/>
  <c r="J128"/>
  <c r="BK342"/>
  <c r="BK311"/>
  <c r="J270"/>
  <c r="J360"/>
  <c r="BK247"/>
  <c r="J197"/>
  <c r="J129"/>
  <c i="8" r="J116"/>
  <c r="BK100"/>
  <c r="BK167"/>
  <c r="J129"/>
  <c r="J95"/>
  <c r="J185"/>
  <c r="BK158"/>
  <c r="BK136"/>
  <c r="BK114"/>
  <c r="BK199"/>
  <c r="BK177"/>
  <c r="BK145"/>
  <c r="J110"/>
  <c i="9" r="J141"/>
  <c r="J170"/>
  <c r="J142"/>
  <c r="BK106"/>
  <c r="J163"/>
  <c r="BK135"/>
  <c r="J115"/>
  <c r="BK165"/>
  <c r="BK142"/>
  <c r="J95"/>
  <c i="10" r="J106"/>
  <c r="BK98"/>
  <c r="BK102"/>
  <c i="11" r="J245"/>
  <c r="J162"/>
  <c r="BK172"/>
  <c r="J198"/>
  <c r="J280"/>
  <c i="12" r="J113"/>
  <c r="BK111"/>
  <c i="2" r="J4379"/>
  <c r="J4351"/>
  <c r="J4311"/>
  <c r="BK4248"/>
  <c r="BK4222"/>
  <c r="BK4112"/>
  <c r="J3959"/>
  <c r="BK3823"/>
  <c r="BK3502"/>
  <c r="BK3313"/>
  <c r="BK3171"/>
  <c r="J2361"/>
  <c r="J1634"/>
  <c r="J4452"/>
  <c r="J4356"/>
  <c r="BK4334"/>
  <c r="BK4266"/>
  <c r="J4202"/>
  <c r="BK3985"/>
  <c r="BK3822"/>
  <c r="J3659"/>
  <c r="J3373"/>
  <c r="J3225"/>
  <c r="BK2944"/>
  <c r="BK2404"/>
  <c r="BK2204"/>
  <c r="J2055"/>
  <c r="BK1796"/>
  <c r="J1619"/>
  <c r="J4388"/>
  <c r="BK4358"/>
  <c r="BK4308"/>
  <c r="J4226"/>
  <c r="J4109"/>
  <c r="J3818"/>
  <c r="BK3483"/>
  <c r="J3299"/>
  <c r="J2907"/>
  <c r="J2323"/>
  <c r="J1963"/>
  <c r="J1850"/>
  <c r="BK1718"/>
  <c r="J1437"/>
  <c r="J348"/>
  <c r="J5555"/>
  <c r="J5250"/>
  <c r="BK4948"/>
  <c r="J4893"/>
  <c r="BK4779"/>
  <c r="J4682"/>
  <c r="BK4452"/>
  <c r="J4368"/>
  <c r="BK4339"/>
  <c r="J4248"/>
  <c r="BK4227"/>
  <c r="J4112"/>
  <c r="J3958"/>
  <c r="BK3719"/>
  <c r="J3483"/>
  <c r="J1888"/>
  <c r="J1737"/>
  <c r="BK1463"/>
  <c i="3" r="J272"/>
  <c r="BK137"/>
  <c r="J235"/>
  <c r="BK199"/>
  <c r="BK222"/>
  <c i="4" r="J330"/>
  <c r="J291"/>
  <c r="J241"/>
  <c r="J218"/>
  <c r="J159"/>
  <c r="BK351"/>
  <c r="BK294"/>
  <c r="BK259"/>
  <c r="BK218"/>
  <c r="J187"/>
  <c r="J180"/>
  <c r="BK147"/>
  <c r="J346"/>
  <c r="BK317"/>
  <c r="J275"/>
  <c r="BK260"/>
  <c r="J235"/>
  <c r="J208"/>
  <c r="J181"/>
  <c r="J127"/>
  <c r="J92"/>
  <c r="J331"/>
  <c r="BK302"/>
  <c r="BK232"/>
  <c r="BK198"/>
  <c r="BK158"/>
  <c r="BK115"/>
  <c i="5" r="BK130"/>
  <c r="J114"/>
  <c r="BK92"/>
  <c r="J117"/>
  <c r="BK91"/>
  <c i="6" r="BK462"/>
  <c r="J439"/>
  <c r="J394"/>
  <c r="BK365"/>
  <c r="BK330"/>
  <c r="J302"/>
  <c r="J265"/>
  <c r="BK226"/>
  <c r="BK195"/>
  <c r="BK169"/>
  <c r="BK119"/>
  <c r="J444"/>
  <c r="BK369"/>
  <c r="BK336"/>
  <c r="BK307"/>
  <c r="BK271"/>
  <c r="BK239"/>
  <c r="BK173"/>
  <c r="BK140"/>
  <c r="J108"/>
  <c r="J392"/>
  <c r="BK356"/>
  <c r="BK305"/>
  <c r="J271"/>
  <c r="BK245"/>
  <c r="J216"/>
  <c r="J185"/>
  <c r="BK153"/>
  <c r="BK466"/>
  <c r="BK447"/>
  <c r="BK413"/>
  <c r="J381"/>
  <c r="J352"/>
  <c r="BK315"/>
  <c r="J278"/>
  <c r="BK251"/>
  <c r="J219"/>
  <c r="J191"/>
  <c r="BK171"/>
  <c r="BK135"/>
  <c i="7" r="J309"/>
  <c r="J272"/>
  <c r="BK243"/>
  <c r="BK201"/>
  <c r="BK145"/>
  <c r="BK312"/>
  <c r="J262"/>
  <c r="J163"/>
  <c r="BK358"/>
  <c r="J307"/>
  <c r="BK280"/>
  <c r="J123"/>
  <c r="J311"/>
  <c r="BK219"/>
  <c r="BK128"/>
  <c i="8" r="J210"/>
  <c r="BK101"/>
  <c r="BK168"/>
  <c r="BK128"/>
  <c r="J101"/>
  <c r="J184"/>
  <c r="J159"/>
  <c r="BK129"/>
  <c r="J105"/>
  <c r="BK193"/>
  <c r="J163"/>
  <c r="J134"/>
  <c r="BK94"/>
  <c i="9" r="BK124"/>
  <c r="J160"/>
  <c r="BK132"/>
  <c r="J98"/>
  <c r="J150"/>
  <c r="BK114"/>
  <c r="J167"/>
  <c r="BK143"/>
  <c r="J97"/>
  <c i="10" r="BK104"/>
  <c r="BK112"/>
  <c r="J105"/>
  <c r="BK90"/>
  <c i="11" r="J193"/>
  <c r="J305"/>
  <c r="J312"/>
  <c r="BK250"/>
  <c i="12" r="BK112"/>
  <c r="BK113"/>
  <c r="J91"/>
  <c r="BK107"/>
  <c i="2" r="BK4369"/>
  <c r="J4353"/>
  <c r="J4314"/>
  <c r="BK4247"/>
  <c r="J4154"/>
  <c r="J4042"/>
  <c r="BK3889"/>
  <c r="BK3619"/>
  <c r="BK3328"/>
  <c r="BK3274"/>
  <c r="BK2907"/>
  <c r="J2199"/>
  <c r="BK4461"/>
  <c r="J4359"/>
  <c r="J4325"/>
  <c r="J4294"/>
  <c r="BK4214"/>
  <c r="J4059"/>
  <c r="BK3821"/>
  <c r="BK3643"/>
  <c r="J3324"/>
  <c r="J3081"/>
  <c r="BK2577"/>
  <c r="BK2165"/>
  <c r="J1959"/>
  <c r="J1800"/>
  <c r="BK1634"/>
  <c r="J4393"/>
  <c r="J4352"/>
  <c r="BK4305"/>
  <c r="J4221"/>
  <c r="BK4051"/>
  <c r="J3824"/>
  <c r="J3520"/>
  <c r="BK3373"/>
  <c r="BK3218"/>
  <c r="J2521"/>
  <c r="J2095"/>
  <c r="BK1888"/>
  <c r="BK1731"/>
  <c r="J1476"/>
  <c r="J361"/>
  <c r="J4948"/>
  <c r="BK4900"/>
  <c r="J4821"/>
  <c r="BK4746"/>
  <c r="J4618"/>
  <c r="J4454"/>
  <c r="J4367"/>
  <c r="J4349"/>
  <c r="BK4264"/>
  <c r="J4229"/>
  <c r="J4100"/>
  <c r="J3894"/>
  <c r="BK3576"/>
  <c r="J3321"/>
  <c r="J1817"/>
  <c r="BK1597"/>
  <c r="J1415"/>
  <c r="J352"/>
  <c i="3" r="J258"/>
  <c r="J201"/>
  <c r="BK238"/>
  <c r="J247"/>
  <c r="J163"/>
  <c r="J213"/>
  <c i="4" r="J352"/>
  <c r="BK301"/>
  <c r="BK269"/>
  <c r="BK245"/>
  <c r="J213"/>
  <c r="J129"/>
  <c r="BK348"/>
  <c r="J318"/>
  <c r="J282"/>
  <c r="BK253"/>
  <c r="BK216"/>
  <c r="BK190"/>
  <c r="BK164"/>
  <c r="J123"/>
  <c r="BK329"/>
  <c r="BK289"/>
  <c r="J265"/>
  <c r="BK241"/>
  <c r="BK207"/>
  <c r="BK170"/>
  <c r="BK114"/>
  <c r="J350"/>
  <c r="BK327"/>
  <c r="BK292"/>
  <c r="BK223"/>
  <c r="BK192"/>
  <c r="BK153"/>
  <c r="BK121"/>
  <c r="J99"/>
  <c i="5" r="J119"/>
  <c r="J102"/>
  <c r="J126"/>
  <c r="BK109"/>
  <c r="J90"/>
  <c i="6" r="J448"/>
  <c r="BK424"/>
  <c r="J379"/>
  <c r="BK339"/>
  <c r="J310"/>
  <c r="J282"/>
  <c r="J241"/>
  <c r="BK200"/>
  <c r="BK165"/>
  <c r="BK130"/>
  <c r="J450"/>
  <c r="J430"/>
  <c r="BK407"/>
  <c r="BK389"/>
  <c r="J340"/>
  <c r="BK313"/>
  <c r="BK281"/>
  <c r="BK244"/>
  <c r="BK214"/>
  <c r="J139"/>
  <c r="BK109"/>
  <c r="BK391"/>
  <c r="BK349"/>
  <c r="J301"/>
  <c r="BK268"/>
  <c r="BK228"/>
  <c r="J193"/>
  <c r="BK163"/>
  <c r="BK138"/>
  <c r="J466"/>
  <c r="BK441"/>
  <c r="BK412"/>
  <c r="BK379"/>
  <c r="BK342"/>
  <c r="BK295"/>
  <c r="BK263"/>
  <c r="J226"/>
  <c r="BK194"/>
  <c r="J167"/>
  <c r="BK118"/>
  <c i="7" r="BK340"/>
  <c r="J286"/>
  <c r="BK259"/>
  <c r="J219"/>
  <c r="J147"/>
  <c r="J354"/>
  <c r="BK268"/>
  <c r="BK246"/>
  <c r="J217"/>
  <c r="BK132"/>
  <c r="J345"/>
  <c r="BK305"/>
  <c r="BK256"/>
  <c r="BK352"/>
  <c r="J250"/>
  <c r="J199"/>
  <c r="J142"/>
  <c i="8" r="BK203"/>
  <c r="BK196"/>
  <c r="J191"/>
  <c r="J180"/>
  <c r="J176"/>
  <c r="J162"/>
  <c r="J151"/>
  <c r="J147"/>
  <c r="BK141"/>
  <c r="J138"/>
  <c r="BK125"/>
  <c r="BK118"/>
  <c r="J200"/>
  <c r="J164"/>
  <c r="J121"/>
  <c r="BK205"/>
  <c r="BK174"/>
  <c r="BK147"/>
  <c r="J126"/>
  <c r="BK103"/>
  <c r="J187"/>
  <c r="J167"/>
  <c r="BK138"/>
  <c r="J100"/>
  <c i="9" r="J112"/>
  <c r="BK150"/>
  <c r="BK125"/>
  <c r="BK97"/>
  <c r="BK160"/>
  <c r="BK128"/>
  <c r="J171"/>
  <c r="BK152"/>
  <c r="J118"/>
  <c i="10" r="BK113"/>
  <c r="J99"/>
  <c r="J117"/>
  <c r="BK103"/>
  <c i="11" r="J226"/>
  <c r="BK99"/>
  <c r="BK198"/>
  <c r="J150"/>
  <c r="BK214"/>
  <c i="12" r="BK103"/>
  <c r="J104"/>
  <c r="J103"/>
  <c r="J99"/>
  <c i="2" r="BK4357"/>
  <c r="BK4331"/>
  <c r="J4292"/>
  <c r="BK4236"/>
  <c r="J4208"/>
  <c r="J4132"/>
  <c r="J3914"/>
  <c r="J3749"/>
  <c r="J3499"/>
  <c r="BK3307"/>
  <c r="BK2856"/>
  <c r="J2191"/>
  <c r="J1504"/>
  <c r="BK4375"/>
  <c r="BK4355"/>
  <c r="J4305"/>
  <c r="BK4229"/>
  <c r="J4150"/>
  <c r="J3929"/>
  <c r="BK3749"/>
  <c r="J3621"/>
  <c r="J3320"/>
  <c r="BK3204"/>
  <c r="J2833"/>
  <c r="BK2227"/>
  <c r="BK2095"/>
  <c r="J1903"/>
  <c r="J1742"/>
  <c r="BK1482"/>
  <c r="BK4379"/>
  <c r="BK4341"/>
  <c r="BK4242"/>
  <c r="J4175"/>
  <c r="BK4019"/>
  <c r="BK3808"/>
  <c r="BK3474"/>
  <c r="J3309"/>
  <c r="J2911"/>
  <c r="BK2361"/>
  <c r="BK2076"/>
  <c r="BK1903"/>
  <c r="BK1770"/>
  <c r="BK1549"/>
  <c r="BK585"/>
  <c r="BK324"/>
  <c r="BK5359"/>
  <c r="J4990"/>
  <c r="J4902"/>
  <c r="BK4808"/>
  <c r="J4723"/>
  <c r="J4552"/>
  <c r="BK4373"/>
  <c r="BK4333"/>
  <c r="J4247"/>
  <c r="BK4221"/>
  <c r="J4054"/>
  <c r="J3850"/>
  <c r="J3665"/>
  <c r="J3433"/>
  <c r="J3307"/>
  <c r="J3274"/>
  <c r="BK3038"/>
  <c r="BK2833"/>
  <c r="BK2732"/>
  <c r="J2577"/>
  <c r="J2404"/>
  <c r="J2284"/>
  <c r="J2154"/>
  <c r="J2122"/>
  <c r="BK2088"/>
  <c r="J2065"/>
  <c r="J1990"/>
  <c r="BK1963"/>
  <c r="J1925"/>
  <c r="J1803"/>
  <c r="J1577"/>
  <c r="J1394"/>
  <c i="3" r="J146"/>
  <c r="BK181"/>
  <c r="BK243"/>
  <c r="BK173"/>
  <c r="BK240"/>
  <c r="BK155"/>
  <c i="4" r="BK321"/>
  <c r="J288"/>
  <c r="J260"/>
  <c r="BK236"/>
  <c r="BK210"/>
  <c r="BK135"/>
  <c r="BK350"/>
  <c r="BK310"/>
  <c r="BK279"/>
  <c r="J243"/>
  <c r="BK209"/>
  <c r="J182"/>
  <c r="J153"/>
  <c r="J100"/>
  <c r="BK322"/>
  <c r="BK276"/>
  <c r="J250"/>
  <c r="J200"/>
  <c r="BK161"/>
  <c r="J113"/>
  <c r="J338"/>
  <c r="J312"/>
  <c r="BK278"/>
  <c r="BK220"/>
  <c r="J190"/>
  <c r="J166"/>
  <c r="J112"/>
  <c i="5" r="BK129"/>
  <c r="J112"/>
  <c r="J133"/>
  <c r="BK119"/>
  <c r="J92"/>
  <c i="6" r="BK456"/>
  <c r="BK431"/>
  <c r="BK396"/>
  <c r="J356"/>
  <c r="BK321"/>
  <c r="J300"/>
  <c r="BK276"/>
  <c r="J228"/>
  <c r="J201"/>
  <c r="BK164"/>
  <c r="J134"/>
  <c r="J451"/>
  <c r="J431"/>
  <c r="BK405"/>
  <c r="J390"/>
  <c r="BK363"/>
  <c r="J326"/>
  <c r="J290"/>
  <c r="J257"/>
  <c r="BK216"/>
  <c r="BK141"/>
  <c r="BK107"/>
  <c r="BK382"/>
  <c r="BK343"/>
  <c r="J293"/>
  <c r="BK259"/>
  <c r="BK235"/>
  <c r="J200"/>
  <c r="BK168"/>
  <c r="J143"/>
  <c i="2" r="J4390"/>
  <c r="J4319"/>
  <c r="BK4252"/>
  <c r="BK4185"/>
  <c r="BK3964"/>
  <c r="BK3817"/>
  <c r="J3625"/>
  <c r="BK3318"/>
  <c r="J3038"/>
  <c r="J2394"/>
  <c r="BK2164"/>
  <c r="J1987"/>
  <c r="BK1850"/>
  <c r="J1704"/>
  <c r="BK4395"/>
  <c r="BK4366"/>
  <c r="J4326"/>
  <c r="J4235"/>
  <c r="J4129"/>
  <c r="BK3972"/>
  <c r="BK3687"/>
  <c r="J3391"/>
  <c r="J3248"/>
  <c r="BK2730"/>
  <c r="BK2181"/>
  <c r="BK1916"/>
  <c r="BK1832"/>
  <c r="J1689"/>
  <c r="J1450"/>
  <c r="J357"/>
  <c r="BK5479"/>
  <c r="J5120"/>
  <c r="BK4918"/>
  <c r="J4832"/>
  <c r="BK4767"/>
  <c r="BK4615"/>
  <c r="BK4389"/>
  <c r="J4360"/>
  <c r="J4322"/>
  <c r="J4222"/>
  <c r="BK4059"/>
  <c r="J3899"/>
  <c r="BK3733"/>
  <c r="BK3531"/>
  <c r="BK1883"/>
  <c r="J1718"/>
  <c r="BK1029"/>
  <c i="3" r="BK211"/>
  <c r="BK101"/>
  <c r="J211"/>
  <c r="BK201"/>
  <c i="4" r="BK338"/>
  <c r="BK299"/>
  <c r="BK255"/>
  <c r="J211"/>
  <c r="BK141"/>
  <c r="BK352"/>
  <c r="BK320"/>
  <c r="BK288"/>
  <c r="J256"/>
  <c r="BK219"/>
  <c r="J188"/>
  <c r="J161"/>
  <c r="J119"/>
  <c r="BK334"/>
  <c r="J293"/>
  <c r="BK264"/>
  <c r="BK237"/>
  <c r="J206"/>
  <c r="J160"/>
  <c r="BK112"/>
  <c r="BK337"/>
  <c r="BK306"/>
  <c r="J276"/>
  <c r="BK208"/>
  <c r="J176"/>
  <c r="J135"/>
  <c r="BK102"/>
  <c i="5" r="BK121"/>
  <c r="BK110"/>
  <c r="J132"/>
  <c r="BK118"/>
  <c r="J98"/>
  <c i="6" r="BK446"/>
  <c r="BK397"/>
  <c r="BK353"/>
  <c r="J325"/>
  <c r="J308"/>
  <c r="BK277"/>
  <c r="J230"/>
  <c r="BK209"/>
  <c r="J168"/>
  <c r="J141"/>
  <c r="J453"/>
  <c r="J422"/>
  <c r="J401"/>
  <c r="J374"/>
  <c r="J343"/>
  <c r="BK311"/>
  <c r="BK274"/>
  <c r="J242"/>
  <c r="J172"/>
  <c r="J138"/>
  <c r="BK110"/>
  <c r="J389"/>
  <c r="J346"/>
  <c r="BK285"/>
  <c r="J254"/>
  <c r="J232"/>
  <c r="BK197"/>
  <c r="J177"/>
  <c r="J145"/>
  <c r="J467"/>
  <c r="J445"/>
  <c r="J417"/>
  <c r="J382"/>
  <c r="BK262"/>
  <c r="J225"/>
  <c r="J197"/>
  <c r="J173"/>
  <c r="BK131"/>
  <c i="7" r="BK344"/>
  <c r="J303"/>
  <c r="J264"/>
  <c r="BK240"/>
  <c r="BK184"/>
  <c r="BK113"/>
  <c r="BK308"/>
  <c r="J260"/>
  <c r="BK190"/>
  <c r="BK362"/>
  <c r="BK315"/>
  <c r="BK294"/>
  <c r="BK172"/>
  <c r="J344"/>
  <c r="J240"/>
  <c r="BK167"/>
  <c r="BK115"/>
  <c i="8" r="BK110"/>
  <c r="J195"/>
  <c r="BK157"/>
  <c r="J112"/>
  <c r="BK202"/>
  <c r="J172"/>
  <c r="J140"/>
  <c r="J118"/>
  <c r="J98"/>
  <c r="BK194"/>
  <c r="J166"/>
  <c r="J136"/>
  <c r="J91"/>
  <c i="9" r="BK121"/>
  <c r="J156"/>
  <c r="J127"/>
  <c r="BK95"/>
  <c r="J155"/>
  <c r="J121"/>
  <c r="BK96"/>
  <c r="BK151"/>
  <c r="J122"/>
  <c i="10" r="J103"/>
  <c r="J90"/>
  <c r="BK111"/>
  <c i="11" r="BK300"/>
  <c r="BK183"/>
  <c r="J316"/>
  <c r="BK131"/>
  <c r="BK224"/>
  <c i="12" r="BK105"/>
  <c r="J101"/>
  <c i="2" r="J4468"/>
  <c r="BK4359"/>
  <c r="J4329"/>
  <c r="J4282"/>
  <c r="BK4226"/>
  <c r="J4140"/>
  <c r="BK4029"/>
  <c r="BK3929"/>
  <c r="J3800"/>
  <c r="J3469"/>
  <c r="BK3309"/>
  <c r="BK2827"/>
  <c r="J2186"/>
  <c r="J1549"/>
  <c r="J4370"/>
  <c r="J4344"/>
  <c r="J4317"/>
  <c r="J4237"/>
  <c r="BK4063"/>
  <c r="BK3899"/>
  <c r="BK3741"/>
  <c r="J3531"/>
  <c r="J3314"/>
  <c r="BK3123"/>
  <c r="J2651"/>
  <c r="BK2258"/>
  <c r="J2088"/>
  <c r="J1855"/>
  <c r="J1721"/>
  <c r="J4522"/>
  <c r="J4347"/>
  <c r="J4249"/>
  <c r="J4192"/>
  <c r="J4063"/>
  <c r="BK3934"/>
  <c r="J3679"/>
  <c r="BK3344"/>
  <c r="BK3128"/>
  <c r="BK2394"/>
  <c r="BK2175"/>
  <c r="J1908"/>
  <c r="BK1805"/>
  <c r="BK1630"/>
  <c r="J1400"/>
  <c r="BK116"/>
  <c r="J5359"/>
  <c r="J5055"/>
  <c r="J4916"/>
  <c r="BK4821"/>
  <c r="J4767"/>
  <c r="J4615"/>
  <c r="BK4387"/>
  <c r="J4365"/>
  <c r="BK4330"/>
  <c r="J4230"/>
  <c r="BK4147"/>
  <c r="J3972"/>
  <c r="J3808"/>
  <c r="BK3511"/>
  <c r="BK1920"/>
  <c r="J1827"/>
  <c r="BK1653"/>
  <c r="BK364"/>
  <c i="3" r="J217"/>
  <c r="BK142"/>
  <c r="BK146"/>
  <c r="J149"/>
  <c i="4" r="J320"/>
  <c r="BK273"/>
  <c r="J248"/>
  <c r="J223"/>
  <c r="BK175"/>
  <c r="BK108"/>
  <c r="BK335"/>
  <c r="BK309"/>
  <c r="BK271"/>
  <c r="BK246"/>
  <c r="J207"/>
  <c r="J169"/>
  <c r="BK131"/>
  <c r="J96"/>
  <c r="BK308"/>
  <c r="BK266"/>
  <c r="J251"/>
  <c r="J227"/>
  <c r="BK185"/>
  <c r="J141"/>
  <c r="BK107"/>
  <c r="J339"/>
  <c r="J307"/>
  <c r="BK284"/>
  <c r="J225"/>
  <c r="J189"/>
  <c r="J151"/>
  <c r="J108"/>
  <c i="5" r="BK127"/>
  <c r="J109"/>
  <c r="J131"/>
  <c r="J107"/>
  <c r="J93"/>
  <c i="6" r="BK451"/>
  <c r="BK426"/>
  <c r="BK386"/>
  <c r="BK352"/>
  <c r="J323"/>
  <c r="J298"/>
  <c r="J273"/>
  <c r="BK219"/>
  <c r="BK186"/>
  <c r="BK152"/>
  <c r="J109"/>
  <c r="BK438"/>
  <c r="J359"/>
  <c r="J327"/>
  <c r="BK292"/>
  <c r="J256"/>
  <c r="J215"/>
  <c r="J153"/>
  <c r="BK122"/>
  <c r="BK402"/>
  <c r="J363"/>
  <c r="BK320"/>
  <c r="J280"/>
  <c r="J251"/>
  <c r="BK224"/>
  <c r="BK191"/>
  <c r="BK157"/>
  <c r="BK116"/>
  <c r="J454"/>
  <c r="J424"/>
  <c r="J400"/>
  <c r="J371"/>
  <c r="BK338"/>
  <c r="BK287"/>
  <c r="BK227"/>
  <c r="J199"/>
  <c r="J179"/>
  <c r="J142"/>
  <c i="7" r="J343"/>
  <c r="BK299"/>
  <c r="BK236"/>
  <c r="J195"/>
  <c r="BK98"/>
  <c r="J304"/>
  <c r="J241"/>
  <c r="BK130"/>
  <c r="BK343"/>
  <c r="BK303"/>
  <c r="J243"/>
  <c r="J350"/>
  <c r="BK249"/>
  <c r="J184"/>
  <c r="J132"/>
  <c i="8" r="J205"/>
  <c r="J107"/>
  <c r="BK178"/>
  <c r="J137"/>
  <c r="BK200"/>
  <c r="J171"/>
  <c r="J141"/>
  <c r="BK117"/>
  <c r="J198"/>
  <c r="BK173"/>
  <c r="J143"/>
  <c r="BK107"/>
  <c i="9" r="J113"/>
  <c r="BK155"/>
  <c r="BK115"/>
  <c r="BK170"/>
  <c r="BK137"/>
  <c r="BK108"/>
  <c r="BK156"/>
  <c r="BK123"/>
  <c i="10" r="BK107"/>
  <c r="J94"/>
  <c r="J116"/>
  <c i="11" r="BK286"/>
  <c r="J172"/>
  <c r="BK239"/>
  <c r="J188"/>
  <c r="J295"/>
  <c r="J102"/>
  <c i="12" r="J93"/>
  <c r="J102"/>
  <c r="J94"/>
  <c r="J96"/>
  <c i="2" r="BK4394"/>
  <c r="BK4361"/>
  <c r="J4330"/>
  <c r="J4264"/>
  <c r="J4214"/>
  <c r="BK4078"/>
  <c r="J3939"/>
  <c r="J3820"/>
  <c r="BK3504"/>
  <c r="J3312"/>
  <c r="BK3237"/>
  <c r="J2732"/>
  <c r="BK2159"/>
  <c r="BK1514"/>
  <c r="J4374"/>
  <c r="BK4346"/>
  <c r="BK4314"/>
  <c r="BK4230"/>
  <c r="J4104"/>
  <c r="BK3894"/>
  <c r="BK3800"/>
  <c r="J3619"/>
  <c r="BK3316"/>
  <c r="J2939"/>
  <c r="J2400"/>
  <c r="J2159"/>
  <c r="J2060"/>
  <c r="BK1827"/>
  <c r="BK1674"/>
  <c r="BK4426"/>
  <c r="J4369"/>
  <c r="J4328"/>
  <c r="BK4237"/>
  <c r="J4151"/>
  <c r="BK3997"/>
  <c r="J3719"/>
  <c r="J3472"/>
  <c r="J3308"/>
  <c r="J2888"/>
  <c r="J2227"/>
  <c r="BK1959"/>
  <c r="BK1810"/>
  <c r="J1615"/>
  <c r="J1398"/>
  <c i="1" r="AS55"/>
  <c i="2" r="J4327"/>
  <c r="BK4234"/>
  <c r="BK4175"/>
  <c r="J3965"/>
  <c r="J3817"/>
  <c r="J3654"/>
  <c r="BK3404"/>
  <c r="J1878"/>
  <c r="J1731"/>
  <c r="BK1476"/>
  <c r="J1392"/>
  <c r="J116"/>
  <c i="3" r="BK227"/>
  <c r="J116"/>
  <c r="J168"/>
  <c r="BK213"/>
  <c r="J101"/>
  <c r="J175"/>
  <c i="4" r="J345"/>
  <c r="J274"/>
  <c r="BK250"/>
  <c r="J219"/>
  <c r="J162"/>
  <c r="BK105"/>
  <c r="BK332"/>
  <c r="J301"/>
  <c r="J270"/>
  <c r="J247"/>
  <c r="J210"/>
  <c r="BK181"/>
  <c r="J154"/>
  <c r="J102"/>
  <c r="BK311"/>
  <c r="J278"/>
  <c r="J253"/>
  <c r="BK228"/>
  <c r="BK188"/>
  <c r="BK139"/>
  <c r="BK94"/>
  <c r="J317"/>
  <c r="J285"/>
  <c r="BK227"/>
  <c r="J196"/>
  <c r="J173"/>
  <c r="J131"/>
  <c i="5" r="BK133"/>
  <c r="BK107"/>
  <c r="J130"/>
  <c r="BK112"/>
  <c r="BK100"/>
  <c i="6" r="J455"/>
  <c r="J443"/>
  <c r="BK420"/>
  <c r="J364"/>
  <c r="BK327"/>
  <c r="BK301"/>
  <c r="BK272"/>
  <c r="BK225"/>
  <c r="J183"/>
  <c r="BK143"/>
  <c r="J110"/>
  <c r="BK439"/>
  <c r="J415"/>
  <c r="J397"/>
  <c r="J358"/>
  <c r="BK325"/>
  <c r="J291"/>
  <c r="J262"/>
  <c r="J223"/>
  <c r="BK155"/>
  <c r="BK111"/>
  <c r="BK399"/>
  <c r="BK371"/>
  <c r="J322"/>
  <c r="BK282"/>
  <c r="BK252"/>
  <c r="J234"/>
  <c r="J217"/>
  <c r="BK187"/>
  <c r="BK147"/>
  <c r="BK469"/>
  <c r="BK453"/>
  <c r="J418"/>
  <c r="BK387"/>
  <c r="BK359"/>
  <c r="BK334"/>
  <c r="BK284"/>
  <c r="BK243"/>
  <c r="BK201"/>
  <c r="J180"/>
  <c r="BK127"/>
  <c i="7" r="BK350"/>
  <c r="J294"/>
  <c r="J249"/>
  <c r="J205"/>
  <c r="J117"/>
  <c r="BK310"/>
  <c r="BK363"/>
  <c r="BK317"/>
  <c r="BK288"/>
  <c r="J209"/>
  <c r="BK346"/>
  <c r="BK244"/>
  <c r="J172"/>
  <c r="BK126"/>
  <c i="8" r="BK201"/>
  <c r="J192"/>
  <c r="J182"/>
  <c r="J178"/>
  <c r="BK171"/>
  <c r="J160"/>
  <c r="J150"/>
  <c r="BK146"/>
  <c r="BK140"/>
  <c r="BK127"/>
  <c r="BK121"/>
  <c r="J108"/>
  <c r="J169"/>
  <c r="J142"/>
  <c r="BK96"/>
  <c r="BK188"/>
  <c r="BK160"/>
  <c r="J133"/>
  <c r="J115"/>
  <c r="BK208"/>
  <c r="J154"/>
  <c r="J122"/>
  <c i="9" r="J148"/>
  <c r="J104"/>
  <c r="BK145"/>
  <c r="BK119"/>
  <c r="J93"/>
  <c r="BK148"/>
  <c r="J106"/>
  <c r="BK158"/>
  <c r="BK134"/>
  <c r="J99"/>
  <c i="10" r="J109"/>
  <c r="BK105"/>
  <c r="J107"/>
  <c i="11" r="BK270"/>
  <c r="BK177"/>
  <c r="BK255"/>
  <c r="J291"/>
  <c r="BK316"/>
  <c r="J177"/>
  <c i="12" r="BK94"/>
  <c r="BK96"/>
  <c r="BK89"/>
  <c i="2" r="J4395"/>
  <c r="BK4350"/>
  <c r="BK4317"/>
  <c r="J4265"/>
  <c r="J4224"/>
  <c r="J4024"/>
  <c r="BK3879"/>
  <c r="BK3819"/>
  <c r="BK3451"/>
  <c r="J3311"/>
  <c r="J3204"/>
  <c r="BK2409"/>
  <c r="J1572"/>
  <c r="BK4393"/>
  <c r="J4357"/>
  <c r="J4343"/>
  <c r="BK4282"/>
  <c r="BK4208"/>
  <c r="BK4042"/>
  <c r="J3825"/>
  <c r="J3677"/>
  <c r="BK3472"/>
  <c r="J3285"/>
  <c r="BK2888"/>
  <c r="J2409"/>
  <c r="BK2122"/>
  <c r="J1935"/>
  <c r="J1770"/>
  <c r="BK1581"/>
  <c r="J4398"/>
  <c r="J4371"/>
  <c r="BK4332"/>
  <c r="BK4238"/>
  <c r="J4073"/>
  <c r="J3821"/>
  <c r="J3518"/>
  <c r="J3319"/>
  <c r="J3237"/>
  <c r="BK2748"/>
  <c r="BK2191"/>
  <c r="J1920"/>
  <c r="BK1803"/>
  <c r="BK1589"/>
  <c r="BK1415"/>
  <c r="BK352"/>
  <c r="J5479"/>
  <c r="BK5055"/>
  <c r="J4918"/>
  <c r="BK4832"/>
  <c r="J4746"/>
  <c r="J4594"/>
  <c r="J4386"/>
  <c r="J4342"/>
  <c r="J4252"/>
  <c r="BK4228"/>
  <c r="J4126"/>
  <c r="BK3959"/>
  <c r="J3803"/>
  <c r="J3533"/>
  <c r="BK3315"/>
  <c r="J3303"/>
  <c r="BK3259"/>
  <c r="J2944"/>
  <c r="J2765"/>
  <c r="BK2725"/>
  <c r="J2420"/>
  <c r="BK2383"/>
  <c r="J2175"/>
  <c r="J2137"/>
  <c r="BK2114"/>
  <c r="J2081"/>
  <c r="BK2060"/>
  <c r="BK1987"/>
  <c r="BK1954"/>
  <c r="J1860"/>
  <c r="BK1742"/>
  <c r="J1514"/>
  <c r="BK348"/>
  <c i="3" r="BK272"/>
  <c r="BK233"/>
  <c r="BK251"/>
  <c r="J222"/>
  <c r="BK149"/>
  <c r="BK229"/>
  <c r="BK116"/>
  <c i="4" r="J311"/>
  <c r="BK282"/>
  <c r="J252"/>
  <c r="BK229"/>
  <c r="J156"/>
  <c r="BK106"/>
  <c r="BK328"/>
  <c r="J303"/>
  <c r="J264"/>
  <c r="BK235"/>
  <c r="BK200"/>
  <c r="J167"/>
  <c r="BK129"/>
  <c r="J337"/>
  <c r="J300"/>
  <c r="BK268"/>
  <c r="BK238"/>
  <c r="BK215"/>
  <c r="BK173"/>
  <c r="J120"/>
  <c r="J93"/>
  <c r="J329"/>
  <c r="BK298"/>
  <c r="BK226"/>
  <c r="BK194"/>
  <c r="J145"/>
  <c r="J105"/>
  <c i="5" r="J125"/>
  <c r="BK108"/>
  <c r="J129"/>
  <c r="BK115"/>
  <c r="BK99"/>
  <c i="6" r="BK464"/>
  <c r="BK442"/>
  <c r="BK410"/>
  <c r="J368"/>
  <c r="BK326"/>
  <c r="J303"/>
  <c r="BK266"/>
  <c r="BK221"/>
  <c r="BK190"/>
  <c r="J170"/>
  <c r="BK126"/>
  <c r="J446"/>
  <c r="J427"/>
  <c r="J402"/>
  <c r="J367"/>
  <c r="J342"/>
  <c r="BK296"/>
  <c r="BK264"/>
  <c r="BK230"/>
  <c r="J158"/>
  <c r="J127"/>
  <c r="BK411"/>
  <c r="BK367"/>
  <c r="J331"/>
  <c r="BK283"/>
  <c r="BK253"/>
  <c r="J227"/>
  <c r="J194"/>
  <c r="BK156"/>
  <c r="BK108"/>
  <c r="J456"/>
  <c r="BK422"/>
  <c r="J404"/>
  <c r="BK384"/>
  <c r="J361"/>
  <c r="J336"/>
  <c r="BK297"/>
  <c r="J276"/>
  <c r="J249"/>
  <c r="BK222"/>
  <c r="BK203"/>
  <c r="J178"/>
  <c r="BK151"/>
  <c r="J119"/>
  <c i="7" r="J342"/>
  <c r="BK296"/>
  <c r="J268"/>
  <c r="J231"/>
  <c r="BK197"/>
  <c r="BK119"/>
  <c r="BK336"/>
  <c r="BK295"/>
  <c r="BK264"/>
  <c r="BK227"/>
  <c r="J115"/>
  <c r="J341"/>
  <c r="BK306"/>
  <c r="BK278"/>
  <c r="J165"/>
  <c r="J348"/>
  <c r="BK252"/>
  <c r="BK239"/>
  <c r="BK195"/>
  <c r="J130"/>
  <c i="8" r="J119"/>
  <c r="BK95"/>
  <c r="J165"/>
  <c r="BK144"/>
  <c r="BK105"/>
  <c r="J201"/>
  <c r="J173"/>
  <c r="J161"/>
  <c r="BK137"/>
  <c r="BK122"/>
  <c r="BK212"/>
  <c r="BK195"/>
  <c r="BK182"/>
  <c r="J157"/>
  <c r="BK120"/>
  <c i="9" r="BK163"/>
  <c r="BK122"/>
  <c r="BK172"/>
  <c r="J146"/>
  <c r="J126"/>
  <c r="BK102"/>
  <c r="BK168"/>
  <c r="BK159"/>
  <c r="J133"/>
  <c r="BK112"/>
  <c r="J169"/>
  <c r="J147"/>
  <c r="J120"/>
  <c i="10" r="J101"/>
  <c r="J102"/>
  <c r="J100"/>
  <c r="BK109"/>
  <c i="11" r="BK265"/>
  <c r="BK167"/>
  <c r="J265"/>
  <c r="J307"/>
  <c r="BK143"/>
  <c r="BK282"/>
  <c r="BK150"/>
  <c i="12" r="J98"/>
  <c r="J100"/>
  <c i="2" r="J4391"/>
  <c r="BK4349"/>
  <c r="BK4319"/>
  <c r="BK4249"/>
  <c r="BK4225"/>
  <c r="BK4153"/>
  <c r="J4051"/>
  <c r="J3934"/>
  <c r="J3831"/>
  <c r="BK3735"/>
  <c r="J3481"/>
  <c r="J3316"/>
  <c r="J3254"/>
  <c r="BK2794"/>
  <c r="J2181"/>
  <c r="J4549"/>
  <c r="J4358"/>
  <c r="BK4340"/>
  <c r="J4302"/>
  <c r="BK4244"/>
  <c r="BK4066"/>
  <c r="J3889"/>
  <c r="J3747"/>
  <c r="BK3518"/>
  <c r="BK3310"/>
  <c r="BK2934"/>
  <c r="BK2521"/>
  <c r="J2222"/>
  <c r="J2109"/>
  <c r="BK1908"/>
  <c r="J1746"/>
  <c r="J1531"/>
  <c r="BK4386"/>
  <c r="BK4335"/>
  <c r="J4239"/>
  <c r="BK4157"/>
  <c r="J4011"/>
  <c r="J3741"/>
  <c r="J3511"/>
  <c r="BK3322"/>
  <c r="J3171"/>
  <c r="BK2413"/>
  <c r="BK2071"/>
  <c r="BK1898"/>
  <c r="BK1746"/>
  <c r="BK1531"/>
  <c r="BK1392"/>
  <c r="BK5572"/>
  <c r="BK5315"/>
  <c r="BK4952"/>
  <c r="BK4902"/>
  <c r="J4808"/>
  <c r="BK4725"/>
  <c r="BK4573"/>
  <c r="BK4372"/>
  <c r="BK4343"/>
  <c r="J4243"/>
  <c r="BK4154"/>
  <c r="BK3992"/>
  <c r="J3822"/>
  <c r="J3449"/>
  <c r="J1916"/>
  <c r="BK1759"/>
  <c r="J1407"/>
  <c i="3" r="J261"/>
  <c r="BK130"/>
  <c r="BK254"/>
  <c r="J125"/>
  <c r="J130"/>
  <c i="4" r="J326"/>
  <c r="J246"/>
  <c r="J221"/>
  <c r="BK166"/>
  <c r="J107"/>
  <c r="J334"/>
  <c r="J305"/>
  <c r="J266"/>
  <c r="BK248"/>
  <c r="J215"/>
  <c r="J183"/>
  <c r="BK133"/>
  <c r="BK347"/>
  <c r="BK304"/>
  <c r="J273"/>
  <c r="BK252"/>
  <c r="J226"/>
  <c r="BK187"/>
  <c r="BK149"/>
  <c r="BK95"/>
  <c r="BK326"/>
  <c r="BK287"/>
  <c r="BK224"/>
  <c r="J193"/>
  <c r="BK156"/>
  <c r="BK109"/>
  <c i="5" r="BK126"/>
  <c r="BK113"/>
  <c r="J91"/>
  <c r="J121"/>
  <c r="BK104"/>
  <c i="6" r="J469"/>
  <c r="J441"/>
  <c r="BK423"/>
  <c r="J384"/>
  <c r="BK345"/>
  <c r="J320"/>
  <c r="BK291"/>
  <c r="BK267"/>
  <c r="J224"/>
  <c r="BK185"/>
  <c r="BK179"/>
  <c r="J149"/>
  <c r="J113"/>
  <c r="J432"/>
  <c r="BK408"/>
  <c r="BK381"/>
  <c r="J357"/>
  <c r="J318"/>
  <c r="BK289"/>
  <c r="BK254"/>
  <c r="BK161"/>
  <c r="J130"/>
  <c r="BK417"/>
  <c r="J372"/>
  <c r="J332"/>
  <c r="BK300"/>
  <c r="J260"/>
  <c r="BK238"/>
  <c r="J202"/>
  <c r="BK167"/>
  <c r="BK137"/>
  <c r="J465"/>
  <c r="BK421"/>
  <c r="BK392"/>
  <c r="BK377"/>
  <c r="BK275"/>
  <c r="J236"/>
  <c r="BK204"/>
  <c r="BK177"/>
  <c r="J112"/>
  <c i="7" r="J310"/>
  <c r="BK274"/>
  <c r="J227"/>
  <c r="BK163"/>
  <c r="BK347"/>
  <c r="J315"/>
  <c r="J266"/>
  <c r="J213"/>
  <c r="BK123"/>
  <c r="BK335"/>
  <c r="BK284"/>
  <c r="BK143"/>
  <c r="BK309"/>
  <c r="BK207"/>
  <c r="J135"/>
  <c i="8" r="J207"/>
  <c r="J203"/>
  <c r="J175"/>
  <c r="BK132"/>
  <c r="J103"/>
  <c r="BK197"/>
  <c r="J152"/>
  <c r="J124"/>
  <c r="BK210"/>
  <c r="BK183"/>
  <c r="BK150"/>
  <c r="J99"/>
  <c i="9" r="BK136"/>
  <c r="BK99"/>
  <c r="J135"/>
  <c r="BK113"/>
  <c r="BK167"/>
  <c r="J131"/>
  <c r="BK104"/>
  <c r="BK157"/>
  <c r="J114"/>
  <c i="10" r="BK95"/>
  <c r="J95"/>
  <c r="J115"/>
  <c r="J96"/>
  <c i="11" r="J209"/>
  <c r="BK280"/>
  <c r="BK226"/>
  <c r="J239"/>
  <c r="BK305"/>
  <c r="J115"/>
  <c i="12" r="BK92"/>
  <c r="J108"/>
  <c r="BK98"/>
  <c i="2" r="BK4363"/>
  <c r="BK4342"/>
  <c r="J4266"/>
  <c r="BK4235"/>
  <c r="J4152"/>
  <c r="J3992"/>
  <c r="J3874"/>
  <c r="J3576"/>
  <c r="BK3320"/>
  <c r="BK3285"/>
  <c r="J2922"/>
  <c r="J2310"/>
  <c r="J1605"/>
  <c r="J4389"/>
  <c r="BK4351"/>
  <c r="BK4326"/>
  <c r="BK4245"/>
  <c r="J4121"/>
  <c r="BK3816"/>
  <c r="J3639"/>
  <c r="J3328"/>
  <c r="BK3189"/>
  <c r="BK2808"/>
  <c r="BK2154"/>
  <c r="J1954"/>
  <c r="BK1822"/>
  <c r="J1660"/>
  <c r="BK4405"/>
  <c r="BK4370"/>
  <c r="J4331"/>
  <c r="J4236"/>
  <c r="BK4140"/>
  <c r="BK4002"/>
  <c r="J3727"/>
  <c r="BK3417"/>
  <c r="BK3254"/>
  <c r="BK2543"/>
  <c r="BK2065"/>
  <c r="J1893"/>
  <c r="BK1737"/>
  <c r="J1482"/>
  <c r="J364"/>
  <c r="BK5404"/>
  <c r="BK5120"/>
  <c r="BK4938"/>
  <c r="BK4835"/>
  <c r="BK4769"/>
  <c r="J4640"/>
  <c r="BK4391"/>
  <c r="J4355"/>
  <c r="J4308"/>
  <c r="J4242"/>
  <c r="BK4192"/>
  <c r="BK4016"/>
  <c r="J3823"/>
  <c r="BK3639"/>
  <c r="BK3324"/>
  <c r="BK1783"/>
  <c r="J1610"/>
  <c r="BK1210"/>
  <c i="3" r="J254"/>
  <c r="BK109"/>
  <c r="BK258"/>
  <c r="BK168"/>
  <c r="J199"/>
  <c i="4" r="BK346"/>
  <c r="BK286"/>
  <c r="J267"/>
  <c r="BK234"/>
  <c r="J192"/>
  <c r="BK127"/>
  <c r="BK342"/>
  <c r="J302"/>
  <c r="BK265"/>
  <c r="J236"/>
  <c r="BK193"/>
  <c r="BK162"/>
  <c r="BK117"/>
  <c r="BK330"/>
  <c r="J296"/>
  <c r="BK272"/>
  <c r="BK243"/>
  <c r="J224"/>
  <c r="J191"/>
  <c r="J171"/>
  <c r="BK98"/>
  <c r="J321"/>
  <c r="BK291"/>
  <c r="J214"/>
  <c r="J175"/>
  <c r="BK137"/>
  <c r="BK100"/>
  <c i="5" r="BK122"/>
  <c r="J104"/>
  <c r="J127"/>
  <c r="J113"/>
  <c r="BK101"/>
  <c i="6" r="J458"/>
  <c r="J433"/>
  <c r="J408"/>
  <c r="J344"/>
  <c r="BK319"/>
  <c r="J289"/>
  <c r="J243"/>
  <c r="J210"/>
  <c r="J182"/>
  <c r="J129"/>
  <c r="J447"/>
  <c r="BK388"/>
  <c r="BK341"/>
  <c r="BK302"/>
  <c r="J267"/>
  <c r="J252"/>
  <c r="J169"/>
  <c r="J131"/>
  <c r="BK415"/>
  <c r="BK376"/>
  <c r="J334"/>
  <c r="J284"/>
  <c r="BK257"/>
  <c r="J233"/>
  <c r="J195"/>
  <c r="J165"/>
  <c r="J135"/>
  <c r="J459"/>
  <c r="J419"/>
  <c r="J391"/>
  <c r="BK360"/>
  <c r="J319"/>
  <c r="J269"/>
  <c r="J244"/>
  <c r="BK210"/>
  <c r="BK182"/>
  <c r="J161"/>
  <c r="J126"/>
  <c i="7" r="J337"/>
  <c r="J288"/>
  <c r="BK262"/>
  <c r="BK223"/>
  <c r="BK165"/>
  <c r="BK348"/>
  <c r="BK290"/>
  <c r="J256"/>
  <c r="J207"/>
  <c r="J363"/>
  <c r="J314"/>
  <c r="BK266"/>
  <c r="J98"/>
  <c r="J257"/>
  <c r="BK205"/>
  <c r="J145"/>
  <c i="8" r="BK115"/>
  <c r="BK184"/>
  <c r="BK153"/>
  <c r="BK207"/>
  <c r="BK175"/>
  <c r="BK154"/>
  <c r="J123"/>
  <c r="J96"/>
  <c r="J189"/>
  <c r="J155"/>
  <c r="BK123"/>
  <c i="9" r="J159"/>
  <c r="BK107"/>
  <c r="BK147"/>
  <c r="J124"/>
  <c r="BK94"/>
  <c r="J162"/>
  <c r="J119"/>
  <c r="BK93"/>
  <c r="J149"/>
  <c r="J117"/>
  <c i="10" r="BK96"/>
  <c r="BK118"/>
  <c r="BK110"/>
  <c r="J97"/>
  <c i="11" r="J224"/>
  <c r="J260"/>
  <c r="BK278"/>
  <c r="BK315"/>
  <c r="J167"/>
  <c i="12" r="BK100"/>
  <c r="J106"/>
  <c r="BK99"/>
  <c i="2" l="1" r="P115"/>
  <c r="P1391"/>
  <c r="P1703"/>
  <c r="P2226"/>
  <c r="R2419"/>
  <c r="T3263"/>
  <c r="T3471"/>
  <c r="T3327"/>
  <c r="BK3501"/>
  <c r="J3501"/>
  <c r="J75"/>
  <c r="BK3802"/>
  <c r="J3802"/>
  <c r="J76"/>
  <c r="T3815"/>
  <c r="T3830"/>
  <c r="BK3974"/>
  <c r="J3974"/>
  <c r="J79"/>
  <c r="P4053"/>
  <c r="T4156"/>
  <c r="R4182"/>
  <c r="R4268"/>
  <c r="R4397"/>
  <c r="T4551"/>
  <c r="R4617"/>
  <c r="R4786"/>
  <c r="R4834"/>
  <c r="T4989"/>
  <c r="BK5554"/>
  <c r="J5554"/>
  <c r="J91"/>
  <c i="3" r="BK100"/>
  <c r="J100"/>
  <c r="J65"/>
  <c r="BK141"/>
  <c r="J141"/>
  <c r="J66"/>
  <c r="T141"/>
  <c r="T148"/>
  <c r="P198"/>
  <c r="P232"/>
  <c r="BK246"/>
  <c r="J246"/>
  <c r="J73"/>
  <c r="BK253"/>
  <c r="J253"/>
  <c r="J74"/>
  <c r="BK260"/>
  <c r="J260"/>
  <c r="J75"/>
  <c r="R267"/>
  <c i="4" r="BK91"/>
  <c r="J91"/>
  <c r="J64"/>
  <c r="BK179"/>
  <c r="J179"/>
  <c r="J65"/>
  <c r="T222"/>
  <c r="BK283"/>
  <c r="J283"/>
  <c r="J67"/>
  <c r="T314"/>
  <c i="5" r="T89"/>
  <c r="T95"/>
  <c r="P123"/>
  <c i="6" r="R106"/>
  <c r="R132"/>
  <c r="T166"/>
  <c r="T188"/>
  <c r="BK207"/>
  <c r="J207"/>
  <c r="J68"/>
  <c r="T231"/>
  <c r="BK246"/>
  <c r="J246"/>
  <c r="J70"/>
  <c r="BK261"/>
  <c r="J261"/>
  <c r="J71"/>
  <c r="T279"/>
  <c r="P294"/>
  <c r="T309"/>
  <c r="P328"/>
  <c r="BK347"/>
  <c r="J347"/>
  <c r="J76"/>
  <c r="R366"/>
  <c r="P395"/>
  <c r="R416"/>
  <c r="T428"/>
  <c r="R440"/>
  <c r="T449"/>
  <c r="P457"/>
  <c i="7" r="R97"/>
  <c r="R125"/>
  <c r="R141"/>
  <c r="BK171"/>
  <c r="J171"/>
  <c r="J68"/>
  <c r="BK233"/>
  <c r="J233"/>
  <c r="J69"/>
  <c r="R298"/>
  <c r="BK334"/>
  <c r="J334"/>
  <c r="J71"/>
  <c r="P351"/>
  <c r="R361"/>
  <c i="8" r="BK92"/>
  <c r="J92"/>
  <c r="J65"/>
  <c r="R97"/>
  <c i="9" r="T92"/>
  <c r="T116"/>
  <c r="R130"/>
  <c r="T139"/>
  <c r="T144"/>
  <c r="R161"/>
  <c i="10" r="BK89"/>
  <c r="J89"/>
  <c r="J64"/>
  <c r="BK108"/>
  <c r="J108"/>
  <c r="J65"/>
  <c r="BK114"/>
  <c r="J114"/>
  <c r="J66"/>
  <c i="11" r="R98"/>
  <c r="R161"/>
  <c r="P182"/>
  <c r="R244"/>
  <c r="P277"/>
  <c r="R294"/>
  <c r="T314"/>
  <c i="2" r="BK115"/>
  <c r="J115"/>
  <c r="J65"/>
  <c r="BK1391"/>
  <c r="J1391"/>
  <c r="J66"/>
  <c r="BK1703"/>
  <c r="J1703"/>
  <c r="J67"/>
  <c r="BK2226"/>
  <c r="J2226"/>
  <c r="J68"/>
  <c r="P2419"/>
  <c r="R3263"/>
  <c r="BK3471"/>
  <c r="J3471"/>
  <c r="J74"/>
  <c r="R3501"/>
  <c r="P3802"/>
  <c r="R3815"/>
  <c r="BK3830"/>
  <c r="J3830"/>
  <c r="J78"/>
  <c r="T3974"/>
  <c r="BK4053"/>
  <c r="J4053"/>
  <c r="J80"/>
  <c r="R4156"/>
  <c r="T4182"/>
  <c r="BK4268"/>
  <c r="J4268"/>
  <c r="J83"/>
  <c r="T4397"/>
  <c r="BK4551"/>
  <c r="J4551"/>
  <c r="J85"/>
  <c r="P4617"/>
  <c r="T4834"/>
  <c r="R4989"/>
  <c r="P5554"/>
  <c i="3" r="P100"/>
  <c r="R141"/>
  <c r="R148"/>
  <c r="T198"/>
  <c r="R232"/>
  <c r="T246"/>
  <c r="T253"/>
  <c r="T260"/>
  <c r="P267"/>
  <c i="4" r="T91"/>
  <c r="T90"/>
  <c r="T179"/>
  <c r="P222"/>
  <c r="T283"/>
  <c r="BK314"/>
  <c r="J314"/>
  <c r="J68"/>
  <c i="5" r="P89"/>
  <c r="BK95"/>
  <c r="J95"/>
  <c r="J65"/>
  <c r="BK123"/>
  <c r="J123"/>
  <c r="J66"/>
  <c i="6" r="P106"/>
  <c r="P132"/>
  <c r="R166"/>
  <c r="R188"/>
  <c r="T207"/>
  <c r="R231"/>
  <c r="T246"/>
  <c r="P261"/>
  <c r="BK279"/>
  <c r="J279"/>
  <c r="J72"/>
  <c r="BK294"/>
  <c r="J294"/>
  <c r="J73"/>
  <c r="BK309"/>
  <c r="J309"/>
  <c r="J74"/>
  <c r="BK328"/>
  <c r="J328"/>
  <c r="J75"/>
  <c r="T347"/>
  <c r="T366"/>
  <c r="BK395"/>
  <c r="J395"/>
  <c r="J78"/>
  <c r="P416"/>
  <c r="R428"/>
  <c r="T440"/>
  <c r="R449"/>
  <c r="R457"/>
  <c i="7" r="BK97"/>
  <c r="BK125"/>
  <c r="J125"/>
  <c r="J66"/>
  <c r="P141"/>
  <c r="R171"/>
  <c r="R233"/>
  <c r="T298"/>
  <c r="P334"/>
  <c r="BK351"/>
  <c r="J351"/>
  <c r="J72"/>
  <c r="BK361"/>
  <c r="J361"/>
  <c r="J73"/>
  <c i="8" r="P92"/>
  <c r="T97"/>
  <c i="9" r="R92"/>
  <c r="R116"/>
  <c r="T130"/>
  <c r="P144"/>
  <c i="10" r="R89"/>
  <c r="P108"/>
  <c r="R114"/>
  <c i="11" r="P98"/>
  <c r="P161"/>
  <c r="T182"/>
  <c r="P244"/>
  <c r="R277"/>
  <c r="BK294"/>
  <c r="J294"/>
  <c r="J73"/>
  <c r="BK314"/>
  <c r="J314"/>
  <c r="J74"/>
  <c i="2" r="T115"/>
  <c r="T1391"/>
  <c r="T1703"/>
  <c r="T2226"/>
  <c r="BK2419"/>
  <c r="J2419"/>
  <c r="J69"/>
  <c r="P3263"/>
  <c r="R3471"/>
  <c r="R3327"/>
  <c r="T3501"/>
  <c r="R3802"/>
  <c r="P3815"/>
  <c r="P3830"/>
  <c r="R3974"/>
  <c r="R4053"/>
  <c r="P4156"/>
  <c r="P4182"/>
  <c r="P4268"/>
  <c r="P4397"/>
  <c r="P4551"/>
  <c r="BK4617"/>
  <c r="J4617"/>
  <c r="J86"/>
  <c r="BK4786"/>
  <c r="J4786"/>
  <c r="J87"/>
  <c r="T4786"/>
  <c r="P4834"/>
  <c r="P4989"/>
  <c r="T5554"/>
  <c i="3" r="T100"/>
  <c r="BK148"/>
  <c r="J148"/>
  <c r="J67"/>
  <c r="BK198"/>
  <c r="J198"/>
  <c r="J69"/>
  <c r="T232"/>
  <c r="R246"/>
  <c r="R253"/>
  <c r="R260"/>
  <c r="T267"/>
  <c i="4" r="R91"/>
  <c r="R179"/>
  <c r="BK222"/>
  <c r="J222"/>
  <c r="J66"/>
  <c r="P283"/>
  <c r="P314"/>
  <c i="5" r="BK89"/>
  <c r="J89"/>
  <c r="J64"/>
  <c r="R95"/>
  <c r="R123"/>
  <c i="6" r="BK106"/>
  <c r="J106"/>
  <c r="J64"/>
  <c r="BK132"/>
  <c r="J132"/>
  <c r="J65"/>
  <c r="P166"/>
  <c r="BK188"/>
  <c r="J188"/>
  <c r="J67"/>
  <c r="P207"/>
  <c r="P231"/>
  <c r="P246"/>
  <c r="R261"/>
  <c r="P279"/>
  <c r="T294"/>
  <c r="P309"/>
  <c r="R328"/>
  <c r="P347"/>
  <c r="BK366"/>
  <c r="J366"/>
  <c r="J77"/>
  <c r="R395"/>
  <c r="BK416"/>
  <c r="J416"/>
  <c r="J79"/>
  <c r="BK428"/>
  <c r="J428"/>
  <c r="J80"/>
  <c r="P440"/>
  <c r="P449"/>
  <c r="BK457"/>
  <c r="J457"/>
  <c r="J83"/>
  <c i="7" r="P97"/>
  <c r="P125"/>
  <c r="T141"/>
  <c r="T171"/>
  <c r="P233"/>
  <c r="BK298"/>
  <c r="J298"/>
  <c r="J70"/>
  <c r="T334"/>
  <c r="T351"/>
  <c r="P361"/>
  <c i="8" r="T92"/>
  <c r="T89"/>
  <c r="P97"/>
  <c i="9" r="BK92"/>
  <c r="J92"/>
  <c r="J64"/>
  <c r="P116"/>
  <c r="P130"/>
  <c r="P139"/>
  <c r="R139"/>
  <c r="R144"/>
  <c r="P161"/>
  <c i="10" r="T89"/>
  <c r="T108"/>
  <c r="T114"/>
  <c i="11" r="T98"/>
  <c r="T161"/>
  <c r="R182"/>
  <c r="T244"/>
  <c r="T277"/>
  <c r="T294"/>
  <c r="T293"/>
  <c r="R314"/>
  <c i="12" r="R88"/>
  <c i="2" r="R115"/>
  <c r="R114"/>
  <c r="R1391"/>
  <c r="R1703"/>
  <c r="R2226"/>
  <c r="T2419"/>
  <c r="BK3263"/>
  <c r="J3263"/>
  <c r="J70"/>
  <c r="P3471"/>
  <c r="P3327"/>
  <c r="P3501"/>
  <c r="T3802"/>
  <c r="BK3815"/>
  <c r="J3815"/>
  <c r="J77"/>
  <c r="R3830"/>
  <c r="P3974"/>
  <c r="T4053"/>
  <c r="BK4156"/>
  <c r="J4156"/>
  <c r="J81"/>
  <c r="BK4182"/>
  <c r="J4182"/>
  <c r="J82"/>
  <c r="T4268"/>
  <c r="BK4397"/>
  <c r="J4397"/>
  <c r="J84"/>
  <c r="R4551"/>
  <c r="T4617"/>
  <c r="P4786"/>
  <c r="BK4834"/>
  <c r="J4834"/>
  <c r="J88"/>
  <c r="BK4989"/>
  <c r="J4989"/>
  <c r="J89"/>
  <c r="R5554"/>
  <c i="3" r="R100"/>
  <c r="P141"/>
  <c r="P148"/>
  <c r="R198"/>
  <c r="BK232"/>
  <c r="J232"/>
  <c r="J70"/>
  <c r="P246"/>
  <c r="P253"/>
  <c r="P260"/>
  <c r="BK267"/>
  <c r="J267"/>
  <c r="J76"/>
  <c i="4" r="P91"/>
  <c r="P90"/>
  <c i="1" r="AU58"/>
  <c i="4" r="P179"/>
  <c r="R222"/>
  <c r="R283"/>
  <c r="R314"/>
  <c i="5" r="R89"/>
  <c r="R88"/>
  <c r="P95"/>
  <c r="T123"/>
  <c i="6" r="T106"/>
  <c r="T132"/>
  <c r="BK166"/>
  <c r="J166"/>
  <c r="J66"/>
  <c r="P188"/>
  <c r="R207"/>
  <c r="BK231"/>
  <c r="J231"/>
  <c r="J69"/>
  <c r="R246"/>
  <c r="T261"/>
  <c r="R279"/>
  <c r="R294"/>
  <c r="R309"/>
  <c r="T328"/>
  <c r="R347"/>
  <c r="P366"/>
  <c r="T395"/>
  <c r="T416"/>
  <c r="P428"/>
  <c r="BK440"/>
  <c r="J440"/>
  <c r="J81"/>
  <c r="BK449"/>
  <c r="J449"/>
  <c r="J82"/>
  <c r="T457"/>
  <c i="7" r="T97"/>
  <c r="T125"/>
  <c r="BK141"/>
  <c r="J141"/>
  <c r="J67"/>
  <c r="P171"/>
  <c r="T233"/>
  <c r="P298"/>
  <c r="R334"/>
  <c r="R351"/>
  <c r="T361"/>
  <c i="8" r="R92"/>
  <c r="R89"/>
  <c r="BK97"/>
  <c r="J97"/>
  <c r="J66"/>
  <c i="9" r="P92"/>
  <c r="P91"/>
  <c i="1" r="AU63"/>
  <c i="9" r="BK116"/>
  <c r="J116"/>
  <c r="J65"/>
  <c r="BK130"/>
  <c r="J130"/>
  <c r="J66"/>
  <c r="BK139"/>
  <c r="J139"/>
  <c r="J67"/>
  <c r="BK144"/>
  <c r="J144"/>
  <c r="J68"/>
  <c r="BK161"/>
  <c r="J161"/>
  <c r="J69"/>
  <c r="T161"/>
  <c i="10" r="P89"/>
  <c r="P88"/>
  <c i="1" r="AU64"/>
  <c i="10" r="R108"/>
  <c r="P114"/>
  <c i="11" r="BK98"/>
  <c r="J98"/>
  <c r="J65"/>
  <c r="BK161"/>
  <c r="J161"/>
  <c r="J66"/>
  <c r="BK182"/>
  <c r="J182"/>
  <c r="J67"/>
  <c r="BK244"/>
  <c r="J244"/>
  <c r="J69"/>
  <c r="BK277"/>
  <c r="J277"/>
  <c r="J70"/>
  <c r="P294"/>
  <c r="P293"/>
  <c r="P314"/>
  <c i="12" r="BK88"/>
  <c r="J88"/>
  <c r="J64"/>
  <c r="P88"/>
  <c r="T88"/>
  <c r="BK110"/>
  <c r="J110"/>
  <c r="J65"/>
  <c r="P110"/>
  <c r="R110"/>
  <c r="T110"/>
  <c i="2" r="BK3327"/>
  <c r="J3327"/>
  <c r="J73"/>
  <c r="BK5403"/>
  <c r="J5403"/>
  <c r="J90"/>
  <c i="3" r="BK242"/>
  <c r="J242"/>
  <c r="J71"/>
  <c i="11" r="BK238"/>
  <c r="J238"/>
  <c r="J68"/>
  <c i="3" r="BK188"/>
  <c r="J188"/>
  <c r="J68"/>
  <c i="2" r="BK3323"/>
  <c r="J3323"/>
  <c r="J71"/>
  <c i="8" r="BK90"/>
  <c r="J90"/>
  <c r="J64"/>
  <c r="BK211"/>
  <c r="J211"/>
  <c r="J67"/>
  <c i="11" r="BK290"/>
  <c r="J290"/>
  <c r="J71"/>
  <c i="12" r="BE92"/>
  <c r="BE93"/>
  <c r="BE102"/>
  <c r="BE104"/>
  <c r="J83"/>
  <c r="BE91"/>
  <c r="BE107"/>
  <c r="E50"/>
  <c r="J56"/>
  <c r="F58"/>
  <c r="F59"/>
  <c r="BE94"/>
  <c r="BE95"/>
  <c r="BE97"/>
  <c r="BE100"/>
  <c r="BE101"/>
  <c r="BE103"/>
  <c r="BE105"/>
  <c r="BE112"/>
  <c r="BE113"/>
  <c i="11" r="BK97"/>
  <c r="J97"/>
  <c r="J64"/>
  <c r="BK293"/>
  <c r="J293"/>
  <c r="J72"/>
  <c i="12" r="J59"/>
  <c r="BE89"/>
  <c r="BE96"/>
  <c r="BE98"/>
  <c r="BE99"/>
  <c r="BE106"/>
  <c r="BE108"/>
  <c r="BE109"/>
  <c r="BE111"/>
  <c i="11" r="J58"/>
  <c r="BE99"/>
  <c r="BE115"/>
  <c r="BE120"/>
  <c r="BE198"/>
  <c r="BE209"/>
  <c r="BE265"/>
  <c r="BE278"/>
  <c r="BE286"/>
  <c r="BE312"/>
  <c r="BE316"/>
  <c r="E50"/>
  <c r="F58"/>
  <c r="J59"/>
  <c r="F93"/>
  <c r="BE150"/>
  <c r="BE162"/>
  <c r="BE167"/>
  <c r="BE172"/>
  <c r="BE177"/>
  <c r="BE214"/>
  <c r="BE219"/>
  <c r="BE224"/>
  <c r="BE239"/>
  <c r="BE245"/>
  <c r="BE250"/>
  <c r="BE260"/>
  <c r="BE300"/>
  <c r="J90"/>
  <c r="BE131"/>
  <c r="BE143"/>
  <c r="BE183"/>
  <c r="BE188"/>
  <c r="BE205"/>
  <c r="BE270"/>
  <c r="BE282"/>
  <c r="BE295"/>
  <c r="BE102"/>
  <c r="BE106"/>
  <c r="BE193"/>
  <c r="BE226"/>
  <c r="BE248"/>
  <c r="BE255"/>
  <c r="BE280"/>
  <c r="BE291"/>
  <c r="BE305"/>
  <c r="BE307"/>
  <c r="BE315"/>
  <c i="10" r="J56"/>
  <c r="J59"/>
  <c r="BE92"/>
  <c r="BE94"/>
  <c r="BE95"/>
  <c r="E50"/>
  <c r="F58"/>
  <c r="F85"/>
  <c r="BE91"/>
  <c r="BE93"/>
  <c r="BE101"/>
  <c r="BE105"/>
  <c r="BE113"/>
  <c r="J58"/>
  <c r="BE97"/>
  <c r="BE99"/>
  <c r="BE103"/>
  <c r="BE107"/>
  <c r="BE110"/>
  <c r="BE116"/>
  <c r="BE90"/>
  <c r="BE96"/>
  <c r="BE98"/>
  <c r="BE100"/>
  <c r="BE102"/>
  <c r="BE104"/>
  <c r="BE106"/>
  <c r="BE109"/>
  <c r="BE111"/>
  <c r="BE112"/>
  <c r="BE115"/>
  <c r="BE117"/>
  <c r="BE118"/>
  <c i="9" r="E50"/>
  <c r="F58"/>
  <c r="J59"/>
  <c r="BE93"/>
  <c r="BE97"/>
  <c r="BE98"/>
  <c r="BE108"/>
  <c r="BE112"/>
  <c r="BE114"/>
  <c r="BE121"/>
  <c r="BE127"/>
  <c r="BE128"/>
  <c r="BE135"/>
  <c r="BE136"/>
  <c r="BE138"/>
  <c r="BE140"/>
  <c r="BE147"/>
  <c r="BE154"/>
  <c r="BE158"/>
  <c r="BE167"/>
  <c r="F59"/>
  <c r="BE94"/>
  <c r="BE105"/>
  <c r="BE106"/>
  <c r="BE109"/>
  <c r="BE119"/>
  <c r="BE120"/>
  <c r="BE122"/>
  <c r="BE123"/>
  <c r="BE124"/>
  <c r="BE125"/>
  <c r="BE141"/>
  <c r="BE142"/>
  <c r="BE143"/>
  <c r="BE145"/>
  <c r="BE146"/>
  <c r="BE171"/>
  <c r="BE172"/>
  <c r="J56"/>
  <c r="BE100"/>
  <c r="BE101"/>
  <c r="BE103"/>
  <c r="BE104"/>
  <c r="BE107"/>
  <c r="BE110"/>
  <c r="BE111"/>
  <c r="BE117"/>
  <c r="BE137"/>
  <c r="BE148"/>
  <c r="BE159"/>
  <c r="BE163"/>
  <c r="BE165"/>
  <c r="BE169"/>
  <c r="BE170"/>
  <c r="J58"/>
  <c r="BE95"/>
  <c r="BE96"/>
  <c r="BE99"/>
  <c r="BE102"/>
  <c r="BE113"/>
  <c r="BE115"/>
  <c r="BE118"/>
  <c r="BE126"/>
  <c r="BE129"/>
  <c r="BE131"/>
  <c r="BE132"/>
  <c r="BE133"/>
  <c r="BE134"/>
  <c r="BE149"/>
  <c r="BE150"/>
  <c r="BE151"/>
  <c r="BE152"/>
  <c r="BE153"/>
  <c r="BE155"/>
  <c r="BE156"/>
  <c r="BE157"/>
  <c r="BE160"/>
  <c r="BE162"/>
  <c r="BE164"/>
  <c r="BE166"/>
  <c r="BE168"/>
  <c i="8" r="F58"/>
  <c r="E77"/>
  <c r="BE95"/>
  <c r="BE103"/>
  <c r="BE105"/>
  <c r="BE108"/>
  <c r="BE111"/>
  <c r="BE114"/>
  <c r="BE117"/>
  <c r="BE126"/>
  <c r="BE130"/>
  <c r="BE139"/>
  <c r="BE147"/>
  <c r="BE151"/>
  <c r="BE152"/>
  <c r="BE153"/>
  <c r="BE155"/>
  <c r="BE157"/>
  <c r="BE160"/>
  <c r="BE168"/>
  <c r="BE171"/>
  <c r="BE175"/>
  <c r="BE178"/>
  <c r="BE201"/>
  <c r="BE202"/>
  <c r="BE204"/>
  <c r="BE206"/>
  <c r="BE209"/>
  <c r="BE210"/>
  <c r="BE212"/>
  <c i="7" r="J97"/>
  <c r="J65"/>
  <c i="8" r="J56"/>
  <c r="J59"/>
  <c r="F86"/>
  <c r="BE94"/>
  <c r="BE99"/>
  <c r="BE100"/>
  <c r="BE101"/>
  <c r="BE102"/>
  <c r="BE107"/>
  <c r="BE109"/>
  <c r="BE127"/>
  <c r="BE143"/>
  <c r="BE144"/>
  <c r="BE148"/>
  <c r="BE150"/>
  <c r="BE162"/>
  <c r="BE167"/>
  <c r="BE177"/>
  <c r="BE180"/>
  <c r="BE182"/>
  <c r="BE191"/>
  <c r="BE194"/>
  <c r="BE195"/>
  <c r="BE203"/>
  <c r="BE208"/>
  <c r="J58"/>
  <c r="BE93"/>
  <c r="BE98"/>
  <c r="BE106"/>
  <c r="BE110"/>
  <c r="BE113"/>
  <c r="BE115"/>
  <c r="BE116"/>
  <c r="BE118"/>
  <c r="BE119"/>
  <c r="BE120"/>
  <c r="BE121"/>
  <c r="BE123"/>
  <c r="BE124"/>
  <c r="BE125"/>
  <c r="BE133"/>
  <c r="BE134"/>
  <c r="BE137"/>
  <c r="BE138"/>
  <c r="BE140"/>
  <c r="BE141"/>
  <c r="BE142"/>
  <c r="BE145"/>
  <c r="BE146"/>
  <c r="BE149"/>
  <c r="BE158"/>
  <c r="BE159"/>
  <c r="BE161"/>
  <c r="BE166"/>
  <c r="BE170"/>
  <c r="BE173"/>
  <c r="BE174"/>
  <c r="BE176"/>
  <c r="BE179"/>
  <c r="BE181"/>
  <c r="BE188"/>
  <c r="BE190"/>
  <c r="BE192"/>
  <c r="BE193"/>
  <c r="BE196"/>
  <c r="BE197"/>
  <c r="BE198"/>
  <c r="BE200"/>
  <c r="BE205"/>
  <c r="BE207"/>
  <c r="BE91"/>
  <c r="BE96"/>
  <c r="BE104"/>
  <c r="BE112"/>
  <c r="BE122"/>
  <c r="BE128"/>
  <c r="BE129"/>
  <c r="BE131"/>
  <c r="BE132"/>
  <c r="BE135"/>
  <c r="BE136"/>
  <c r="BE154"/>
  <c r="BE156"/>
  <c r="BE163"/>
  <c r="BE164"/>
  <c r="BE165"/>
  <c r="BE169"/>
  <c r="BE172"/>
  <c r="BE183"/>
  <c r="BE184"/>
  <c r="BE185"/>
  <c r="BE186"/>
  <c r="BE187"/>
  <c r="BE189"/>
  <c r="BE199"/>
  <c i="7" r="J58"/>
  <c r="BE113"/>
  <c r="BE115"/>
  <c r="BE128"/>
  <c r="BE130"/>
  <c r="BE132"/>
  <c r="BE133"/>
  <c r="BE169"/>
  <c r="BE172"/>
  <c r="BE190"/>
  <c r="BE203"/>
  <c r="BE209"/>
  <c r="BE213"/>
  <c r="BE227"/>
  <c r="BE234"/>
  <c r="BE241"/>
  <c r="BE243"/>
  <c r="BE253"/>
  <c r="BE255"/>
  <c r="BE256"/>
  <c r="BE257"/>
  <c r="BE259"/>
  <c r="BE310"/>
  <c r="BE312"/>
  <c r="BE313"/>
  <c r="BE314"/>
  <c r="BE315"/>
  <c r="BE335"/>
  <c r="BE339"/>
  <c r="BE340"/>
  <c r="BE341"/>
  <c r="E50"/>
  <c r="F58"/>
  <c r="BE119"/>
  <c r="BE142"/>
  <c r="BE145"/>
  <c r="BE163"/>
  <c r="BE167"/>
  <c r="BE177"/>
  <c r="BE195"/>
  <c r="BE207"/>
  <c r="BE217"/>
  <c r="BE239"/>
  <c r="BE242"/>
  <c r="BE247"/>
  <c r="BE252"/>
  <c r="BE260"/>
  <c r="BE262"/>
  <c r="BE264"/>
  <c r="BE276"/>
  <c r="BE286"/>
  <c r="BE299"/>
  <c r="BE304"/>
  <c r="BE308"/>
  <c r="BE309"/>
  <c r="BE338"/>
  <c r="BE348"/>
  <c r="BE349"/>
  <c r="BE350"/>
  <c r="BE352"/>
  <c r="BE354"/>
  <c r="BE362"/>
  <c r="BE363"/>
  <c r="F59"/>
  <c r="J89"/>
  <c r="BE98"/>
  <c r="BE117"/>
  <c r="BE121"/>
  <c r="BE129"/>
  <c r="BE135"/>
  <c r="BE159"/>
  <c r="BE161"/>
  <c r="BE165"/>
  <c r="BE184"/>
  <c r="BE197"/>
  <c r="BE199"/>
  <c r="BE201"/>
  <c r="BE205"/>
  <c r="BE223"/>
  <c r="BE237"/>
  <c r="BE244"/>
  <c r="BE249"/>
  <c r="BE274"/>
  <c r="BE280"/>
  <c r="BE288"/>
  <c r="BE317"/>
  <c r="BE342"/>
  <c r="BE343"/>
  <c r="BE344"/>
  <c r="BE345"/>
  <c r="J59"/>
  <c r="BE123"/>
  <c r="BE126"/>
  <c r="BE131"/>
  <c r="BE139"/>
  <c r="BE143"/>
  <c r="BE147"/>
  <c r="BE215"/>
  <c r="BE219"/>
  <c r="BE231"/>
  <c r="BE236"/>
  <c r="BE240"/>
  <c r="BE246"/>
  <c r="BE250"/>
  <c r="BE266"/>
  <c r="BE268"/>
  <c r="BE270"/>
  <c r="BE272"/>
  <c r="BE278"/>
  <c r="BE282"/>
  <c r="BE284"/>
  <c r="BE290"/>
  <c r="BE292"/>
  <c r="BE294"/>
  <c r="BE295"/>
  <c r="BE296"/>
  <c r="BE301"/>
  <c r="BE303"/>
  <c r="BE305"/>
  <c r="BE306"/>
  <c r="BE307"/>
  <c r="BE311"/>
  <c r="BE332"/>
  <c r="BE336"/>
  <c r="BE337"/>
  <c r="BE346"/>
  <c r="BE347"/>
  <c r="BE358"/>
  <c r="BE360"/>
  <c i="6" r="J56"/>
  <c r="F59"/>
  <c r="BE108"/>
  <c r="BE109"/>
  <c r="BE114"/>
  <c r="BE120"/>
  <c r="BE121"/>
  <c r="BE122"/>
  <c r="BE129"/>
  <c r="BE133"/>
  <c r="BE137"/>
  <c r="BE140"/>
  <c r="BE143"/>
  <c r="BE152"/>
  <c r="BE154"/>
  <c r="BE156"/>
  <c r="BE158"/>
  <c r="BE169"/>
  <c r="BE181"/>
  <c r="BE185"/>
  <c r="BE189"/>
  <c r="BE192"/>
  <c r="BE200"/>
  <c r="BE202"/>
  <c r="BE206"/>
  <c r="BE215"/>
  <c r="BE221"/>
  <c r="BE223"/>
  <c r="BE230"/>
  <c r="BE233"/>
  <c r="BE234"/>
  <c r="BE238"/>
  <c r="BE241"/>
  <c r="BE244"/>
  <c r="BE254"/>
  <c r="BE257"/>
  <c r="BE260"/>
  <c r="BE266"/>
  <c r="BE267"/>
  <c r="BE269"/>
  <c r="BE271"/>
  <c r="BE273"/>
  <c r="BE281"/>
  <c r="BE285"/>
  <c r="BE288"/>
  <c r="BE290"/>
  <c r="BE298"/>
  <c r="BE300"/>
  <c r="BE301"/>
  <c r="BE303"/>
  <c r="BE307"/>
  <c r="BE313"/>
  <c r="BE319"/>
  <c r="BE321"/>
  <c r="BE325"/>
  <c r="BE326"/>
  <c r="BE330"/>
  <c r="BE339"/>
  <c r="BE340"/>
  <c r="BE343"/>
  <c r="BE346"/>
  <c r="BE355"/>
  <c r="BE356"/>
  <c r="BE364"/>
  <c r="BE365"/>
  <c r="BE388"/>
  <c r="BE390"/>
  <c r="BE397"/>
  <c r="BE398"/>
  <c r="BE402"/>
  <c r="BE407"/>
  <c r="BE420"/>
  <c r="BE424"/>
  <c r="BE429"/>
  <c r="BE430"/>
  <c r="BE431"/>
  <c r="BE433"/>
  <c r="BE435"/>
  <c r="BE446"/>
  <c r="BE450"/>
  <c r="BE451"/>
  <c r="BE452"/>
  <c r="BE454"/>
  <c r="BE456"/>
  <c r="BE458"/>
  <c r="BE459"/>
  <c r="BE461"/>
  <c r="BE462"/>
  <c r="BE464"/>
  <c r="BE465"/>
  <c r="BE466"/>
  <c r="E50"/>
  <c r="F58"/>
  <c r="BE110"/>
  <c r="BE112"/>
  <c r="BE113"/>
  <c r="BE118"/>
  <c r="BE119"/>
  <c r="BE123"/>
  <c r="BE126"/>
  <c r="BE130"/>
  <c r="BE131"/>
  <c r="BE139"/>
  <c r="BE141"/>
  <c r="BE149"/>
  <c r="BE161"/>
  <c r="BE170"/>
  <c r="BE173"/>
  <c r="BE179"/>
  <c r="BE180"/>
  <c r="BE182"/>
  <c r="BE184"/>
  <c r="BE186"/>
  <c r="BE190"/>
  <c r="BE191"/>
  <c r="BE193"/>
  <c r="BE194"/>
  <c r="BE195"/>
  <c r="BE197"/>
  <c r="BE203"/>
  <c r="BE204"/>
  <c r="BE209"/>
  <c r="BE211"/>
  <c r="BE225"/>
  <c r="BE229"/>
  <c r="BE236"/>
  <c r="BE247"/>
  <c r="BE250"/>
  <c r="BE255"/>
  <c r="BE264"/>
  <c r="BE265"/>
  <c r="BE276"/>
  <c r="BE277"/>
  <c r="BE286"/>
  <c r="BE289"/>
  <c r="BE291"/>
  <c r="BE297"/>
  <c r="BE302"/>
  <c r="BE311"/>
  <c r="BE312"/>
  <c r="BE314"/>
  <c r="BE318"/>
  <c r="BE323"/>
  <c r="BE327"/>
  <c r="BE329"/>
  <c r="BE334"/>
  <c r="BE338"/>
  <c r="BE341"/>
  <c r="BE344"/>
  <c r="BE351"/>
  <c r="BE352"/>
  <c r="BE358"/>
  <c r="BE363"/>
  <c r="BE368"/>
  <c r="BE374"/>
  <c r="BE377"/>
  <c r="BE379"/>
  <c r="BE383"/>
  <c r="BE387"/>
  <c r="BE394"/>
  <c r="BE396"/>
  <c r="BE400"/>
  <c r="BE404"/>
  <c r="BE408"/>
  <c r="BE412"/>
  <c r="BE413"/>
  <c r="BE419"/>
  <c r="BE421"/>
  <c r="J58"/>
  <c r="BE124"/>
  <c r="BE128"/>
  <c r="BE134"/>
  <c r="BE142"/>
  <c r="BE147"/>
  <c r="BE151"/>
  <c r="BE162"/>
  <c r="BE163"/>
  <c r="BE164"/>
  <c r="BE165"/>
  <c r="BE167"/>
  <c r="BE168"/>
  <c r="BE174"/>
  <c r="BE175"/>
  <c r="BE176"/>
  <c r="BE178"/>
  <c r="BE208"/>
  <c r="BE210"/>
  <c r="BE212"/>
  <c r="BE217"/>
  <c r="BE219"/>
  <c r="BE224"/>
  <c r="BE226"/>
  <c r="BE235"/>
  <c r="BE237"/>
  <c r="BE240"/>
  <c r="BE242"/>
  <c r="BE249"/>
  <c r="BE259"/>
  <c r="BE272"/>
  <c r="BE275"/>
  <c r="BE282"/>
  <c r="BE284"/>
  <c r="BE287"/>
  <c r="BE293"/>
  <c r="BE299"/>
  <c r="BE305"/>
  <c r="BE308"/>
  <c r="BE310"/>
  <c r="BE315"/>
  <c r="BE320"/>
  <c r="BE322"/>
  <c r="BE332"/>
  <c r="BE333"/>
  <c r="BE337"/>
  <c r="BE345"/>
  <c r="BE349"/>
  <c r="BE353"/>
  <c r="BE360"/>
  <c r="BE361"/>
  <c r="BE367"/>
  <c r="BE371"/>
  <c r="BE372"/>
  <c r="BE373"/>
  <c r="BE382"/>
  <c r="BE384"/>
  <c r="BE386"/>
  <c r="BE391"/>
  <c r="BE393"/>
  <c r="BE409"/>
  <c r="BE410"/>
  <c r="BE417"/>
  <c r="BE418"/>
  <c r="BE422"/>
  <c r="BE423"/>
  <c r="BE426"/>
  <c r="BE427"/>
  <c r="BE432"/>
  <c r="BE436"/>
  <c r="BE442"/>
  <c r="BE444"/>
  <c r="BE448"/>
  <c r="BE453"/>
  <c r="BE460"/>
  <c r="J59"/>
  <c r="BE107"/>
  <c r="BE111"/>
  <c r="BE116"/>
  <c r="BE127"/>
  <c r="BE135"/>
  <c r="BE136"/>
  <c r="BE138"/>
  <c r="BE145"/>
  <c r="BE153"/>
  <c r="BE155"/>
  <c r="BE157"/>
  <c r="BE160"/>
  <c r="BE171"/>
  <c r="BE172"/>
  <c r="BE177"/>
  <c r="BE183"/>
  <c r="BE187"/>
  <c r="BE199"/>
  <c r="BE201"/>
  <c r="BE205"/>
  <c r="BE213"/>
  <c r="BE214"/>
  <c r="BE216"/>
  <c r="BE222"/>
  <c r="BE227"/>
  <c r="BE228"/>
  <c r="BE232"/>
  <c r="BE239"/>
  <c r="BE243"/>
  <c r="BE245"/>
  <c r="BE248"/>
  <c r="BE251"/>
  <c r="BE252"/>
  <c r="BE253"/>
  <c r="BE256"/>
  <c r="BE258"/>
  <c r="BE262"/>
  <c r="BE263"/>
  <c r="BE268"/>
  <c r="BE270"/>
  <c r="BE274"/>
  <c r="BE278"/>
  <c r="BE280"/>
  <c r="BE283"/>
  <c r="BE292"/>
  <c r="BE295"/>
  <c r="BE296"/>
  <c r="BE304"/>
  <c r="BE306"/>
  <c r="BE317"/>
  <c r="BE331"/>
  <c r="BE336"/>
  <c r="BE342"/>
  <c r="BE348"/>
  <c r="BE350"/>
  <c r="BE357"/>
  <c r="BE359"/>
  <c r="BE362"/>
  <c r="BE369"/>
  <c r="BE375"/>
  <c r="BE376"/>
  <c r="BE381"/>
  <c r="BE389"/>
  <c r="BE392"/>
  <c r="BE399"/>
  <c r="BE401"/>
  <c r="BE403"/>
  <c r="BE405"/>
  <c r="BE411"/>
  <c r="BE414"/>
  <c r="BE415"/>
  <c r="BE425"/>
  <c r="BE434"/>
  <c r="BE437"/>
  <c r="BE438"/>
  <c r="BE439"/>
  <c r="BE441"/>
  <c r="BE443"/>
  <c r="BE445"/>
  <c r="BE447"/>
  <c r="BE455"/>
  <c r="BE463"/>
  <c r="BE467"/>
  <c r="BE469"/>
  <c i="5" r="E50"/>
  <c r="J56"/>
  <c r="F59"/>
  <c r="F84"/>
  <c r="BE90"/>
  <c r="BE91"/>
  <c r="BE93"/>
  <c r="BE98"/>
  <c r="BE99"/>
  <c r="BE100"/>
  <c r="BE101"/>
  <c r="BE106"/>
  <c r="BE124"/>
  <c i="4" r="BK90"/>
  <c r="J90"/>
  <c r="J63"/>
  <c i="5" r="J59"/>
  <c r="BE96"/>
  <c r="BE102"/>
  <c r="BE107"/>
  <c r="BE109"/>
  <c r="BE111"/>
  <c r="BE112"/>
  <c r="BE113"/>
  <c r="BE114"/>
  <c r="BE115"/>
  <c r="BE117"/>
  <c r="BE118"/>
  <c r="BE119"/>
  <c r="BE122"/>
  <c r="BE126"/>
  <c r="BE127"/>
  <c r="BE132"/>
  <c r="J58"/>
  <c r="BE92"/>
  <c r="BE94"/>
  <c r="BE104"/>
  <c r="BE108"/>
  <c r="BE110"/>
  <c r="BE116"/>
  <c r="BE120"/>
  <c r="BE121"/>
  <c r="BE125"/>
  <c r="BE128"/>
  <c r="BE129"/>
  <c r="BE130"/>
  <c r="BE131"/>
  <c r="BE133"/>
  <c i="4" r="J56"/>
  <c r="J59"/>
  <c r="BE94"/>
  <c r="BE98"/>
  <c r="BE113"/>
  <c r="BE119"/>
  <c r="BE123"/>
  <c r="BE127"/>
  <c r="BE139"/>
  <c r="BE154"/>
  <c r="BE159"/>
  <c r="BE161"/>
  <c r="BE170"/>
  <c r="BE171"/>
  <c r="BE181"/>
  <c r="BE183"/>
  <c r="BE184"/>
  <c r="BE185"/>
  <c r="BE190"/>
  <c r="BE209"/>
  <c r="BE215"/>
  <c r="BE219"/>
  <c r="BE230"/>
  <c r="BE268"/>
  <c r="BE271"/>
  <c r="BE273"/>
  <c r="BE274"/>
  <c r="BE279"/>
  <c r="BE288"/>
  <c r="BE293"/>
  <c r="BE304"/>
  <c r="BE310"/>
  <c r="BE319"/>
  <c r="BE322"/>
  <c r="BE329"/>
  <c r="BE334"/>
  <c r="BE340"/>
  <c r="BE346"/>
  <c r="J58"/>
  <c r="F86"/>
  <c r="BE96"/>
  <c r="BE100"/>
  <c r="BE104"/>
  <c r="BE108"/>
  <c r="BE110"/>
  <c r="BE125"/>
  <c r="BE129"/>
  <c r="BE133"/>
  <c r="BE143"/>
  <c r="BE151"/>
  <c r="BE156"/>
  <c r="BE158"/>
  <c r="BE162"/>
  <c r="BE164"/>
  <c r="BE166"/>
  <c r="BE167"/>
  <c r="BE175"/>
  <c r="BE177"/>
  <c r="BE186"/>
  <c r="BE187"/>
  <c r="BE189"/>
  <c r="BE191"/>
  <c r="BE192"/>
  <c r="BE202"/>
  <c r="BE204"/>
  <c r="BE205"/>
  <c r="BE206"/>
  <c r="BE210"/>
  <c r="BE211"/>
  <c r="BE212"/>
  <c r="BE213"/>
  <c r="BE216"/>
  <c r="BE217"/>
  <c r="BE218"/>
  <c r="BE220"/>
  <c r="BE229"/>
  <c r="BE231"/>
  <c r="BE232"/>
  <c r="BE236"/>
  <c r="BE240"/>
  <c r="BE244"/>
  <c r="BE248"/>
  <c r="BE259"/>
  <c r="BE265"/>
  <c r="BE280"/>
  <c r="BE281"/>
  <c r="BE284"/>
  <c r="BE286"/>
  <c r="BE287"/>
  <c r="BE289"/>
  <c r="BE294"/>
  <c r="BE298"/>
  <c r="BE299"/>
  <c r="BE300"/>
  <c r="BE301"/>
  <c r="BE305"/>
  <c r="BE306"/>
  <c r="BE309"/>
  <c r="BE320"/>
  <c r="BE326"/>
  <c r="BE331"/>
  <c r="BE335"/>
  <c r="BE338"/>
  <c r="BE342"/>
  <c r="BE343"/>
  <c r="BE351"/>
  <c r="BE352"/>
  <c r="F59"/>
  <c r="BE92"/>
  <c r="BE93"/>
  <c r="BE97"/>
  <c r="BE105"/>
  <c r="BE106"/>
  <c r="BE107"/>
  <c r="BE114"/>
  <c r="BE120"/>
  <c r="BE121"/>
  <c r="BE135"/>
  <c r="BE141"/>
  <c r="BE149"/>
  <c r="BE155"/>
  <c r="BE173"/>
  <c r="BE176"/>
  <c r="BE188"/>
  <c r="BE194"/>
  <c r="BE196"/>
  <c r="BE221"/>
  <c r="BE226"/>
  <c r="BE228"/>
  <c r="BE234"/>
  <c r="BE237"/>
  <c r="BE245"/>
  <c r="BE247"/>
  <c r="BE250"/>
  <c r="BE251"/>
  <c r="BE252"/>
  <c r="BE254"/>
  <c r="BE255"/>
  <c r="BE256"/>
  <c r="BE260"/>
  <c r="BE262"/>
  <c r="BE263"/>
  <c r="BE267"/>
  <c r="BE269"/>
  <c r="BE272"/>
  <c r="BE275"/>
  <c r="BE276"/>
  <c r="BE277"/>
  <c r="BE285"/>
  <c r="BE291"/>
  <c r="BE308"/>
  <c r="BE311"/>
  <c r="BE316"/>
  <c r="BE321"/>
  <c r="BE324"/>
  <c r="BE330"/>
  <c r="BE337"/>
  <c r="BE345"/>
  <c r="BE353"/>
  <c r="E50"/>
  <c r="BE95"/>
  <c r="BE99"/>
  <c r="BE102"/>
  <c r="BE109"/>
  <c r="BE112"/>
  <c r="BE115"/>
  <c r="BE117"/>
  <c r="BE122"/>
  <c r="BE131"/>
  <c r="BE137"/>
  <c r="BE145"/>
  <c r="BE147"/>
  <c r="BE153"/>
  <c r="BE157"/>
  <c r="BE160"/>
  <c r="BE168"/>
  <c r="BE169"/>
  <c r="BE172"/>
  <c r="BE178"/>
  <c r="BE180"/>
  <c r="BE182"/>
  <c r="BE193"/>
  <c r="BE198"/>
  <c r="BE199"/>
  <c r="BE200"/>
  <c r="BE207"/>
  <c r="BE208"/>
  <c r="BE214"/>
  <c r="BE223"/>
  <c r="BE224"/>
  <c r="BE225"/>
  <c r="BE227"/>
  <c r="BE233"/>
  <c r="BE235"/>
  <c r="BE238"/>
  <c r="BE241"/>
  <c r="BE243"/>
  <c r="BE246"/>
  <c r="BE253"/>
  <c r="BE257"/>
  <c r="BE258"/>
  <c r="BE261"/>
  <c r="BE264"/>
  <c r="BE266"/>
  <c r="BE270"/>
  <c r="BE278"/>
  <c r="BE282"/>
  <c r="BE292"/>
  <c r="BE296"/>
  <c r="BE302"/>
  <c r="BE303"/>
  <c r="BE307"/>
  <c r="BE312"/>
  <c r="BE315"/>
  <c r="BE317"/>
  <c r="BE318"/>
  <c r="BE323"/>
  <c r="BE327"/>
  <c r="BE328"/>
  <c r="BE332"/>
  <c r="BE336"/>
  <c r="BE339"/>
  <c r="BE347"/>
  <c r="BE348"/>
  <c r="BE350"/>
  <c i="3" r="F58"/>
  <c r="E86"/>
  <c r="J92"/>
  <c r="J95"/>
  <c r="BE142"/>
  <c r="BE163"/>
  <c r="BE206"/>
  <c r="BE238"/>
  <c r="BE243"/>
  <c r="F59"/>
  <c r="BE109"/>
  <c r="BE120"/>
  <c r="BE130"/>
  <c r="BE137"/>
  <c r="BE181"/>
  <c r="BE201"/>
  <c r="BE235"/>
  <c r="BE247"/>
  <c r="BE254"/>
  <c r="BE261"/>
  <c r="J58"/>
  <c r="BE101"/>
  <c r="BE105"/>
  <c r="BE116"/>
  <c r="BE125"/>
  <c r="BE146"/>
  <c r="BE149"/>
  <c r="BE182"/>
  <c r="BE189"/>
  <c r="BE199"/>
  <c r="BE211"/>
  <c r="BE213"/>
  <c r="BE217"/>
  <c r="BE222"/>
  <c r="BE227"/>
  <c r="BE251"/>
  <c r="BE258"/>
  <c r="BE268"/>
  <c r="BE272"/>
  <c r="BE155"/>
  <c r="BE168"/>
  <c r="BE173"/>
  <c r="BE175"/>
  <c r="BE229"/>
  <c r="BE233"/>
  <c r="BE240"/>
  <c r="BE265"/>
  <c i="2" r="J56"/>
  <c r="J58"/>
  <c r="J59"/>
  <c r="F109"/>
  <c r="F110"/>
  <c r="BE324"/>
  <c r="BE343"/>
  <c r="BE352"/>
  <c r="BE357"/>
  <c r="BE585"/>
  <c r="BE807"/>
  <c r="BE1029"/>
  <c r="BE1394"/>
  <c r="BE1415"/>
  <c r="BE1531"/>
  <c r="BE1566"/>
  <c r="BE1630"/>
  <c r="BE1721"/>
  <c r="BE1742"/>
  <c r="BE1770"/>
  <c r="BE1796"/>
  <c r="BE1800"/>
  <c r="BE1805"/>
  <c r="BE1822"/>
  <c r="BE1832"/>
  <c r="BE1898"/>
  <c r="BE1903"/>
  <c r="BE1908"/>
  <c r="BE1950"/>
  <c r="BE1959"/>
  <c r="BE2071"/>
  <c r="BE2095"/>
  <c r="BE2122"/>
  <c r="BE2144"/>
  <c r="BE2159"/>
  <c r="BE2181"/>
  <c r="BE2199"/>
  <c r="BE2204"/>
  <c r="BE2222"/>
  <c r="BE2227"/>
  <c r="BE2333"/>
  <c r="BE2361"/>
  <c r="BE2394"/>
  <c r="BE2409"/>
  <c r="BE2521"/>
  <c r="BE2794"/>
  <c r="BE2808"/>
  <c r="BE2856"/>
  <c r="BE2907"/>
  <c r="BE2922"/>
  <c r="BE3081"/>
  <c r="BE3123"/>
  <c r="BE3128"/>
  <c r="BE3171"/>
  <c r="BE3180"/>
  <c r="BE3204"/>
  <c r="BE3220"/>
  <c r="BE3248"/>
  <c r="BE3264"/>
  <c r="BE3295"/>
  <c r="BE3308"/>
  <c r="BE3309"/>
  <c r="BE3311"/>
  <c r="BE3313"/>
  <c r="BE3344"/>
  <c r="BE3373"/>
  <c r="BE3389"/>
  <c r="BE3391"/>
  <c r="BE3453"/>
  <c r="BE3469"/>
  <c r="BE3474"/>
  <c r="BE3513"/>
  <c r="BE3518"/>
  <c r="BE3619"/>
  <c r="BE3635"/>
  <c r="BE3643"/>
  <c r="BE3694"/>
  <c r="BE3727"/>
  <c r="BE3735"/>
  <c r="BE3749"/>
  <c r="BE3818"/>
  <c r="BE3824"/>
  <c r="BE3852"/>
  <c r="BE3874"/>
  <c r="BE3884"/>
  <c r="BE3929"/>
  <c r="BE3997"/>
  <c r="BE4004"/>
  <c r="BE4029"/>
  <c r="BE4042"/>
  <c r="BE4063"/>
  <c r="BE4073"/>
  <c r="BE4104"/>
  <c r="BE4117"/>
  <c r="BE4136"/>
  <c r="BE4150"/>
  <c r="BE4151"/>
  <c r="BE4157"/>
  <c r="BE4185"/>
  <c r="BE4208"/>
  <c r="BE4223"/>
  <c r="BE4225"/>
  <c r="BE4235"/>
  <c r="BE4236"/>
  <c r="BE4238"/>
  <c r="BE4240"/>
  <c r="BE4245"/>
  <c r="BE4263"/>
  <c r="BE4266"/>
  <c r="BE4277"/>
  <c r="BE4282"/>
  <c r="BE4292"/>
  <c r="BE4302"/>
  <c r="BE4314"/>
  <c r="BE4317"/>
  <c r="BE4325"/>
  <c r="BE4328"/>
  <c r="BE4331"/>
  <c r="BE4335"/>
  <c r="BE4340"/>
  <c r="BE4344"/>
  <c r="BE4347"/>
  <c r="BE4351"/>
  <c r="BE4353"/>
  <c r="BE4357"/>
  <c r="BE4358"/>
  <c r="BE4363"/>
  <c r="BE4369"/>
  <c r="BE4374"/>
  <c r="BE4393"/>
  <c r="BE4395"/>
  <c r="BE4398"/>
  <c r="BE4463"/>
  <c r="BE4522"/>
  <c r="BE4549"/>
  <c r="BE4552"/>
  <c r="BE4573"/>
  <c r="BE4594"/>
  <c r="BE4615"/>
  <c r="BE4618"/>
  <c r="BE4640"/>
  <c r="BE4661"/>
  <c r="BE4682"/>
  <c r="BE4723"/>
  <c r="BE4725"/>
  <c r="BE4746"/>
  <c r="BE4767"/>
  <c r="BE4769"/>
  <c r="BE4774"/>
  <c r="BE4779"/>
  <c r="BE4784"/>
  <c r="BE4787"/>
  <c r="BE4808"/>
  <c r="BE4821"/>
  <c r="BE4832"/>
  <c r="BE4835"/>
  <c r="BE4870"/>
  <c r="BE4893"/>
  <c r="BE4895"/>
  <c r="BE4900"/>
  <c r="BE4902"/>
  <c r="BE4916"/>
  <c r="BE4918"/>
  <c r="BE4938"/>
  <c r="BE4946"/>
  <c r="BE4948"/>
  <c r="BE4952"/>
  <c r="BE4987"/>
  <c r="BE4990"/>
  <c r="BE5055"/>
  <c r="BE5120"/>
  <c r="BE5185"/>
  <c r="BE5250"/>
  <c r="BE5315"/>
  <c r="BE5359"/>
  <c r="BE5404"/>
  <c r="BE5479"/>
  <c r="BE5555"/>
  <c r="BE5569"/>
  <c r="BE5572"/>
  <c r="E50"/>
  <c r="BE116"/>
  <c r="BE338"/>
  <c r="BE348"/>
  <c r="BE361"/>
  <c r="BE364"/>
  <c r="BE1210"/>
  <c r="BE1392"/>
  <c r="BE1398"/>
  <c r="BE1400"/>
  <c r="BE1407"/>
  <c r="BE1418"/>
  <c r="BE1437"/>
  <c r="BE1450"/>
  <c r="BE1463"/>
  <c r="BE1476"/>
  <c r="BE1482"/>
  <c r="BE1504"/>
  <c r="BE1581"/>
  <c r="BE1597"/>
  <c r="BE1605"/>
  <c r="BE1615"/>
  <c r="BE1619"/>
  <c r="BE1634"/>
  <c r="BE1638"/>
  <c r="BE1653"/>
  <c r="BE1674"/>
  <c r="BE1704"/>
  <c r="BE1759"/>
  <c r="BE1777"/>
  <c r="BE1817"/>
  <c r="BE1850"/>
  <c r="BE1855"/>
  <c r="BE1878"/>
  <c r="BE1914"/>
  <c r="BE1916"/>
  <c r="BE1925"/>
  <c r="BE1935"/>
  <c r="BE1945"/>
  <c r="BE1954"/>
  <c r="BE1981"/>
  <c r="BE1987"/>
  <c r="BE2055"/>
  <c r="BE2060"/>
  <c r="BE2065"/>
  <c r="BE2081"/>
  <c r="BE2088"/>
  <c r="BE2165"/>
  <c r="BE2232"/>
  <c r="BE2284"/>
  <c r="BE2310"/>
  <c r="BE2404"/>
  <c r="BE2651"/>
  <c r="BE2732"/>
  <c r="BE2839"/>
  <c r="BE2934"/>
  <c r="BE3038"/>
  <c r="BE3189"/>
  <c r="BE3225"/>
  <c r="BE3274"/>
  <c r="BE3285"/>
  <c r="BE3303"/>
  <c r="BE3307"/>
  <c r="BE3310"/>
  <c r="BE3312"/>
  <c r="BE3315"/>
  <c r="BE3316"/>
  <c r="BE3318"/>
  <c r="BE3320"/>
  <c r="BE3328"/>
  <c r="BE3360"/>
  <c r="BE3449"/>
  <c r="BE3499"/>
  <c r="BE3502"/>
  <c r="BE3504"/>
  <c r="BE3533"/>
  <c r="BE3576"/>
  <c r="BE3625"/>
  <c r="BE3659"/>
  <c r="BE3733"/>
  <c r="BE3747"/>
  <c r="BE3800"/>
  <c r="BE3816"/>
  <c r="BE3820"/>
  <c r="BE3822"/>
  <c r="BE3825"/>
  <c r="BE3828"/>
  <c r="BE3850"/>
  <c r="BE3868"/>
  <c r="BE3889"/>
  <c r="BE3899"/>
  <c r="BE3914"/>
  <c r="BE3959"/>
  <c r="BE3985"/>
  <c r="BE4013"/>
  <c r="BE4022"/>
  <c r="BE4054"/>
  <c r="BE4066"/>
  <c r="BE4100"/>
  <c r="BE4126"/>
  <c r="BE4132"/>
  <c r="BE4147"/>
  <c r="BE4153"/>
  <c r="BE4180"/>
  <c r="BE4202"/>
  <c r="BE4214"/>
  <c r="BE4222"/>
  <c r="BE4227"/>
  <c r="BE4229"/>
  <c r="BE4232"/>
  <c r="BE4243"/>
  <c r="BE4244"/>
  <c r="BE4247"/>
  <c r="BE4252"/>
  <c r="BE4264"/>
  <c r="BE4265"/>
  <c r="BE4284"/>
  <c r="BE4294"/>
  <c r="BE4297"/>
  <c r="BE4299"/>
  <c r="BE4311"/>
  <c r="BE4319"/>
  <c r="BE4327"/>
  <c r="BE4329"/>
  <c r="BE4333"/>
  <c r="BE4337"/>
  <c r="BE4339"/>
  <c r="BE4342"/>
  <c r="BE4346"/>
  <c r="BE4349"/>
  <c r="BE4354"/>
  <c r="BE4356"/>
  <c r="BE4359"/>
  <c r="BE4367"/>
  <c r="BE4375"/>
  <c r="BE4389"/>
  <c r="BE4391"/>
  <c r="BE4452"/>
  <c r="BE4461"/>
  <c r="BE4468"/>
  <c r="BE1514"/>
  <c r="BE1549"/>
  <c r="BE1572"/>
  <c r="BE1577"/>
  <c r="BE1589"/>
  <c r="BE1682"/>
  <c r="BE1696"/>
  <c r="BE1731"/>
  <c r="BE1783"/>
  <c r="BE1803"/>
  <c r="BE1810"/>
  <c r="BE1827"/>
  <c r="BE1839"/>
  <c r="BE1860"/>
  <c r="BE1867"/>
  <c r="BE1883"/>
  <c r="BE1888"/>
  <c r="BE1893"/>
  <c r="BE1920"/>
  <c r="BE1929"/>
  <c r="BE1963"/>
  <c r="BE1972"/>
  <c r="BE1990"/>
  <c r="BE1993"/>
  <c r="BE2076"/>
  <c r="BE2101"/>
  <c r="BE2109"/>
  <c r="BE2114"/>
  <c r="BE2128"/>
  <c r="BE2137"/>
  <c r="BE2175"/>
  <c r="BE2186"/>
  <c r="BE2191"/>
  <c r="BE2323"/>
  <c r="BE2337"/>
  <c r="BE2349"/>
  <c r="BE2413"/>
  <c r="BE2415"/>
  <c r="BE2420"/>
  <c r="BE2543"/>
  <c r="BE2548"/>
  <c r="BE2730"/>
  <c r="BE2765"/>
  <c r="BE2827"/>
  <c r="BE2911"/>
  <c r="BE3185"/>
  <c r="BE3237"/>
  <c r="BE3254"/>
  <c r="BE3257"/>
  <c r="BE3317"/>
  <c r="BE3319"/>
  <c r="BE3321"/>
  <c r="BE3322"/>
  <c r="BE3404"/>
  <c r="BE3433"/>
  <c r="BE3451"/>
  <c r="BE3481"/>
  <c r="BE3483"/>
  <c r="BE3511"/>
  <c r="BE3652"/>
  <c r="BE3679"/>
  <c r="BE3803"/>
  <c r="BE3819"/>
  <c r="BE3823"/>
  <c r="BE3826"/>
  <c r="BE3827"/>
  <c r="BE3831"/>
  <c r="BE3879"/>
  <c r="BE3934"/>
  <c r="BE3939"/>
  <c r="BE3958"/>
  <c r="BE3965"/>
  <c r="BE3975"/>
  <c r="BE3992"/>
  <c r="BE4016"/>
  <c r="BE4024"/>
  <c r="BE4051"/>
  <c r="BE4078"/>
  <c r="BE4109"/>
  <c r="BE4112"/>
  <c r="BE4129"/>
  <c r="BE4140"/>
  <c r="BE4152"/>
  <c r="BE4154"/>
  <c r="BE4159"/>
  <c r="BE4175"/>
  <c r="BE4221"/>
  <c r="BE4224"/>
  <c r="BE4226"/>
  <c r="BE4231"/>
  <c r="BE4234"/>
  <c r="BE4239"/>
  <c r="BE4241"/>
  <c r="BE4246"/>
  <c r="BE4248"/>
  <c r="BE4249"/>
  <c r="BE4269"/>
  <c r="BE4271"/>
  <c r="BE4308"/>
  <c r="BE4330"/>
  <c r="BE4332"/>
  <c r="BE4336"/>
  <c r="BE4341"/>
  <c r="BE4348"/>
  <c r="BE4350"/>
  <c r="BE4352"/>
  <c r="BE4362"/>
  <c r="BE4365"/>
  <c r="BE4368"/>
  <c r="BE4372"/>
  <c r="BE4378"/>
  <c r="BE4379"/>
  <c r="BE4385"/>
  <c r="BE4387"/>
  <c r="BE4394"/>
  <c r="BE4405"/>
  <c r="BE1610"/>
  <c r="BE1660"/>
  <c r="BE1666"/>
  <c r="BE1689"/>
  <c r="BE1718"/>
  <c r="BE1727"/>
  <c r="BE1737"/>
  <c r="BE1746"/>
  <c r="BE1766"/>
  <c r="BE2154"/>
  <c r="BE2164"/>
  <c r="BE2258"/>
  <c r="BE2383"/>
  <c r="BE2387"/>
  <c r="BE2400"/>
  <c r="BE2577"/>
  <c r="BE2725"/>
  <c r="BE2743"/>
  <c r="BE2748"/>
  <c r="BE2833"/>
  <c r="BE2874"/>
  <c r="BE2888"/>
  <c r="BE2939"/>
  <c r="BE2944"/>
  <c r="BE2995"/>
  <c r="BE3218"/>
  <c r="BE3259"/>
  <c r="BE3299"/>
  <c r="BE3314"/>
  <c r="BE3324"/>
  <c r="BE3417"/>
  <c r="BE3472"/>
  <c r="BE3520"/>
  <c r="BE3531"/>
  <c r="BE3621"/>
  <c r="BE3639"/>
  <c r="BE3648"/>
  <c r="BE3654"/>
  <c r="BE3665"/>
  <c r="BE3677"/>
  <c r="BE3687"/>
  <c r="BE3719"/>
  <c r="BE3721"/>
  <c r="BE3741"/>
  <c r="BE3808"/>
  <c r="BE3813"/>
  <c r="BE3817"/>
  <c r="BE3821"/>
  <c r="BE3894"/>
  <c r="BE3964"/>
  <c r="BE3972"/>
  <c r="BE4002"/>
  <c r="BE4011"/>
  <c r="BE4019"/>
  <c r="BE4034"/>
  <c r="BE4036"/>
  <c r="BE4059"/>
  <c r="BE4121"/>
  <c r="BE4169"/>
  <c r="BE4183"/>
  <c r="BE4192"/>
  <c r="BE4228"/>
  <c r="BE4230"/>
  <c r="BE4233"/>
  <c r="BE4237"/>
  <c r="BE4242"/>
  <c r="BE4250"/>
  <c r="BE4305"/>
  <c r="BE4322"/>
  <c r="BE4326"/>
  <c r="BE4334"/>
  <c r="BE4338"/>
  <c r="BE4343"/>
  <c r="BE4345"/>
  <c r="BE4355"/>
  <c r="BE4360"/>
  <c r="BE4361"/>
  <c r="BE4364"/>
  <c r="BE4366"/>
  <c r="BE4370"/>
  <c r="BE4371"/>
  <c r="BE4373"/>
  <c r="BE4382"/>
  <c r="BE4386"/>
  <c r="BE4388"/>
  <c r="BE4390"/>
  <c r="BE4392"/>
  <c r="BE4426"/>
  <c r="BE4454"/>
  <c r="BE4495"/>
  <c i="4" r="F37"/>
  <c i="1" r="BB58"/>
  <c i="7" r="F37"/>
  <c i="1" r="BB61"/>
  <c i="7" r="F39"/>
  <c i="1" r="BD61"/>
  <c i="10" r="J36"/>
  <c i="1" r="AW64"/>
  <c i="11" r="J36"/>
  <c i="1" r="AW66"/>
  <c i="2" r="F37"/>
  <c i="1" r="BB56"/>
  <c i="3" r="F38"/>
  <c i="1" r="BC57"/>
  <c i="3" r="F36"/>
  <c i="1" r="BA57"/>
  <c i="4" r="J36"/>
  <c i="1" r="AW58"/>
  <c i="5" r="F36"/>
  <c i="1" r="BA59"/>
  <c i="5" r="J36"/>
  <c i="1" r="AW59"/>
  <c i="5" r="F37"/>
  <c i="1" r="BB59"/>
  <c i="6" r="F37"/>
  <c i="1" r="BB60"/>
  <c i="9" r="F39"/>
  <c i="1" r="BD63"/>
  <c i="9" r="F38"/>
  <c i="1" r="BC63"/>
  <c i="11" r="F39"/>
  <c i="1" r="BD66"/>
  <c r="AS54"/>
  <c i="4" r="F38"/>
  <c i="1" r="BC58"/>
  <c i="6" r="F36"/>
  <c i="1" r="BA60"/>
  <c i="8" r="F39"/>
  <c i="1" r="BD62"/>
  <c i="10" r="F38"/>
  <c i="1" r="BC64"/>
  <c i="12" r="F38"/>
  <c i="1" r="BC67"/>
  <c i="12" r="J36"/>
  <c i="1" r="AW67"/>
  <c i="3" r="J36"/>
  <c i="1" r="AW57"/>
  <c i="4" r="F36"/>
  <c i="1" r="BA58"/>
  <c i="5" r="F38"/>
  <c i="1" r="BC59"/>
  <c i="6" r="J36"/>
  <c i="1" r="AW60"/>
  <c i="7" r="J36"/>
  <c i="1" r="AW61"/>
  <c i="8" r="J36"/>
  <c i="1" r="AW62"/>
  <c i="8" r="F38"/>
  <c i="1" r="BC62"/>
  <c i="9" r="F36"/>
  <c i="1" r="BA63"/>
  <c i="10" r="F36"/>
  <c i="1" r="BA64"/>
  <c i="10" r="F37"/>
  <c i="1" r="BB64"/>
  <c i="12" r="F37"/>
  <c i="1" r="BB67"/>
  <c i="12" r="F39"/>
  <c i="1" r="BD67"/>
  <c i="2" r="F38"/>
  <c i="1" r="BC56"/>
  <c i="3" r="F37"/>
  <c i="1" r="BB57"/>
  <c i="6" r="F38"/>
  <c i="1" r="BC60"/>
  <c i="8" r="F36"/>
  <c i="1" r="BA62"/>
  <c i="9" r="J36"/>
  <c i="1" r="AW63"/>
  <c i="3" r="F39"/>
  <c i="1" r="BD57"/>
  <c i="4" r="F39"/>
  <c i="1" r="BD58"/>
  <c i="5" r="F39"/>
  <c i="1" r="BD59"/>
  <c i="6" r="F39"/>
  <c i="1" r="BD60"/>
  <c i="9" r="F37"/>
  <c i="1" r="BB63"/>
  <c i="11" r="F37"/>
  <c i="1" r="BB66"/>
  <c i="2" r="F39"/>
  <c i="1" r="BD56"/>
  <c i="2" r="J36"/>
  <c i="1" r="AW56"/>
  <c i="11" r="F36"/>
  <c i="1" r="BA66"/>
  <c i="12" r="F36"/>
  <c i="1" r="BA67"/>
  <c i="2" r="F36"/>
  <c i="1" r="BA56"/>
  <c i="7" r="F36"/>
  <c i="1" r="BA61"/>
  <c i="7" r="F38"/>
  <c i="1" r="BC61"/>
  <c i="8" r="F37"/>
  <c i="1" r="BB62"/>
  <c i="10" r="F39"/>
  <c i="1" r="BD64"/>
  <c i="11" r="F38"/>
  <c i="1" r="BC66"/>
  <c i="2" l="1" r="R3326"/>
  <c r="T3326"/>
  <c i="8" r="P89"/>
  <c i="1" r="AU62"/>
  <c i="2" r="P3326"/>
  <c i="10" r="T88"/>
  <c i="7" r="T96"/>
  <c r="T95"/>
  <c i="3" r="R99"/>
  <c i="7" r="P96"/>
  <c r="P95"/>
  <c i="1" r="AU61"/>
  <c i="9" r="T91"/>
  <c i="7" r="R96"/>
  <c r="R95"/>
  <c i="12" r="P87"/>
  <c i="1" r="AU67"/>
  <c i="2" r="R113"/>
  <c i="11" r="T97"/>
  <c r="T96"/>
  <c i="2" r="T114"/>
  <c r="T113"/>
  <c i="10" r="R88"/>
  <c i="7" r="BK96"/>
  <c r="BK95"/>
  <c r="J95"/>
  <c r="J63"/>
  <c i="6" r="P105"/>
  <c i="1" r="AU60"/>
  <c i="5" r="P88"/>
  <c i="1" r="AU59"/>
  <c i="3" r="P99"/>
  <c i="2" r="P114"/>
  <c r="P113"/>
  <c i="1" r="AU56"/>
  <c i="6" r="T105"/>
  <c i="3" r="P245"/>
  <c i="12" r="R87"/>
  <c i="4" r="R90"/>
  <c i="3" r="R245"/>
  <c r="T99"/>
  <c i="11" r="P97"/>
  <c r="P96"/>
  <c i="1" r="AU66"/>
  <c i="9" r="R91"/>
  <c i="11" r="R293"/>
  <c r="R97"/>
  <c r="R96"/>
  <c i="6" r="R105"/>
  <c i="12" r="T87"/>
  <c i="3" r="T245"/>
  <c i="5" r="T88"/>
  <c r="BK88"/>
  <c r="J88"/>
  <c i="6" r="BK105"/>
  <c r="J105"/>
  <c i="10" r="BK88"/>
  <c r="J88"/>
  <c r="J63"/>
  <c i="9" r="BK91"/>
  <c r="J91"/>
  <c r="J63"/>
  <c i="12" r="BK87"/>
  <c r="J87"/>
  <c i="2" r="BK114"/>
  <c r="J114"/>
  <c r="J64"/>
  <c i="3" r="BK99"/>
  <c r="J99"/>
  <c r="J64"/>
  <c i="2" r="BK3326"/>
  <c r="J3326"/>
  <c r="J72"/>
  <c i="3" r="BK245"/>
  <c r="J245"/>
  <c r="J72"/>
  <c i="8" r="BK89"/>
  <c r="J89"/>
  <c r="J63"/>
  <c i="11" r="BK96"/>
  <c r="J96"/>
  <c i="6" r="J32"/>
  <c i="1" r="AG60"/>
  <c i="3" r="J35"/>
  <c i="1" r="AV57"/>
  <c r="AT57"/>
  <c i="7" r="F35"/>
  <c i="1" r="AZ61"/>
  <c i="9" r="J35"/>
  <c i="1" r="AV63"/>
  <c r="AT63"/>
  <c r="BA55"/>
  <c r="AW55"/>
  <c r="BB55"/>
  <c r="AX55"/>
  <c r="BC55"/>
  <c r="AY55"/>
  <c i="11" r="F35"/>
  <c i="1" r="AZ66"/>
  <c r="BA65"/>
  <c r="AW65"/>
  <c r="BB65"/>
  <c r="AX65"/>
  <c r="BD65"/>
  <c i="12" r="F35"/>
  <c i="1" r="AZ67"/>
  <c i="12" r="J32"/>
  <c i="1" r="AG67"/>
  <c i="4" r="J32"/>
  <c i="1" r="AG58"/>
  <c i="5" r="F35"/>
  <c i="1" r="AZ59"/>
  <c i="6" r="J35"/>
  <c i="1" r="AV60"/>
  <c r="AT60"/>
  <c r="AN60"/>
  <c i="3" r="F35"/>
  <c i="1" r="AZ57"/>
  <c i="4" r="J35"/>
  <c i="1" r="AV58"/>
  <c r="AT58"/>
  <c i="6" r="F35"/>
  <c i="1" r="AZ60"/>
  <c i="8" r="J35"/>
  <c i="1" r="AV62"/>
  <c r="AT62"/>
  <c i="10" r="F35"/>
  <c i="1" r="AZ64"/>
  <c i="11" r="J35"/>
  <c i="1" r="AV66"/>
  <c r="AT66"/>
  <c r="BC65"/>
  <c r="AY65"/>
  <c i="5" r="J32"/>
  <c i="1" r="AG59"/>
  <c i="4" r="F35"/>
  <c i="1" r="AZ58"/>
  <c i="8" r="F35"/>
  <c i="1" r="AZ62"/>
  <c i="10" r="J35"/>
  <c i="1" r="AV64"/>
  <c r="AT64"/>
  <c i="12" r="J35"/>
  <c i="1" r="AV67"/>
  <c r="AT67"/>
  <c r="AN67"/>
  <c i="5" r="J35"/>
  <c i="1" r="AV59"/>
  <c r="AT59"/>
  <c r="AN59"/>
  <c i="7" r="J35"/>
  <c i="1" r="AV61"/>
  <c r="AT61"/>
  <c i="9" r="F35"/>
  <c i="1" r="AZ63"/>
  <c r="BD55"/>
  <c i="11" r="J32"/>
  <c i="1" r="AG66"/>
  <c r="AG65"/>
  <c i="2" r="J35"/>
  <c i="1" r="AV56"/>
  <c r="AT56"/>
  <c i="2" r="F35"/>
  <c i="1" r="AZ56"/>
  <c i="3" l="1" r="P98"/>
  <c i="1" r="AU57"/>
  <c i="3" r="T98"/>
  <c r="R98"/>
  <c i="2" r="BK113"/>
  <c r="J113"/>
  <c i="3" r="BK98"/>
  <c r="J98"/>
  <c r="J63"/>
  <c i="6" r="J63"/>
  <c i="12" r="J63"/>
  <c i="5" r="J63"/>
  <c i="7" r="J96"/>
  <c r="J64"/>
  <c i="1" r="AN66"/>
  <c i="11" r="J63"/>
  <c i="12" r="J41"/>
  <c i="11" r="J41"/>
  <c i="6" r="J41"/>
  <c i="1" r="AN58"/>
  <c i="5" r="J41"/>
  <c i="4" r="J41"/>
  <c i="2" r="J32"/>
  <c i="1" r="AG56"/>
  <c i="10" r="J32"/>
  <c i="1" r="AG64"/>
  <c r="AU65"/>
  <c r="AZ65"/>
  <c r="AV65"/>
  <c r="AT65"/>
  <c r="AN65"/>
  <c r="AU55"/>
  <c i="9" r="J32"/>
  <c i="1" r="AG63"/>
  <c r="BC54"/>
  <c r="W32"/>
  <c i="8" r="J32"/>
  <c i="1" r="AG62"/>
  <c r="BD54"/>
  <c r="W33"/>
  <c i="7" r="J32"/>
  <c i="1" r="AG61"/>
  <c r="BA54"/>
  <c r="AW54"/>
  <c r="AK30"/>
  <c r="AZ55"/>
  <c r="BB54"/>
  <c r="AX54"/>
  <c i="10" l="1" r="J41"/>
  <c i="8" r="J41"/>
  <c i="2" r="J41"/>
  <c i="9" r="J41"/>
  <c i="7" r="J41"/>
  <c i="2" r="J63"/>
  <c i="1" r="AN63"/>
  <c r="AN64"/>
  <c r="AN61"/>
  <c r="AN62"/>
  <c r="AN56"/>
  <c r="AU54"/>
  <c i="3" r="J32"/>
  <c i="1" r="AG57"/>
  <c r="AG55"/>
  <c r="AG54"/>
  <c r="AK26"/>
  <c r="AY54"/>
  <c r="AZ54"/>
  <c r="W29"/>
  <c r="AV55"/>
  <c r="AT55"/>
  <c r="W30"/>
  <c r="W31"/>
  <c i="3" l="1" r="J41"/>
  <c i="1" r="AN57"/>
  <c r="AN55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<sst xmlns="http://schemas.openxmlformats.org/spreadsheetml/2006/main">
  <si>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</si>
  <si>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</si>
  <si>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</si>
  <si>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</si>
  <si>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</si>
  <si>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</si>
  <si>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</si>
  <si>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</si>
  <si>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</si>
  <si>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</si>
  <si>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</si>
  <si>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</si>
  <si>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</si>
  <si>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</si>
  <si>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</si>
  <si>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</si>
  <si>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</si>
  <si>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</si>
  <si>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</si>
  <si>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</si>
  <si>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</si>
  <si>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</si>
  <si>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</si>
  <si>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</si>
  <si>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</si>
  <si>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</si>
  <si>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</si>
  <si>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</si>
  <si>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</si>
  <si>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</si>
  <si>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</si>
  <si>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</si>
  <si>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</si>
  <si>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</si>
  <si>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</si>
  <si>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</si>
  <si>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</si>
  <si>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</si>
  <si>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</si>
  <si>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</si>
  <si>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</si>
  <si>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</si>
  <si>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</si>
  <si>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</si>
  <si>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</si>
  <si>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</si>
  <si>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</si>
  <si>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</si>
  <si>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</si>
  <si>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</si>
  <si>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</si>
  <si>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</si>
  <si>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</si>
  <si>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</si>
  <si>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</si>
  <si>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</si>
  <si>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</si>
  <si>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</si>
  <si>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</si>
  <si>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</si>
  <si>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</si>
  <si>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</si>
  <si>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</si>
  <si>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</si>
  <si>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</si>
  <si>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</si>
  <si>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</si>
  <si>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</si>
  <si>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</si>
  <si>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</si>
  <si>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</si>
  <si>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</si>
  <si>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</si>
  <si>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</si>
  <si>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</si>
  <si>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</si>
  <si>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</si>
  <si>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</si>
  <si>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</si>
  <si>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</si>
  <si>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</si>
  <si>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</si>
  <si>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</si>
  <si>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</si>
  <si>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</si>
  <si>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</si>
  <si>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</si>
  <si>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</si>
  <si>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</si>
  <si>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</si>
  <si>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</si>
  <si>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</si>
  <si>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</si>
  <si>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</si>
  <si>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</si>
  <si>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</si>
  <si>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</si>
  <si>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</si>
  <si>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</si>
  <si>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</si>
  <si>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</si>
  <si>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</si>
  <si>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</si>
  <si>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</si>
  <si>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</si>
  <si>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</si>
  <si>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</si>
  <si>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</si>
  <si>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</si>
  <si>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</si>
  <si>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</si>
  <si>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</si>
  <si>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</si>
  <si>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</si>
  <si>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</si>
  <si>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</si>
  <si>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</si>
  <si>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</si>
  <si>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</si>
  <si>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</si>
  <si>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</si>
  <si>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</si>
  <si>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</si>
  <si>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</si>
  <si>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</si>
  <si>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</si>
  <si>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</si>
  <si>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</si>
  <si>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</si>
  <si>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</si>
  <si>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</si>
  <si>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</si>
  <si>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</si>
  <si>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</si>
  <si>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</si>
  <si>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</si>
  <si>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</si>
  <si>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</si>
  <si>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</si>
  <si>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</si>
  <si>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</si>
  <si>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</si>
  <si>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</si>
  <si>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</si>
  <si>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</si>
  <si>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</si>
  <si>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</si>
  <si>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</si>
  <si>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</si>
  <si>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</si>
  <si>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</si>
  <si>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</si>
  <si>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</si>
  <si>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</si>
  <si>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</si>
  <si>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</si>
  <si>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</si>
  <si>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</si>
  <si>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</si>
  <si>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</si>
  <si>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</si>
  <si>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</si>
  <si>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</si>
  <si>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</si>
  <si>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</si>
  <si>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</si>
  <si>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</si>
  <si>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</si>
  <si>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</si>
  <si>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</si>
  <si>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</si>
  <si>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</si>
  <si>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</si>
  <si>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</si>
  <si>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</si>
  <si>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</si>
  <si>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</si>
  <si>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</si>
  <si>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</si>
  <si>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</si>
  <si>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</si>
  <si>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</si>
  <si>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</si>
  <si>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</si>
  <si>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</si>
  <si>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</si>
  <si>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</si>
  <si>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</si>
  <si>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</si>
  <si>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</si>
  <si>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</si>
  <si>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</si>
  <si>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</si>
  <si>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</si>
  <si>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</si>
  <si>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</si>
  <si>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</si>
  <si>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</si>
  <si>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</si>
  <si>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</si>
  <si>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</si>
  <si>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</si>
  <si>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</si>
  <si>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</si>
  <si>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</si>
  <si>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</si>
  <si>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</si>
  <si>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</si>
  <si>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</si>
  <si>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</si>
  <si>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</si>
  <si>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</si>
  <si>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</si>
  <si>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</si>
  <si>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</si>
  <si>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</si>
  <si>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</si>
  <si>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</si>
  <si>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</si>
  <si>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</si>
  <si>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</si>
  <si>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</si>
  <si>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</si>
  <si>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</si>
  <si>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</si>
  <si>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</si>
  <si>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</si>
  <si>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</si>
  <si>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</si>
  <si>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</si>
  <si>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</si>
  <si>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</si>
  <si>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</si>
  <si>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</si>
  <si>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</si>
  <si>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</si>
  <si>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</si>
  <si>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</si>
  <si>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</si>
  <si>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</si>
  <si>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</si>
  <si>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</si>
  <si>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</si>
  <si>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</si>
  <si>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</si>
  <si>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</si>
  <si>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</si>
  <si>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</si>
  <si>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</si>
  <si>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</si>
  <si>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</si>
  <si>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</si>
  <si>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</si>
  <si>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</si>
  <si>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</si>
  <si>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</si>
  <si>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</si>
  <si>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</si>
  <si>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</si>
  <si>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</si>
  <si>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</si>
  <si>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</si>
  <si>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</si>
  <si>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</si>
  <si>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</si>
  <si>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</si>
  <si>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</si>
  <si>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</si>
  <si>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</si>
  <si>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</si>
  <si>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</si>
  <si>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</si>
  <si>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</si>
  <si>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</si>
  <si>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</si>
  <si>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</si>
  <si>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</si>
  <si>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</si>
  <si>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</si>
  <si>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</si>
  <si>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</si>
  <si>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</si>
  <si>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</si>
  <si>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</si>
  <si>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</si>
  <si>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</si>
  <si>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</si>
  <si>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</si>
  <si>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</si>
  <si>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</si>
  <si>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</si>
  <si>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</si>
  <si>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</si>
  <si>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</si>
  <si>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</si>
  <si>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</si>
  <si>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</si>
  <si>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</si>
  <si>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</si>
  <si>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</si>
  <si>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</si>
  <si>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</si>
  <si>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</si>
  <si>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</si>
  <si>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</si>
  <si>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</si>
  <si>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</si>
  <si>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</si>
  <si>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</si>
  <si>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</si>
  <si>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</si>
  <si>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</si>
  <si>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</si>
  <si>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</si>
  <si>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</si>
  <si>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</si>
  <si>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</si>
  <si>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</si>
  <si>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</si>
  <si>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</si>
  <si>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</si>
  <si>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</si>
  <si>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</si>
  <si>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</si>
  <si>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</si>
  <si>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</si>
  <si>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</si>
  <si>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</si>
  <si>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</si>
  <si>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</si>
  <si>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</si>
  <si>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</si>
  <si>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</si>
  <si>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</si>
  <si>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</si>
  <si>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</si>
  <si>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</si>
  <si>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</si>
  <si>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</si>
  <si>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</si>
  <si>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</si>
  <si>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</si>
  <si>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</si>
  <si>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</si>
  <si>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</si>
  <si>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</si>
  <si>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</si>
  <si>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</si>
  <si>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</si>
  <si>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</si>
  <si>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</si>
  <si>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</si>
  <si>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</si>
  <si>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</si>
  <si>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</si>
  <si>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</si>
  <si>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</si>
  <si>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</si>
  <si>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</si>
  <si>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</si>
  <si>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</si>
  <si>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</si>
  <si>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</si>
  <si>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</si>
  <si>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</si>
  <si>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</si>
  <si>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</si>
  <si>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</si>
  <si>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</si>
  <si>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</si>
  <si>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</si>
  <si>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</si>
  <si>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</si>
  <si>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</si>
  <si>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</si>
  <si>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</si>
  <si>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</si>
  <si>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</si>
  <si>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</si>
  <si>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</si>
  <si>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</si>
  <si>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</si>
  <si>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</si>
  <si>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</si>
  <si>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</si>
  <si>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</si>
  <si>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</si>
  <si>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</si>
  <si>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</si>
  <si>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</si>
  <si>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</si>
  <si>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</si>
  <si>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</si>
  <si>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</si>
  <si>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</si>
  <si>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</si>
  <si>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</si>
  <si>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</si>
  <si>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</si>
  <si>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</si>
  <si>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</si>
  <si>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</si>
  <si>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</si>
  <si>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</si>
  <si>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</si>
  <si>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</si>
  <si>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</si>
  <si>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</si>
  <si>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</si>
  <si>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</si>
  <si>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</si>
  <si>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</si>
  <si>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</si>
  <si>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</si>
  <si>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</si>
  <si>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</si>
  <si>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</si>
  <si>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</si>
  <si>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</si>
  <si>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</si>
  <si>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</si>
  <si>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</si>
  <si>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</si>
  <si>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</si>
  <si>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</si>
  <si>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</si>
  <si>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</si>
  <si>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</si>
  <si>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</si>
  <si>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</si>
  <si>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</si>
  <si>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</si>
  <si>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</si>
  <si>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</si>
  <si>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</si>
  <si>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</si>
  <si>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</si>
  <si>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</si>
  <si>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</si>
  <si>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</si>
  <si>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</si>
  <si>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</si>
  <si>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</si>
  <si>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</si>
  <si>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</si>
  <si>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</si>
  <si>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</si>
  <si>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</si>
  <si>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</si>
  <si>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</si>
  <si>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</si>
  <si>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</si>
  <si>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</si>
  <si>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</si>
  <si>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</si>
  <si>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</si>
  <si>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</si>
  <si>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</si>
  <si>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</si>
  <si>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</si>
  <si>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</si>
  <si>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</si>
  <si>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</si>
  <si>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</si>
  <si>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</si>
  <si>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</si>
  <si>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</si>
  <si>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</si>
  <si>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</si>
  <si>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</si>
  <si>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</si>
  <si>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</si>
  <si>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</si>
  <si>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</si>
  <si>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</si>
  <si>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</si>
  <si>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</si>
  <si>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</si>
  <si>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</si>
  <si>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</si>
  <si>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</si>
  <si>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</si>
  <si>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</si>
  <si>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</si>
  <si>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</si>
  <si>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</si>
  <si>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</si>
  <si>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</si>
  <si>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</si>
  <si>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</si>
  <si>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</si>
  <si>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</si>
  <si>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</si>
  <si>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</si>
  <si>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</si>
  <si>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</si>
  <si>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</si>
  <si>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</si>
  <si>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</si>
  <si>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</si>
  <si>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</si>
  <si>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</si>
  <si>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</si>
  <si>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</si>
  <si>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</si>
  <si>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</si>
  <si>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</si>
  <si>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</si>
  <si>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</si>
  <si>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</si>
  <si>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</si>
  <si>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</si>
  <si>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</si>
  <si>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</si>
  <si>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</si>
  <si>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</si>
  <si>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</si>
  <si>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</si>
  <si>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</si>
  <si>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</si>
  <si>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</si>
  <si>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</si>
  <si>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</si>
  <si>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</si>
  <si>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</si>
  <si>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</si>
  <si>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</si>
  <si>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</si>
  <si>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</si>
  <si>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</si>
  <si>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</si>
  <si>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</si>
  <si>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</si>
  <si>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</si>
  <si>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</si>
  <si>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</si>
  <si>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</si>
  <si>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</si>
  <si>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</si>
  <si>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</si>
  <si>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</si>
  <si>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</si>
  <si>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</si>
  <si>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</si>
  <si>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</si>
  <si>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</si>
  <si>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</si>
  <si>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</si>
  <si>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</si>
  <si>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</si>
  <si>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</si>
  <si>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</si>
  <si>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</si>
  <si>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</si>
  <si>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</si>
  <si>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</si>
  <si>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</si>
  <si>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</si>
  <si>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</si>
  <si>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</si>
  <si>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</si>
  <si>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</si>
  <si>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</si>
  <si>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</si>
  <si>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</si>
  <si>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</si>
  <si>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</si>
  <si>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</si>
  <si>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</si>
  <si>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</si>
  <si>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</si>
  <si>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</si>
  <si>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</si>
  <si>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</si>
  <si>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</si>
  <si>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</si>
  <si>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</si>
  <si>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</si>
  <si>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</si>
  <si>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</si>
  <si>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</si>
  <si>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</si>
  <si>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</si>
  <si>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</si>
  <si>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</si>
  <si>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</si>
  <si>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</si>
  <si>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</si>
  <si>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</si>
  <si>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</si>
  <si>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</si>
  <si>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</si>
  <si>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</si>
  <si>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</si>
  <si>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</si>
  <si>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</si>
  <si>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</si>
  <si>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</si>
  <si>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</si>
  <si>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</si>
  <si>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</si>
  <si>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</si>
  <si>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</si>
  <si>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</si>
  <si>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</si>
  <si>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</si>
  <si>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</si>
  <si>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</si>
  <si>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</si>
  <si>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</si>
  <si>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</si>
  <si>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</si>
  <si>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</si>
  <si>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</si>
  <si>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</si>
  <si>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</si>
  <si>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</si>
  <si>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</si>
  <si>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</si>
  <si>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</si>
  <si>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</si>
  <si>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</si>
  <si>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</si>
  <si>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</si>
  <si>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</si>
  <si>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</si>
  <si>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</si>
  <si>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</si>
  <si>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</si>
  <si>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</si>
  <si>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</si>
  <si>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</si>
  <si>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</si>
  <si>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</si>
  <si>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</si>
  <si>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</si>
  <si>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</si>
  <si>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</si>
  <si>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</si>
  <si>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</si>
  <si>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</si>
  <si>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</si>
  <si>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</si>
  <si>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</si>
  <si>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</si>
  <si>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</si>
  <si>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</si>
  <si>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</si>
  <si>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</si>
  <si>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</si>
  <si>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</si>
  <si>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</si>
  <si>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</si>
  <si>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</si>
  <si>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</si>
  <si>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</si>
  <si>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</si>
  <si>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</si>
  <si>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</si>
  <si>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</si>
  <si>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</si>
  <si>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</si>
  <si>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</si>
  <si>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</si>
  <si>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</si>
  <si>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</si>
  <si>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</si>
  <si>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</si>
  <si>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</si>
  <si>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</si>
  <si>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</si>
  <si>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</si>
  <si>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</si>
  <si>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</si>
  <si>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</si>
  <si>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</si>
  <si>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</si>
  <si>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</si>
  <si>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</si>
  <si>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</si>
  <si>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</si>
  <si>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</si>
  <si>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</si>
  <si>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</si>
  <si>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</si>
  <si>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</si>
  <si>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</si>
  <si>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</si>
  <si>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</si>
  <si>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</si>
  <si>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</si>
  <si>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</si>
  <si>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</si>
  <si>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</si>
  <si>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</si>
  <si>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</si>
  <si>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</si>
  <si>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</si>
  <si>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</si>
  <si>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</si>
  <si>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</si>
  <si>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</si>
  <si>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</si>
  <si>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</si>
  <si>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</si>
  <si>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</si>
  <si>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</si>
  <si>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</si>
  <si>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</si>
  <si>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</si>
  <si>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</si>
  <si>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</si>
  <si>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</si>
  <si>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</si>
  <si>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</si>
  <si>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</si>
  <si>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</si>
  <si>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</si>
  <si>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</si>
  <si>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</si>
  <si>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</si>
  <si>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</si>
  <si>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</si>
  <si>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</si>
  <si>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</si>
  <si>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</si>
  <si>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</si>
  <si>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</si>
  <si>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</si>
  <si>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</si>
  <si>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</si>
  <si>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</si>
  <si>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</si>
  <si>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</si>
  <si>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</si>
  <si>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</si>
  <si>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</si>
  <si>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</si>
  <si>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</si>
  <si>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</si>
  <si>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</si>
  <si>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</si>
  <si>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</si>
  <si>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</si>
  <si>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</si>
  <si>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</si>
  <si>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</si>
  <si>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</si>
  <si>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</si>
  <si>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</si>
  <si>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</si>
  <si>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</si>
  <si>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</si>
  <si>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</si>
  <si>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</si>
  <si>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</si>
  <si>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</si>
  <si>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</si>
  <si>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</si>
  <si>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</si>
  <si>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</si>
  <si>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</si>
  <si>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</si>
  <si>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</si>
  <si>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</si>
  <si>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</si>
  <si>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</si>
  <si>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</si>
  <si>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</si>
  <si>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</si>
  <si>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</si>
  <si>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</si>
  <si>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</si>
  <si>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</si>
  <si>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</si>
  <si>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</si>
  <si>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</si>
  <si>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</si>
  <si>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</si>
  <si>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</si>
  <si>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</si>
  <si>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</si>
  <si>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</si>
  <si>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</si>
  <si>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</si>
  <si>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</si>
  <si>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</si>
  <si>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</si>
  <si>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</si>
  <si>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</si>
  <si>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</si>
  <si>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</si>
  <si>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</si>
  <si>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</si>
  <si>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</si>
  <si>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</si>
  <si>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</si>
  <si>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</si>
  <si>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</si>
  <si>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</si>
  <si>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</si>
  <si>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</si>
  <si>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</si>
  <si>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</si>
  <si>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</si>
  <si>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</si>
  <si>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</si>
  <si>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</si>
  <si>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</si>
  <si>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</si>
  <si>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</si>
  <si>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</si>
  <si>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</si>
  <si>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</si>
  <si>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</si>
  <si>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</si>
  <si>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</si>
  <si>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</si>
  <si>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</si>
  <si>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</si>
  <si>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</si>
  <si>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</si>
  <si>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</si>
  <si>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</si>
  <si>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</si>
  <si>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</si>
  <si>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</si>
  <si>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</si>
  <si>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</si>
  <si>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</si>
  <si>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</si>
  <si>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</si>
  <si>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</si>
  <si>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</si>
  <si>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</si>
  <si>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</si>
  <si>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</si>
  <si>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</si>
  <si>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</si>
  <si>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</si>
  <si>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</si>
  <si>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</si>
  <si>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</si>
  <si>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</si>
  <si>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</si>
  <si>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</si>
  <si>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</si>
  <si>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</si>
  <si>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</si>
  <si>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</si>
  <si>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</si>
  <si>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</si>
  <si>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</si>
  <si>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</si>
  <si>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</si>
  <si>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</si>
  <si>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</si>
  <si>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</si>
  <si>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</si>
  <si>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</si>
  <si>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</si>
  <si>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</si>
  <si>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</si>
  <si>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</si>
  <si>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</si>
  <si>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</si>
  <si>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</si>
  <si>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</si>
  <si>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</si>
  <si>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</si>
  <si>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</si>
  <si>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</si>
  <si>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</si>
  <si>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</si>
  <si>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</si>
  <si>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</si>
  <si>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</si>
  <si>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</si>
  <si>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</si>
  <si>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</si>
  <si>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</si>
  <si>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</si>
  <si>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</si>
  <si>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</si>
  <si>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</si>
  <si>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</si>
  <si>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</si>
  <si>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</si>
  <si>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</si>
  <si>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</si>
  <si>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</si>
  <si>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</si>
  <si>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</si>
  <si>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</si>
  <si>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</si>
  <si>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</si>
  <si>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</si>
  <si>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</si>
  <si>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</si>
  <si>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</si>
  <si>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</si>
  <si>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</si>
  <si>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</si>
  <si>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</si>
  <si>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</si>
  <si>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</si>
  <si>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</si>
  <si>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</si>
  <si>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</si>
  <si>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</si>
  <si>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</si>
  <si>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</si>
  <si>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</si>
  <si>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</si>
  <si>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</si>
  <si>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</si>
  <si>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</si>
  <si>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</si>
  <si>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</si>
  <si>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</si>
  <si>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</si>
  <si>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</si>
  <si>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</si>
  <si>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</si>
  <si>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</si>
  <si>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</si>
  <si>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</si>
  <si>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</si>
  <si>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</si>
  <si>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</si>
  <si>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</si>
  <si>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</si>
  <si>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</si>
  <si>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</si>
  <si>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</si>
  <si>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</si>
  <si>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</si>
  <si>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</si>
  <si>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</si>
  <si>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</si>
  <si>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</si>
  <si>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</si>
  <si>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</si>
  <si>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</si>
  <si>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</si>
  <si>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</si>
  <si>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</si>
  <si>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</si>
  <si>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</si>
  <si>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</si>
  <si>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</si>
  <si>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</si>
  <si>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</si>
  <si>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</si>
  <si>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</si>
  <si>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</si>
  <si>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</si>
  <si>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</si>
  <si>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</si>
  <si>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</si>
  <si>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</si>
  <si>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</si>
  <si>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</si>
  <si>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</si>
  <si>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</si>
  <si>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</si>
  <si>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</si>
  <si>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</si>
  <si>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</si>
  <si>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</si>
  <si>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</si>
  <si>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</si>
  <si>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</si>
  <si>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</si>
  <si>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</si>
  <si>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</si>
  <si>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</si>
  <si>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</si>
  <si>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</si>
  <si>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</si>
  <si>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</si>
  <si>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</si>
  <si>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</si>
  <si>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</si>
  <si>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</si>
  <si>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</si>
  <si>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</si>
  <si>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</si>
  <si>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</si>
  <si>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</si>
  <si>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</si>
  <si>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</si>
  <si>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</si>
  <si>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</si>
  <si>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</si>
  <si>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</si>
  <si>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</si>
  <si>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</si>
  <si>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</si>
  <si>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</si>
  <si>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</si>
  <si>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</si>
  <si>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</si>
  <si>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</si>
  <si>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</si>
  <si>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</si>
  <si>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</si>
  <si>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</si>
  <si>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</si>
  <si>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</si>
  <si>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</si>
  <si>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</si>
  <si>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</si>
  <si>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</si>
  <si>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</si>
  <si>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</si>
  <si>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</si>
  <si>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</si>
  <si>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</si>
  <si>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</si>
  <si>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</si>
  <si>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</si>
  <si>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</si>
  <si>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</si>
  <si>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</si>
  <si>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</si>
  <si>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</si>
  <si>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</si>
  <si>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</si>
  <si>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</si>
  <si>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</si>
  <si>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</si>
  <si>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</si>
  <si>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</si>
  <si>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</si>
  <si>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</si>
  <si>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</si>
  <si>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</si>
  <si>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</si>
  <si>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</si>
  <si>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</si>
  <si>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</si>
  <si>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</si>
  <si>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</si>
  <si>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</si>
  <si>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</si>
  <si>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</si>
  <si>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</si>
  <si>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</si>
  <si>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</si>
  <si>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</si>
  <si>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</si>
  <si>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</si>
  <si>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</si>
  <si>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</si>
  <si>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</si>
  <si>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</si>
  <si>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</si>
  <si>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</si>
  <si>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</si>
  <si>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</si>
  <si>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</si>
  <si>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</si>
  <si>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</si>
  <si>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</si>
  <si>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</si>
  <si>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</si>
  <si>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</si>
  <si>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</si>
  <si>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</si>
  <si>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</si>
  <si>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</si>
  <si>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</si>
  <si>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</si>
  <si>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</si>
  <si>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</si>
  <si>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</si>
  <si>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</si>
  <si>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</si>
  <si>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</si>
  <si>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</si>
  <si>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</si>
  <si>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</si>
  <si>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</si>
  <si>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</si>
  <si>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</si>
  <si>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</si>
  <si>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</si>
  <si>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</si>
  <si>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</si>
  <si>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</si>
  <si>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</si>
  <si>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</si>
  <si>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</si>
  <si>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</si>
  <si>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</si>
  <si>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</si>
  <si>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</si>
  <si>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</si>
  <si>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</si>
  <si>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</si>
  <si>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</si>
  <si>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</si>
  <si>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</si>
  <si>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</si>
  <si>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</si>
  <si>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</si>
  <si>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</si>
  <si>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</si>
  <si>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</si>
  <si>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</si>
  <si>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</si>
  <si>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</si>
  <si>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</si>
  <si>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</si>
  <si>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</si>
  <si>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</si>
  <si>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</si>
  <si>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</si>
  <si>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</si>
  <si>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</si>
  <si>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</si>
  <si>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</si>
  <si>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</si>
  <si>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</si>
  <si>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</si>
  <si>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</si>
  <si>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</si>
  <si>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</si>
  <si>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</si>
  <si>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</si>
  <si>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</si>
  <si>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</si>
  <si>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</si>
  <si>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</si>
  <si>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</si>
  <si>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</si>
  <si>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</si>
  <si>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</si>
  <si>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</si>
  <si>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</si>
  <si>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</si>
  <si>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</si>
  <si>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</si>
  <si>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</si>
  <si>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</si>
  <si>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</si>
  <si>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</si>
  <si>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</si>
  <si>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</si>
  <si>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</si>
  <si>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</si>
  <si>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</si>
  <si>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</si>
  <si>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</si>
  <si>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</si>
  <si>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</si>
  <si>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</si>
  <si>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</si>
  <si>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</si>
  <si>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</si>
  <si>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</si>
  <si>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</si>
  <si>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</si>
  <si>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</si>
  <si>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</si>
  <si>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</si>
  <si>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</si>
  <si>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</si>
  <si>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</si>
  <si>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</si>
  <si>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</si>
  <si>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</si>
  <si>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</si>
  <si>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</si>
  <si>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</si>
  <si>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</si>
  <si>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</si>
  <si>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</si>
  <si>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</si>
  <si>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</si>
  <si>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</si>
  <si>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</si>
  <si>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</si>
  <si>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</si>
  <si>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</si>
  <si>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</si>
  <si>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</si>
  <si>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</si>
  <si>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</si>
  <si>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</si>
  <si>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</si>
  <si>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</si>
  <si>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</si>
  <si>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</si>
  <si>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</si>
  <si>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</si>
  <si>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</si>
  <si>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</si>
  <si>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</si>
  <si>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</si>
  <si>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</si>
  <si>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</si>
  <si>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</si>
  <si>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</si>
  <si>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</si>
  <si>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</si>
  <si>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</si>
  <si>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</si>
  <si>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</si>
  <si>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</si>
  <si>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</si>
  <si>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</si>
  <si>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</si>
  <si>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</si>
  <si>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</si>
  <si>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</si>
  <si>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</si>
  <si>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</si>
  <si>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</si>
  <si>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</si>
  <si>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</si>
  <si>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</si>
  <si>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</si>
  <si>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</si>
  <si>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</si>
  <si>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</si>
  <si>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</si>
  <si>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</si>
  <si>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</si>
  <si>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</si>
  <si>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</si>
  <si>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</si>
  <si>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</si>
  <si>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</si>
  <si>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</si>
  <si>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</si>
  <si>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</si>
  <si>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</si>
  <si>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</si>
  <si>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</si>
  <si>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</si>
  <si>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</si>
  <si>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</si>
  <si>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</si>
  <si>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</si>
  <si>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</si>
  <si>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</si>
  <si>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</si>
  <si>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</si>
  <si>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</si>
  <si>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</si>
  <si>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</si>
  <si>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</si>
  <si>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</si>
  <si>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</si>
  <si>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</si>
  <si>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</si>
  <si>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</si>
  <si>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</si>
  <si>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</si>
  <si>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</si>
  <si>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</si>
  <si>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</si>
  <si>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</si>
  <si>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</si>
  <si>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</si>
  <si>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</si>
  <si>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</si>
  <si>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</si>
  <si>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</si>
  <si>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</si>
  <si>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</si>
  <si>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</si>
  <si>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</si>
  <si>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</si>
  <si>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</si>
  <si>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</si>
  <si>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</si>
  <si>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</si>
  <si>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</si>
  <si>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</si>
  <si>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</si>
  <si>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</si>
  <si>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</si>
  <si>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</si>
  <si>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</si>
  <si>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</si>
  <si>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</si>
  <si>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</si>
  <si>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</si>
  <si>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</si>
  <si>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</si>
  <si>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</si>
  <si>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</si>
  <si>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</si>
  <si>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</si>
  <si>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</si>
  <si>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</si>
  <si>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</si>
  <si>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</si>
  <si>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</si>
  <si>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</si>
  <si>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</si>
  <si>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</si>
  <si>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</si>
  <si>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</si>
  <si>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</si>
  <si>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</si>
  <si>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</si>
  <si>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</si>
  <si>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</si>
  <si>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</si>
  <si>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</si>
  <si>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</si>
  <si>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</si>
  <si>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</si>
  <si>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</si>
  <si>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</si>
  <si>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</si>
  <si>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</si>
  <si>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</si>
  <si>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</si>
  <si>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</si>
  <si>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</si>
  <si>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</si>
  <si>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</si>
  <si>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</si>
  <si>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</si>
  <si>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</si>
  <si>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</si>
  <si>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</si>
  <si>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</si>
  <si>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</si>
  <si>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</si>
  <si>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</si>
  <si>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</si>
  <si>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</si>
  <si>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</si>
  <si>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</si>
  <si>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</si>
  <si>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</si>
  <si>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</si>
  <si>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</si>
  <si>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</si>
  <si>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</si>
  <si>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</si>
  <si>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</si>
  <si>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</si>
  <si>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</si>
  <si>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</si>
  <si>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</si>
  <si>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</si>
  <si>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</si>
  <si>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</si>
  <si>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</si>
  <si>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</si>
  <si>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</si>
  <si>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</si>
  <si>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</si>
  <si>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</si>
  <si>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</si>
  <si>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</si>
  <si>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</si>
  <si>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</si>
  <si>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</si>
  <si>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</si>
  <si>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</si>
  <si>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</si>
  <si>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</si>
  <si>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</si>
  <si>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</si>
  <si>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</si>
  <si>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</si>
  <si>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</si>
  <si>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</si>
  <si>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</si>
  <si>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</si>
  <si>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</si>
  <si>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</si>
  <si>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</si>
  <si>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</si>
  <si>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</si>
  <si>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</si>
  <si>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</si>
  <si>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</si>
  <si>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</si>
  <si>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</si>
  <si>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</si>
  <si>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</si>
  <si>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</si>
  <si>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</si>
  <si>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</si>
  <si>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</si>
  <si>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</si>
  <si>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</si>
  <si>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</si>
  <si>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</si>
  <si>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</si>
  <si>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</si>
  <si>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</si>
  <si>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</si>
  <si>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</si>
  <si>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</si>
  <si>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</si>
  <si>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</si>
  <si>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</si>
  <si>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</si>
  <si>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</si>
  <si>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</si>
  <si>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</si>
  <si>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</si>
  <si>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</si>
  <si>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</si>
  <si>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</si>
  <si>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</si>
  <si>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</si>
  <si>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</si>
  <si>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</si>
  <si>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</si>
  <si>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</si>
  <si>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</si>
  <si>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</si>
  <si>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</si>
  <si>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</si>
  <si>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</si>
  <si>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</si>
  <si>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</si>
  <si>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</si>
  <si>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</si>
  <si>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</si>
  <si>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</si>
  <si>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</si>
  <si>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</si>
  <si>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</si>
  <si>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</si>
  <si>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</si>
  <si>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</si>
  <si>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</si>
  <si>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</si>
  <si>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</si>
  <si>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</si>
  <si>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</si>
  <si>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</si>
  <si>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</si>
  <si>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</si>
  <si>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</si>
  <si>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</si>
  <si>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</si>
  <si>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</si>
  <si>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</si>
  <si>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</si>
  <si>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</si>
  <si>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</si>
  <si>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</si>
  <si>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</si>
  <si>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</si>
  <si>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</si>
  <si>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</si>
  <si>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</si>
  <si>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</si>
  <si>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</si>
  <si>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</si>
  <si>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</si>
  <si>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</si>
  <si>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</si>
  <si>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</si>
  <si>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</si>
  <si>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</si>
  <si>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</si>
  <si>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</si>
  <si>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</si>
  <si>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</si>
  <si>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</si>
  <si>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</si>
  <si>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</si>
  <si>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</si>
  <si>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</si>
  <si>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</si>
  <si>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</si>
  <si>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</si>
  <si>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</si>
  <si>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</si>
  <si>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</si>
  <si>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</si>
  <si>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</si>
  <si>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</si>
  <si>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</si>
  <si>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</si>
  <si>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</si>
  <si>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</si>
  <si>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</si>
  <si>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</si>
  <si>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</si>
  <si>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</si>
  <si>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</si>
  <si>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</si>
  <si>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</si>
  <si>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</si>
  <si>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</si>
  <si>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</si>
  <si>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</si>
  <si>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</si>
  <si>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</si>
  <si>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</si>
  <si>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</si>
  <si>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</si>
  <si>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</si>
  <si>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</si>
  <si>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</si>
  <si>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</si>
  <si>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</si>
  <si>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</si>
  <si>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</si>
  <si>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</si>
  <si>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</si>
  <si>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</si>
  <si>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</si>
  <si>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</si>
  <si>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</si>
  <si>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</si>
  <si>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</si>
  <si>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</si>
  <si>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</si>
  <si>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</si>
  <si>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</si>
  <si>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</si>
  <si>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</si>
  <si>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</si>
  <si>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</si>
  <si>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</si>
  <si>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</si>
  <si>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</si>
  <si>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</t>
  </si>
  <si>
    <t>22,666*1,05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</si>
  <si>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</si>
  <si>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</si>
  <si>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</si>
  <si>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</si>
  <si>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</si>
  <si>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</si>
  <si>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</si>
  <si>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</si>
  <si>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</si>
  <si>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</si>
  <si>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</si>
  <si>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</si>
  <si>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</si>
  <si>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</si>
  <si>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</si>
  <si>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</si>
  <si>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</si>
  <si>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</si>
  <si>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</si>
  <si>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</si>
  <si>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</si>
  <si>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</si>
  <si>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</si>
  <si>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</si>
  <si>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6,517*1,15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</si>
  <si>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</si>
  <si>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</si>
  <si>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</si>
  <si>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</si>
  <si>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</si>
  <si>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</si>
  <si>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</si>
  <si>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</si>
  <si>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</si>
  <si>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</si>
  <si>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</si>
  <si>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</si>
  <si>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</si>
  <si>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</si>
  <si>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</si>
  <si>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</si>
  <si>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</si>
  <si>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</si>
  <si>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</si>
  <si>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</si>
  <si>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</si>
  <si>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</si>
  <si>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</si>
  <si>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</si>
  <si>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</si>
  <si>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</si>
  <si>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</si>
  <si>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</si>
  <si>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</si>
  <si>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</si>
  <si>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</si>
  <si>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</si>
  <si>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</si>
  <si>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</si>
  <si>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</si>
  <si>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</si>
  <si>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</si>
  <si>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</si>
  <si>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</si>
  <si>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</si>
  <si>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</si>
  <si>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</si>
  <si>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</si>
  <si>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</si>
  <si>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</si>
  <si>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</si>
  <si>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</si>
  <si>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</si>
  <si>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</si>
  <si>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</si>
  <si>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</si>
  <si>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</si>
  <si>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</si>
  <si>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</si>
  <si>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</si>
  <si>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</si>
  <si>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</si>
  <si>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</si>
  <si>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</si>
  <si>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</si>
  <si>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</si>
  <si>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</si>
  <si>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</si>
  <si>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</si>
  <si>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</si>
  <si>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</si>
  <si>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</si>
  <si>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</si>
  <si>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</si>
  <si>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</si>
  <si>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</si>
  <si>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</si>
  <si>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</si>
  <si>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</si>
  <si>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</si>
  <si>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</si>
  <si>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</si>
  <si>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</si>
  <si>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</si>
  <si>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</si>
  <si>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</si>
  <si>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</si>
  <si>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</si>
  <si>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</si>
  <si>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</si>
  <si>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</si>
  <si>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</si>
  <si>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</si>
  <si>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</si>
  <si>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</si>
  <si>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</si>
  <si>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</si>
  <si>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</si>
  <si>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</si>
  <si>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</si>
  <si>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</si>
  <si>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</si>
  <si>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</si>
  <si>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</si>
  <si>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</si>
  <si>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</si>
  <si>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</si>
  <si>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</si>
  <si>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</si>
  <si>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</si>
  <si>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</si>
  <si>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</si>
  <si>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</si>
  <si>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</si>
  <si>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</si>
  <si>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</si>
  <si>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</si>
  <si>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</si>
  <si>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</si>
  <si>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</si>
  <si>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</si>
  <si>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</si>
  <si>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</si>
  <si>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</si>
  <si>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</si>
  <si>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</si>
  <si>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</si>
  <si>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</si>
  <si>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</si>
  <si>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</si>
  <si>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</si>
  <si>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</si>
  <si>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</si>
  <si>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</si>
  <si>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</si>
  <si>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</si>
  <si>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</si>
  <si>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</si>
  <si>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</si>
  <si>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</si>
  <si>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</si>
  <si>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</si>
  <si>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</si>
  <si>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</si>
  <si>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</si>
  <si>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</si>
  <si>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</si>
  <si>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</si>
  <si>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</si>
  <si>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</si>
  <si>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</si>
  <si>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</si>
  <si>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</si>
  <si>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</si>
  <si>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</si>
  <si>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</si>
  <si>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</si>
  <si>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</si>
  <si>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</si>
  <si>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</si>
  <si>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</si>
  <si>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</si>
  <si>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</si>
  <si>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</si>
  <si>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</si>
  <si>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</si>
  <si>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</si>
  <si>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</si>
  <si>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</si>
  <si>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</si>
  <si>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</si>
  <si>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</si>
  <si>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</si>
  <si>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</si>
  <si>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</si>
  <si>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</si>
  <si>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</si>
  <si>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</si>
  <si>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</si>
  <si>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</si>
  <si>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</si>
  <si>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</si>
  <si>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</si>
  <si>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</si>
  <si>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</si>
  <si>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</si>
  <si>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</si>
  <si>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</si>
  <si>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</si>
  <si>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</si>
  <si>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</si>
  <si>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</si>
  <si>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</si>
  <si>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</si>
  <si>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</si>
  <si>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</si>
  <si>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</si>
  <si>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</si>
  <si>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</si>
  <si>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</si>
  <si>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</si>
  <si>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</si>
  <si>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</si>
  <si>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</si>
  <si>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</si>
  <si>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</si>
  <si>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</si>
  <si>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</si>
  <si>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</si>
  <si>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</si>
  <si>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</si>
  <si>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</si>
  <si>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</si>
  <si>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</si>
  <si>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</si>
  <si>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</si>
  <si>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</si>
  <si>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</si>
  <si>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</si>
  <si>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</si>
  <si>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</si>
  <si>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</si>
  <si>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</si>
  <si>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</si>
  <si>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</si>
  <si>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</si>
  <si>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</si>
  <si>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</si>
  <si>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</si>
  <si>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</si>
  <si>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</si>
  <si>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</si>
  <si>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</si>
  <si>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</si>
  <si>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</si>
  <si>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</si>
  <si>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</si>
  <si>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</si>
  <si>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</si>
  <si>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</si>
  <si>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</si>
  <si>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</si>
  <si>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</si>
  <si>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</si>
  <si>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</si>
  <si>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</si>
  <si>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</si>
  <si>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</si>
  <si>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</si>
  <si>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</si>
  <si>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</si>
  <si>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</si>
  <si>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</si>
  <si>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</si>
  <si>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</si>
  <si>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</si>
  <si>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</si>
  <si>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</si>
  <si>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</si>
  <si>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</si>
  <si>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</si>
  <si>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</si>
  <si>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</si>
  <si>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</si>
  <si>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</si>
  <si>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</si>
  <si>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</si>
  <si>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</si>
  <si>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</si>
  <si>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</si>
  <si>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</si>
  <si>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</si>
  <si>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</si>
  <si>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</si>
  <si>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</si>
  <si>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</si>
  <si>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</si>
  <si>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</si>
  <si>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</si>
  <si>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</si>
  <si>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</si>
  <si>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</si>
  <si>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</si>
  <si>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</si>
  <si>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</si>
  <si>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</si>
  <si>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</si>
  <si>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</si>
  <si>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</si>
  <si>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</si>
  <si>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</si>
  <si>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</si>
  <si>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</si>
  <si>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</si>
  <si>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</si>
  <si>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</si>
  <si>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</si>
  <si>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</si>
  <si>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</si>
  <si>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</si>
  <si>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</si>
  <si>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</si>
  <si>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</si>
  <si>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</si>
  <si>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</si>
  <si>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</si>
  <si>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</si>
  <si>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</si>
  <si>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</si>
  <si>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</si>
  <si>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</si>
  <si>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</si>
  <si>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</si>
  <si>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</si>
  <si>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</si>
  <si>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</si>
  <si>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</si>
  <si>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</si>
  <si>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</si>
  <si>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</si>
  <si>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</si>
  <si>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</si>
  <si>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</si>
  <si>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</si>
  <si>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</si>
  <si>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</si>
  <si>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</si>
  <si>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</si>
  <si>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</si>
  <si>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</si>
  <si>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</si>
  <si>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</si>
  <si>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</si>
  <si>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</si>
  <si>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</si>
  <si>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</si>
  <si>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</si>
  <si>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</si>
  <si>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</si>
  <si>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</si>
  <si>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</si>
  <si>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</si>
  <si>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</si>
  <si>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</si>
  <si>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</si>
  <si>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</si>
  <si>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</si>
  <si>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</si>
  <si>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</si>
  <si>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</si>
  <si>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</si>
  <si>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</si>
  <si>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</si>
  <si>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</si>
  <si>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</si>
  <si>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</si>
  <si>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</si>
  <si>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</si>
  <si>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</si>
  <si>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</si>
  <si>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</si>
  <si>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</si>
  <si>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</si>
  <si>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</si>
  <si>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</si>
  <si>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</si>
  <si>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</si>
  <si>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</si>
  <si>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</si>
  <si>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</si>
  <si>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</si>
  <si>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</si>
  <si>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</si>
  <si>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</si>
  <si>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</si>
  <si>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</si>
  <si>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</si>
  <si>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</si>
  <si>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</si>
  <si>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</si>
  <si>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</si>
  <si>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</si>
  <si>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</si>
  <si>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</si>
  <si>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</si>
  <si>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</si>
  <si>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</si>
  <si>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</si>
  <si>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</si>
  <si>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</si>
  <si>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</si>
  <si>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</si>
  <si>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</si>
  <si>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</si>
  <si>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</si>
  <si>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</si>
  <si>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</si>
  <si>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</si>
  <si>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</si>
  <si>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</si>
  <si>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</si>
  <si>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</si>
  <si>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</si>
  <si>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</si>
  <si>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</si>
  <si>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</si>
  <si>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</si>
  <si>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</si>
  <si>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</si>
  <si>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</si>
  <si>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</si>
  <si>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</si>
  <si>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</si>
  <si>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</si>
  <si>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</si>
  <si>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</si>
  <si>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</si>
  <si>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</si>
  <si>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</si>
  <si>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</si>
  <si>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</si>
  <si>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</si>
  <si>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</si>
  <si>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</si>
  <si>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</si>
  <si>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</si>
  <si>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</si>
  <si>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</si>
  <si>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</si>
  <si>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</si>
  <si>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</si>
  <si>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</si>
  <si>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</si>
  <si>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</si>
  <si>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</si>
  <si>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</si>
  <si>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</si>
  <si>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</si>
  <si>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</si>
  <si>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</si>
  <si>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</si>
  <si>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</si>
  <si>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</si>
  <si>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</si>
  <si>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</si>
  <si>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</si>
  <si>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</si>
  <si>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</si>
  <si>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</si>
  <si>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</si>
  <si>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</si>
  <si>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</si>
  <si>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</si>
  <si>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</si>
  <si>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</si>
  <si>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</si>
  <si>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</si>
  <si>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</si>
  <si>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</si>
  <si>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</si>
  <si>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</si>
  <si>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</si>
  <si>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</si>
  <si>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</si>
  <si>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</si>
  <si>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</si>
  <si>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</si>
  <si>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</si>
  <si>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</si>
  <si>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</si>
  <si>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</si>
  <si>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</si>
  <si>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</si>
  <si>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</si>
  <si>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</si>
  <si>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</si>
  <si>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</si>
  <si>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</si>
  <si>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</si>
  <si>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</si>
  <si>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</si>
  <si>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</si>
  <si>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</si>
  <si>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</si>
  <si>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</si>
  <si>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</si>
  <si>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</si>
  <si>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</si>
  <si>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</si>
  <si>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</si>
  <si>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</si>
  <si>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</si>
  <si>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</si>
  <si>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</si>
  <si>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</si>
  <si>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</si>
  <si>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</si>
  <si>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</si>
  <si>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</si>
  <si>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</si>
  <si>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</si>
  <si>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</si>
  <si>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</si>
  <si>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</si>
  <si>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</si>
  <si>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</si>
  <si>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</si>
  <si>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</si>
  <si>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</si>
  <si>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</si>
  <si>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</si>
  <si>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</si>
  <si>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</si>
  <si>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</si>
  <si>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</si>
  <si>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</si>
  <si>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</si>
  <si>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</si>
  <si>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</si>
  <si>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</si>
  <si>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</si>
  <si>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</si>
  <si>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</si>
  <si>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</si>
  <si>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</si>
  <si>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</si>
  <si>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</si>
  <si>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</si>
  <si>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</si>
  <si>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</si>
  <si>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</si>
  <si>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</si>
  <si>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</si>
  <si>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</si>
  <si>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</si>
  <si>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</si>
  <si>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</si>
  <si>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</si>
  <si>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</si>
  <si>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</si>
  <si>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</si>
  <si>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</si>
  <si>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</si>
  <si>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</si>
  <si>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</si>
  <si>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</si>
  <si>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</si>
  <si>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</si>
  <si>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</si>
  <si>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</si>
  <si>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</si>
  <si>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</si>
  <si>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</si>
  <si>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</si>
  <si>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</si>
  <si>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</si>
  <si>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</si>
  <si>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</si>
  <si>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</si>
  <si>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</si>
  <si>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</si>
  <si>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</si>
  <si>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</si>
  <si>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</si>
  <si>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</si>
  <si>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</si>
  <si>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</si>
  <si>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</si>
  <si>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</si>
  <si>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</si>
  <si>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</si>
  <si>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</si>
  <si>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</si>
  <si>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</si>
  <si>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</si>
  <si>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</si>
  <si>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</si>
  <si>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</si>
  <si>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</si>
  <si>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</si>
  <si>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</si>
  <si>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</si>
  <si>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</si>
  <si>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</si>
  <si>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</si>
  <si>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</si>
  <si>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</si>
  <si>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</si>
  <si>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</si>
  <si>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</si>
  <si>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</si>
  <si>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</si>
  <si>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</si>
  <si>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</si>
  <si>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</si>
  <si>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</si>
  <si>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</si>
  <si>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</si>
  <si>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</si>
  <si>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</si>
  <si>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</si>
  <si>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</si>
  <si>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</si>
  <si>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</si>
  <si>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</si>
  <si>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</si>
  <si>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</si>
  <si>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</si>
  <si>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</si>
  <si>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</si>
  <si>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</si>
  <si>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</si>
  <si>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</si>
  <si>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</si>
  <si>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</si>
  <si>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</si>
  <si>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</si>
  <si>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</si>
  <si>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</si>
  <si>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</si>
  <si>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</si>
  <si>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</si>
  <si>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</si>
  <si>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</si>
  <si>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</si>
  <si>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</si>
  <si>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</si>
  <si>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</si>
  <si>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</si>
  <si>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</si>
  <si>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</si>
  <si>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</si>
  <si>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</si>
  <si>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</si>
  <si>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</si>
  <si>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</si>
  <si>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</si>
  <si>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</si>
  <si>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</si>
  <si>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</si>
  <si>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</si>
  <si>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</si>
  <si>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</si>
  <si>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</si>
  <si>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</si>
  <si>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</si>
  <si>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</si>
  <si>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</si>
  <si>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</si>
  <si>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</si>
  <si>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</si>
  <si>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</si>
  <si>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</si>
  <si>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</si>
  <si>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</si>
  <si>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</si>
  <si>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</si>
  <si>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</si>
  <si>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</si>
  <si>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</si>
  <si>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</si>
  <si>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</si>
  <si>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</si>
  <si>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</si>
  <si>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</si>
  <si>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</si>
  <si>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</si>
  <si>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</si>
  <si>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</si>
  <si>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</si>
  <si>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</si>
  <si>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</si>
  <si>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</si>
  <si>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</si>
  <si>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</si>
  <si>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</si>
  <si>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</si>
  <si>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</si>
  <si>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</si>
  <si>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</si>
  <si>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</si>
  <si>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</si>
  <si>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</si>
  <si>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</si>
  <si>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</si>
  <si>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</si>
  <si>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</si>
  <si>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</si>
  <si>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</si>
  <si>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</si>
  <si>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</si>
  <si>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</si>
  <si>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</si>
  <si>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</si>
  <si>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</si>
  <si>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</si>
  <si>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</si>
  <si>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</si>
  <si>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</si>
  <si>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</si>
  <si>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</si>
  <si>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</si>
  <si>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</si>
  <si>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</si>
  <si>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</si>
  <si>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</si>
  <si>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</si>
  <si>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</si>
  <si>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</si>
  <si>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</si>
  <si>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</si>
  <si>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</si>
  <si>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</si>
  <si>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</si>
  <si>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</si>
  <si>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</si>
  <si>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</si>
  <si>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</si>
  <si>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</si>
  <si>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</si>
  <si>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</si>
  <si>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</si>
  <si>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</si>
  <si>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</si>
  <si>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</si>
  <si>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</si>
  <si>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</si>
  <si>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</si>
  <si>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</si>
  <si>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</si>
  <si>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</si>
  <si>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</si>
  <si>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</si>
  <si>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</si>
  <si>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</si>
  <si>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</si>
  <si>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</si>
  <si>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</si>
  <si>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</si>
  <si>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</si>
  <si>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</si>
  <si>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</si>
  <si>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</si>
  <si>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</si>
  <si>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</si>
  <si>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</si>
  <si>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</si>
  <si>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</si>
  <si>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</si>
  <si>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</si>
  <si>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</si>
  <si>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</si>
  <si>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</si>
  <si>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</si>
  <si>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</si>
  <si>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</si>
  <si>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</si>
  <si>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</si>
  <si>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</si>
  <si>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</si>
  <si>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</si>
  <si>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</si>
  <si>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</si>
  <si>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</si>
  <si>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</si>
  <si>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</si>
  <si>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</si>
  <si>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</si>
  <si>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</si>
  <si>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</si>
  <si>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</si>
  <si>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</si>
  <si>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</si>
  <si>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</si>
  <si>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</si>
  <si>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</si>
  <si>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</si>
  <si>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</si>
  <si>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</si>
  <si>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</si>
  <si>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</si>
  <si>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</si>
  <si>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</si>
  <si>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</si>
  <si>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</si>
  <si>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</si>
  <si>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</si>
  <si>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</si>
  <si>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</si>
  <si>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</si>
  <si>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</si>
  <si>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</si>
  <si>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</si>
  <si>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</si>
  <si>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</si>
  <si>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</si>
  <si>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</si>
  <si>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</si>
  <si>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</si>
  <si>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</si>
  <si>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</si>
  <si>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</si>
  <si>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</si>
  <si>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</si>
  <si>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</si>
  <si>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</si>
  <si>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</si>
  <si>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</si>
  <si>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</si>
  <si>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</si>
  <si>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</si>
  <si>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</si>
  <si>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</si>
  <si>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</si>
  <si>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</si>
  <si>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</si>
  <si>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</si>
  <si>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</si>
  <si>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</si>
  <si>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</si>
  <si>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</si>
  <si>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</si>
  <si>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</si>
  <si>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</si>
  <si>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</si>
  <si>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</si>
  <si>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</si>
  <si>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</si>
  <si>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</si>
  <si>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</si>
  <si>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</si>
  <si>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</si>
  <si>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</si>
  <si>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</si>
  <si>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</si>
  <si>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</si>
  <si>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</si>
  <si>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</si>
  <si>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</si>
  <si>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</si>
  <si>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</si>
  <si>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</si>
  <si>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</si>
  <si>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</si>
  <si>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</si>
  <si>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</si>
  <si>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</si>
  <si>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</si>
  <si>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</si>
  <si>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</si>
  <si>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</si>
  <si>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</si>
  <si>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</si>
  <si>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</si>
  <si>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</si>
  <si>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</si>
  <si>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</si>
  <si>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</si>
  <si>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</si>
  <si>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</si>
  <si>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</si>
  <si>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</si>
  <si>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</si>
  <si>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</si>
  <si>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</si>
  <si>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</si>
  <si>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</si>
  <si>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</si>
  <si>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</si>
  <si>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</si>
  <si>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</si>
  <si>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</si>
  <si>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</si>
  <si>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</si>
  <si>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</si>
  <si>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</si>
  <si>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</si>
  <si>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</si>
  <si>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</si>
  <si>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</si>
  <si>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</si>
  <si>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</si>
  <si>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</si>
  <si>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</si>
  <si>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</si>
  <si>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</si>
  <si>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</si>
  <si>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</si>
  <si>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</si>
  <si>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</si>
  <si>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</si>
  <si>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</si>
  <si>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</si>
  <si>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</si>
  <si>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</si>
  <si>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</si>
  <si>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</si>
  <si>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</si>
  <si>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</si>
  <si>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</si>
  <si>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</si>
  <si>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</si>
  <si>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</si>
  <si>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</si>
  <si>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</si>
  <si>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</si>
  <si>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</si>
  <si>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</si>
  <si>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</si>
  <si>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</si>
  <si>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</si>
  <si>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</si>
  <si>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</si>
  <si>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</si>
  <si>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</si>
  <si>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</si>
  <si>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</si>
  <si>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</si>
  <si>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</si>
  <si>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</si>
  <si>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</si>
  <si>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</si>
  <si>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</si>
  <si>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</si>
  <si>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</si>
  <si>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</si>
  <si>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</si>
  <si>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</si>
  <si>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</si>
  <si>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</si>
  <si>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</si>
  <si>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</si>
  <si>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</si>
  <si>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</si>
  <si>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</si>
  <si>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</si>
  <si>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</si>
  <si>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</si>
  <si>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</si>
  <si>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</si>
  <si>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</si>
  <si>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</si>
  <si>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</si>
  <si>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</si>
  <si>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</si>
  <si>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</si>
  <si>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</si>
  <si>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</si>
  <si>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</si>
  <si>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</si>
  <si>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</si>
  <si>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</si>
  <si>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</si>
  <si>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</si>
  <si>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</si>
  <si>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</si>
  <si>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</si>
  <si>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</si>
  <si>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</si>
  <si>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</si>
  <si>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</si>
  <si>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</si>
  <si>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</si>
  <si>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</si>
  <si>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</si>
  <si>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</si>
  <si>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</si>
  <si>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</si>
  <si>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</si>
  <si>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</si>
  <si>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</si>
  <si>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</si>
  <si>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</si>
  <si>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</si>
  <si>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</si>
  <si>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</si>
  <si>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</si>
  <si>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</si>
  <si>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</si>
  <si>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</si>
  <si>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</si>
  <si>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</si>
  <si>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</si>
  <si>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</si>
  <si>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</si>
  <si>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</si>
  <si>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</si>
  <si>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</si>
  <si>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</si>
  <si>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</si>
  <si>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</si>
  <si>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</si>
  <si>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</si>
  <si>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</si>
  <si>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</si>
  <si>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</si>
  <si>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</si>
  <si>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</si>
  <si>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</si>
  <si>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</si>
  <si>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</si>
  <si>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</si>
  <si>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</si>
  <si>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</si>
  <si>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</si>
  <si>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</si>
  <si>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</si>
  <si>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</si>
  <si>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</si>
  <si>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</si>
  <si>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</si>
  <si>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</si>
  <si>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</si>
  <si>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</si>
  <si>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</si>
  <si>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</si>
  <si>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</si>
  <si>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</si>
  <si>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</si>
  <si>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</si>
  <si>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</si>
  <si>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</si>
  <si>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</si>
  <si>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</si>
  <si>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</si>
  <si>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</si>
  <si>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</si>
  <si>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</si>
  <si>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</si>
  <si>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</si>
  <si>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</si>
  <si>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</si>
  <si>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</si>
  <si>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</si>
  <si>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</si>
  <si>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</si>
  <si>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</si>
  <si>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</si>
  <si>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</si>
  <si>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</si>
  <si>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</si>
  <si>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</si>
  <si>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</si>
  <si>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</si>
  <si>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</si>
  <si>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</si>
  <si>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</si>
  <si>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</si>
  <si>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</si>
  <si>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</si>
  <si>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</si>
  <si>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</si>
  <si>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</si>
  <si>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</si>
  <si>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</si>
  <si>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</si>
  <si>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</si>
  <si>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</si>
  <si>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</si>
  <si>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</si>
  <si>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</si>
  <si>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</si>
  <si>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</si>
  <si>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</si>
  <si>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</si>
  <si>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</si>
  <si>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</si>
  <si>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</si>
  <si>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</si>
  <si>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</si>
  <si>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</si>
  <si>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</si>
  <si>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</si>
  <si>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</si>
  <si>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</si>
  <si>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</si>
  <si>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</si>
  <si>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</si>
  <si>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</si>
  <si>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</si>
  <si>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</si>
  <si>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</si>
  <si>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</si>
  <si>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</si>
  <si>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</si>
  <si>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</si>
  <si>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</si>
  <si>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</si>
  <si>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</si>
  <si>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</si>
  <si>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</si>
  <si>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</si>
  <si>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</si>
  <si>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</si>
  <si>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</si>
  <si>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</si>
  <si>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</si>
  <si>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</si>
  <si>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</si>
  <si>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</si>
  <si>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</si>
  <si>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</si>
  <si>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</si>
  <si>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</si>
  <si>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</si>
  <si>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</si>
  <si>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</si>
  <si>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</si>
  <si>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</si>
  <si>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</si>
  <si>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</si>
  <si>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</si>
  <si>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</si>
  <si>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</si>
  <si>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</si>
  <si>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</si>
  <si>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</si>
  <si>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</si>
  <si>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</si>
  <si>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</si>
  <si>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</si>
  <si>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</si>
  <si>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</si>
  <si>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</si>
  <si>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</si>
  <si>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</si>
  <si>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</si>
  <si>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</si>
  <si>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</si>
  <si>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</si>
  <si>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</si>
  <si>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</si>
  <si>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</si>
  <si>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</si>
  <si>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</si>
  <si>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</si>
  <si>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</si>
  <si>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</si>
  <si>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</si>
  <si>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</si>
  <si>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</si>
  <si>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</si>
  <si>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</si>
  <si>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</si>
  <si>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</si>
  <si>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</si>
  <si>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</si>
  <si>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</si>
  <si>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</si>
  <si>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</si>
  <si>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</si>
  <si>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</si>
  <si>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</si>
  <si>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</si>
  <si>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</si>
  <si>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</si>
  <si>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</si>
  <si>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</si>
  <si>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</si>
  <si>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</si>
  <si>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</si>
  <si>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</si>
  <si>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</si>
  <si>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</si>
  <si>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</si>
  <si>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</si>
  <si>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</si>
  <si>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</si>
  <si>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</si>
  <si>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</si>
  <si>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</si>
  <si>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</si>
  <si>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</si>
  <si>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</si>
  <si>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</si>
  <si>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</si>
  <si>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</si>
  <si>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</si>
  <si>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</si>
  <si>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</si>
  <si>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</si>
  <si>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</si>
  <si>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</si>
  <si>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</si>
  <si>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</si>
  <si>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</si>
  <si>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</si>
  <si>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</si>
  <si>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</si>
  <si>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</si>
  <si>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</si>
  <si>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</si>
  <si>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</si>
  <si>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</si>
  <si>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</si>
  <si>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</si>
  <si>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</si>
  <si>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</si>
  <si>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</si>
  <si>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</si>
  <si>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</si>
  <si>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</si>
  <si>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</si>
  <si>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</si>
  <si>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</si>
  <si>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</si>
  <si>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</si>
  <si>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</si>
  <si>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</si>
  <si>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</si>
  <si>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</si>
  <si>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</si>
  <si>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</si>
  <si>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</si>
  <si>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</si>
  <si>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</si>
  <si>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</si>
  <si>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</si>
  <si>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</si>
  <si>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</si>
  <si>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</si>
  <si>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</si>
  <si>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</si>
  <si>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</si>
  <si>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</si>
  <si>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</si>
  <si>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</si>
  <si>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</si>
  <si>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</si>
  <si>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</si>
  <si>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</si>
  <si>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</si>
  <si>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</si>
  <si>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</si>
  <si>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</si>
  <si>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</si>
  <si>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</si>
  <si>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</si>
  <si>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</si>
  <si>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</si>
  <si>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</si>
  <si>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</si>
  <si>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</si>
  <si>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</si>
  <si>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</si>
  <si>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</si>
  <si>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</si>
  <si>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</si>
  <si>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</si>
  <si>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</si>
  <si>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</si>
  <si>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</si>
  <si>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</si>
  <si>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</si>
  <si>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</si>
  <si>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</si>
  <si>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</si>
  <si>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</si>
  <si>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</si>
  <si>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</si>
  <si>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</si>
  <si>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</si>
  <si>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</si>
  <si>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</si>
  <si>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</si>
  <si>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</si>
  <si>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</si>
  <si>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</si>
  <si>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</si>
  <si>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</si>
  <si>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</si>
  <si>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</si>
  <si>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</si>
  <si>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</si>
  <si>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</si>
  <si>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</si>
  <si>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</si>
  <si>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</si>
  <si>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</si>
  <si>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</si>
  <si>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</si>
  <si>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</si>
  <si>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</si>
  <si>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</si>
  <si>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</si>
  <si>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</si>
  <si>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</si>
  <si>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</si>
  <si>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</si>
  <si>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</si>
  <si>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</si>
  <si>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</si>
  <si>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</si>
  <si>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</si>
  <si>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</si>
  <si>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</si>
  <si>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</si>
  <si>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</si>
  <si>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</si>
  <si>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</si>
  <si>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</si>
  <si>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</si>
  <si>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</si>
  <si>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</si>
  <si>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</si>
  <si>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</si>
  <si>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</si>
  <si>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</si>
  <si>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</si>
  <si>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</si>
  <si>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</si>
  <si>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</si>
  <si>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</si>
  <si>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</si>
  <si>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</si>
  <si>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</si>
  <si>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</si>
  <si>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</si>
  <si>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</si>
  <si>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</si>
  <si>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</si>
  <si>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</si>
  <si>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</si>
  <si>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</si>
  <si>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</si>
  <si>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</si>
  <si>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</si>
  <si>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</si>
  <si>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</si>
  <si>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</si>
  <si>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</si>
  <si>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</si>
  <si>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</si>
  <si>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</si>
  <si>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</si>
  <si>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</si>
  <si>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</si>
  <si>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</si>
  <si>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</si>
  <si>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</si>
  <si>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</si>
  <si>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</si>
  <si>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</si>
  <si>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</si>
  <si>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</si>
  <si>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</si>
  <si>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</si>
  <si>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</si>
  <si>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</si>
  <si>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</si>
  <si>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</si>
  <si>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</si>
  <si>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</si>
  <si>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</si>
  <si>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</si>
  <si>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</si>
  <si>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</si>
  <si>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</si>
  <si>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</si>
  <si>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</si>
  <si>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</si>
  <si>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</si>
  <si>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</si>
  <si>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</si>
  <si>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</si>
  <si>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</si>
  <si>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</si>
  <si>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</si>
  <si>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</si>
  <si>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</si>
  <si>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</si>
  <si>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</si>
  <si>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</si>
  <si>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</si>
  <si>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</si>
  <si>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</si>
  <si>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</si>
  <si>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</si>
  <si>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</si>
  <si>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</si>
  <si>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</si>
  <si>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</si>
  <si>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</si>
  <si>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</si>
  <si>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</si>
  <si>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</si>
  <si>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</si>
  <si>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</si>
  <si>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</si>
  <si>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</si>
  <si>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</si>
  <si>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</si>
  <si>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</si>
  <si>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</si>
  <si>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</si>
  <si>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</si>
  <si>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</si>
  <si>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</si>
  <si>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</si>
  <si>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</si>
  <si>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</si>
  <si>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</si>
  <si>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</si>
  <si>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</si>
  <si>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</si>
  <si>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</si>
  <si>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</si>
  <si>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</si>
  <si>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</si>
  <si>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</si>
  <si>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</si>
  <si>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</si>
  <si>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</si>
  <si>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</si>
  <si>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</si>
  <si>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</si>
  <si>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</si>
  <si>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</si>
  <si>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</si>
  <si>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</si>
  <si>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</si>
  <si>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</si>
  <si>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</si>
  <si>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</si>
  <si>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</si>
  <si>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</si>
  <si>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</si>
  <si>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</si>
  <si>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</si>
  <si>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</si>
  <si>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</si>
  <si>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</si>
  <si>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</si>
  <si>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</si>
  <si>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</si>
  <si>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</si>
  <si>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</si>
  <si>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</si>
  <si>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</si>
  <si>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</si>
  <si>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</si>
  <si>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</si>
  <si>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</si>
  <si>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</si>
  <si>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</si>
  <si>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</si>
  <si>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</si>
  <si>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</si>
  <si>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</si>
  <si>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</si>
  <si>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</si>
  <si>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</si>
  <si>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</si>
  <si>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</si>
  <si>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</si>
  <si>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</si>
  <si>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</si>
  <si>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</si>
  <si>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</si>
  <si>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</si>
  <si>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</si>
  <si>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</si>
  <si>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</si>
  <si>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</si>
  <si>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</si>
  <si>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</si>
  <si>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</si>
  <si>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</si>
  <si>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</si>
  <si>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</si>
  <si>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</si>
  <si>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</si>
  <si>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</si>
  <si>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</si>
  <si>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</si>
  <si>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</si>
  <si>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</si>
  <si>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</si>
  <si>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</si>
  <si>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</si>
  <si>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</si>
  <si>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</si>
  <si>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</si>
  <si>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</si>
  <si>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</si>
  <si>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</si>
  <si>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</si>
  <si>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</si>
  <si>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</si>
  <si>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</si>
  <si>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</si>
  <si>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</si>
  <si>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</si>
  <si>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</si>
  <si>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</si>
  <si>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</si>
  <si>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</si>
  <si>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</si>
  <si>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</si>
  <si>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</si>
  <si>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</si>
  <si>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</si>
  <si>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</si>
  <si>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</si>
  <si>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</si>
  <si>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</si>
  <si>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</si>
  <si>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</si>
  <si>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</si>
  <si>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</si>
  <si>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</si>
  <si>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</si>
  <si>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</si>
  <si>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</si>
  <si>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</si>
  <si>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</si>
  <si>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</si>
  <si>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</si>
  <si>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</si>
  <si>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</si>
  <si>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</si>
  <si>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</si>
  <si>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</si>
  <si>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</si>
  <si>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</si>
  <si>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</si>
  <si>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</si>
  <si>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</si>
  <si>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</si>
  <si>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</si>
  <si>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</si>
  <si>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</si>
  <si>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</si>
  <si>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</si>
  <si>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</si>
  <si>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</si>
  <si>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</si>
  <si>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</si>
  <si>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</si>
  <si>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</si>
  <si>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</si>
  <si>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</si>
  <si>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</si>
  <si>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</si>
  <si>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</si>
  <si>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</si>
  <si>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</si>
  <si>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</si>
  <si>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</si>
  <si>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</si>
  <si>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</si>
  <si>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</si>
  <si>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</si>
  <si>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</si>
  <si>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</si>
  <si>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</si>
  <si>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</si>
  <si>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</si>
  <si>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</si>
  <si>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</si>
  <si>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</si>
  <si>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</si>
  <si>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</si>
  <si>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</si>
  <si>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</si>
  <si>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</si>
  <si>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</si>
  <si>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</si>
  <si>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</si>
  <si>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</si>
  <si>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</si>
  <si>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</si>
  <si>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</si>
  <si>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</si>
  <si>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</si>
  <si>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</si>
  <si>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</si>
  <si>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</si>
  <si>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</si>
  <si>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</si>
  <si>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</si>
  <si>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</si>
  <si>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</si>
  <si>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</si>
  <si>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</si>
  <si>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</si>
  <si>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</si>
  <si>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</si>
  <si>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</si>
  <si>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</si>
  <si>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</si>
  <si>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</si>
  <si>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</si>
  <si>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</si>
  <si>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</si>
  <si>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</si>
  <si>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</si>
  <si>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</si>
  <si>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</si>
  <si>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</si>
  <si>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</si>
  <si>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</si>
  <si>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</si>
  <si>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</si>
  <si>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</si>
  <si>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</si>
  <si>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</si>
  <si>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</si>
  <si>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</si>
  <si>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</si>
  <si>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</si>
  <si>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</si>
  <si>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</si>
  <si>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</si>
  <si>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</si>
  <si>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</si>
  <si>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</si>
  <si>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</si>
  <si>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</si>
  <si>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</si>
  <si>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</si>
  <si>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</si>
  <si>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</si>
  <si>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</si>
  <si>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</si>
  <si>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</si>
  <si>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</si>
  <si>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</si>
  <si>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</si>
  <si>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</si>
  <si>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</si>
  <si>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</si>
  <si>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</si>
  <si>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</si>
  <si>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</si>
  <si>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</si>
  <si>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</si>
  <si>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</si>
  <si>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</si>
  <si>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</si>
  <si>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</si>
  <si>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</si>
  <si>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</si>
  <si>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</si>
  <si>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</si>
  <si>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</si>
  <si>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</si>
  <si>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</si>
  <si>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</si>
  <si>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</si>
  <si>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</si>
  <si>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</si>
  <si>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</si>
  <si>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</si>
  <si>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</si>
  <si>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</si>
  <si>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</si>
  <si>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</si>
  <si>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</si>
  <si>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</si>
  <si>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</si>
  <si>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</si>
  <si>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</si>
  <si>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</si>
  <si>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</si>
  <si>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</si>
  <si>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</si>
  <si>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</si>
  <si>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</si>
  <si>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</si>
  <si>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</si>
  <si>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</si>
  <si>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</si>
  <si>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</si>
  <si>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</si>
  <si>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</si>
  <si>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</si>
  <si>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</si>
  <si>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</si>
  <si>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</si>
  <si>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</si>
  <si>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</si>
  <si>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</si>
  <si>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</si>
  <si>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</si>
  <si>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</si>
  <si>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</si>
  <si>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</si>
  <si>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</si>
  <si>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</si>
  <si>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</si>
  <si>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</si>
  <si>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</si>
  <si>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</si>
  <si>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</si>
  <si>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</si>
  <si>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</si>
  <si>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</si>
  <si>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</si>
  <si>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</si>
  <si>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</si>
  <si>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</si>
  <si>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</si>
  <si>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</si>
  <si>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</si>
  <si>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</si>
  <si>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</si>
  <si>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</si>
  <si>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</si>
  <si>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</si>
  <si>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</si>
  <si>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</si>
  <si>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</si>
  <si>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</si>
  <si>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</si>
  <si>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</si>
  <si>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</si>
  <si>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</si>
  <si>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</si>
  <si>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</si>
  <si>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</si>
  <si>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</si>
  <si>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</si>
  <si>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</si>
  <si>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</si>
  <si>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</si>
  <si>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</si>
  <si>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</si>
  <si>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</si>
  <si>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</si>
  <si>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</si>
  <si>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</si>
  <si>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</si>
  <si>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</si>
  <si>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</si>
  <si>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</si>
  <si>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</si>
  <si>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</si>
  <si>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</si>
  <si>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</si>
  <si>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</si>
  <si>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</si>
  <si>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</si>
  <si>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</si>
  <si>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</si>
  <si>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</si>
  <si>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</si>
  <si>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</si>
  <si>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</si>
  <si>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</si>
  <si>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</si>
  <si>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</si>
  <si>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</si>
  <si>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</si>
  <si>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</si>
  <si>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</si>
  <si>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</si>
  <si>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</si>
  <si>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</si>
  <si>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</si>
  <si>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</si>
  <si>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</si>
  <si>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</si>
  <si>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</si>
  <si>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</si>
  <si>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</si>
  <si>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</si>
  <si>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</si>
  <si>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</si>
  <si>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</si>
  <si>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</si>
  <si>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</si>
  <si>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</si>
  <si>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</si>
  <si>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</si>
  <si>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</si>
  <si>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</si>
  <si>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</si>
  <si>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</si>
  <si>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</si>
  <si>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</si>
  <si>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</si>
  <si>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</si>
  <si>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</si>
  <si>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</si>
  <si>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</si>
  <si>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</si>
  <si>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</si>
  <si>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</si>
  <si>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</si>
  <si>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</si>
  <si>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</si>
  <si>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</si>
  <si>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</si>
  <si>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</si>
  <si>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</si>
  <si>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</si>
  <si>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</si>
  <si>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</si>
  <si>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</si>
  <si>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</si>
  <si>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</si>
  <si>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</si>
  <si>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</si>
  <si>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</si>
  <si>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</si>
  <si>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</si>
  <si>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</si>
  <si>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</si>
  <si>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</si>
  <si>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</si>
  <si>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</si>
  <si>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</si>
  <si>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</si>
  <si>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</si>
  <si>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</si>
  <si>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</si>
  <si>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</si>
  <si>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</si>
  <si>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</si>
  <si>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</si>
  <si>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</si>
  <si>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</si>
  <si>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</si>
  <si>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</si>
  <si>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</si>
  <si>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</si>
  <si>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</si>
  <si>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</si>
  <si>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</si>
  <si>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</si>
  <si>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</si>
  <si>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</si>
  <si>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</si>
  <si>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</si>
  <si>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</si>
  <si>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</si>
  <si>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</si>
  <si>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</si>
  <si>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</si>
  <si>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</si>
  <si>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</si>
  <si>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</si>
  <si>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</si>
  <si>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</si>
  <si>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</si>
  <si>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</si>
  <si>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</si>
  <si>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</si>
  <si>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</si>
  <si>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</si>
  <si>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</si>
  <si>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</si>
  <si>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</si>
  <si>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</si>
  <si>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</si>
  <si>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</si>
  <si>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</si>
  <si>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</si>
  <si>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</si>
  <si>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</si>
  <si>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</si>
  <si>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</si>
  <si>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</si>
  <si>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</si>
  <si>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</si>
  <si>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</si>
  <si>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</si>
  <si>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</si>
  <si>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</si>
  <si>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</si>
  <si>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</si>
  <si>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</si>
  <si>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</si>
  <si>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</si>
  <si>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</si>
  <si>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</si>
  <si>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</si>
  <si>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</si>
  <si>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</si>
  <si>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</si>
  <si>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</si>
  <si>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</si>
  <si>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</si>
  <si>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</si>
  <si>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</si>
  <si>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</si>
  <si>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</si>
  <si>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</si>
  <si>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</si>
  <si>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</si>
  <si>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</si>
  <si>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</si>
  <si>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</si>
  <si>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</si>
  <si>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</si>
  <si>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</si>
  <si>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</si>
  <si>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</si>
  <si>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</si>
  <si>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</si>
  <si>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</si>
  <si>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</si>
  <si>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</si>
  <si>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</si>
  <si>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</si>
  <si>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</si>
  <si>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</si>
  <si>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</si>
  <si>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</si>
  <si>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</si>
  <si>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</si>
  <si>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</si>
  <si>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</si>
  <si>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</si>
  <si>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</si>
  <si>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</si>
  <si>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</si>
  <si>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</si>
  <si>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</si>
  <si>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</si>
  <si>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</si>
  <si>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</si>
  <si>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</si>
  <si>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</si>
  <si>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</si>
  <si>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</si>
  <si>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</si>
  <si>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</si>
  <si>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</si>
  <si>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</si>
  <si>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</si>
  <si>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</si>
  <si>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</si>
  <si>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</si>
  <si>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</si>
  <si>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</si>
  <si>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</si>
  <si>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</si>
  <si>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</si>
  <si>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</si>
  <si>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</si>
  <si>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</si>
  <si>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</si>
  <si>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</si>
  <si>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</si>
  <si>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</si>
  <si>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</si>
  <si>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</si>
  <si>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</si>
  <si>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</si>
  <si>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</si>
  <si>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</si>
  <si>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</si>
  <si>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</si>
  <si>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</si>
  <si>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</si>
  <si>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</si>
  <si>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</si>
  <si>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</si>
  <si>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</si>
  <si>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</si>
  <si>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</si>
  <si>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</si>
  <si>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</si>
  <si>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</si>
  <si>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</si>
  <si>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</si>
  <si>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</si>
  <si>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</si>
  <si>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</si>
  <si>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</si>
  <si>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</si>
  <si>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</si>
  <si>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</si>
  <si>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</si>
  <si>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</si>
  <si>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</si>
  <si>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</si>
  <si>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</si>
  <si>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</si>
  <si>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</si>
  <si>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</si>
  <si>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</si>
  <si>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</si>
  <si>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</si>
  <si>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</si>
  <si>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</si>
  <si>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</si>
  <si>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</si>
  <si>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</si>
  <si>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</si>
  <si>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</si>
  <si>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</si>
  <si>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</si>
  <si>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</si>
  <si>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</si>
  <si>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</si>
  <si>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</si>
  <si>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</si>
  <si>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</si>
  <si>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</si>
  <si>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</si>
  <si>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</si>
  <si>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</si>
  <si>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</si>
  <si>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</si>
  <si>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</si>
  <si>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</si>
  <si>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</si>
  <si>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</si>
  <si>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</si>
  <si>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</si>
  <si>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</si>
  <si>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</si>
  <si>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</si>
  <si>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</si>
  <si>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</si>
  <si>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</si>
  <si>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</si>
  <si>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</si>
  <si>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</si>
  <si>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</si>
  <si>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</si>
  <si>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</si>
  <si>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</si>
  <si>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</si>
  <si>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</si>
  <si>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</si>
  <si>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</si>
  <si>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</si>
  <si>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</si>
  <si>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</si>
  <si>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</si>
  <si>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</si>
  <si>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</si>
  <si>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</si>
  <si>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</si>
  <si>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</si>
  <si>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</si>
  <si>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</si>
  <si>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</si>
  <si>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</si>
  <si>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</si>
  <si>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</si>
  <si>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</si>
  <si>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</si>
  <si>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</si>
  <si>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</si>
  <si>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</si>
  <si>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</si>
  <si>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</si>
  <si>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</si>
  <si>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</si>
  <si>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</si>
  <si>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</si>
  <si>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</si>
  <si>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</si>
  <si>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</si>
  <si>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</si>
  <si>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</si>
  <si>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</si>
  <si>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</si>
  <si>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</si>
  <si>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</si>
  <si>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</si>
  <si>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</si>
  <si>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</si>
  <si>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</si>
  <si>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</si>
  <si>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</si>
  <si>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</si>
  <si>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</si>
  <si>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</si>
  <si>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</si>
  <si>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</si>
  <si>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</si>
  <si>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</si>
  <si>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</si>
  <si>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</si>
  <si>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</si>
  <si>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</si>
  <si>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</si>
  <si>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</si>
  <si>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</si>
  <si>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</si>
  <si>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</si>
  <si>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</si>
  <si>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</si>
  <si>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</si>
  <si>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</si>
  <si>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</si>
  <si>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</si>
  <si>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</si>
  <si>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</si>
  <si>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</si>
  <si>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</si>
  <si>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</si>
  <si>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</si>
  <si>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</si>
  <si>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</si>
  <si>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</si>
  <si>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</si>
  <si>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</si>
  <si>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</si>
  <si>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</si>
  <si>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</si>
  <si>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</si>
  <si>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</si>
  <si>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</si>
  <si>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</si>
  <si>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</si>
  <si>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</si>
  <si>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</si>
  <si>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</si>
  <si>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</si>
  <si>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</si>
  <si>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</si>
  <si>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</si>
  <si>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</si>
  <si>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</si>
  <si>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</si>
  <si>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</si>
  <si>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</si>
  <si>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</si>
  <si>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</si>
  <si>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</si>
  <si>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</si>
  <si>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</si>
  <si>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</si>
  <si>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</si>
  <si>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</si>
  <si>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</si>
  <si>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</si>
  <si>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</si>
  <si>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</si>
  <si>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</si>
  <si>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</si>
  <si>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</si>
  <si>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</si>
  <si>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</si>
  <si>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</si>
  <si>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</si>
  <si>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</si>
  <si>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</si>
  <si>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</si>
  <si>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</si>
  <si>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</si>
  <si>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</si>
  <si>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</si>
  <si>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</si>
  <si>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</si>
  <si>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</si>
  <si>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</si>
  <si>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</si>
  <si>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</si>
  <si>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</si>
  <si>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</si>
  <si>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</si>
  <si>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</si>
  <si>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</si>
  <si>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</si>
  <si>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</si>
  <si>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</si>
  <si>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</si>
  <si>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</si>
  <si>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</si>
  <si>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</si>
  <si>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</si>
  <si>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</si>
  <si>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</si>
  <si>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</si>
  <si>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</si>
  <si>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</si>
  <si>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</si>
  <si>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</si>
  <si>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</si>
  <si>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</si>
  <si>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</si>
  <si>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</si>
  <si>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</si>
  <si>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</si>
  <si>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</si>
  <si>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</si>
  <si>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</si>
  <si>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</si>
  <si>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</si>
  <si>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</si>
  <si>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</si>
  <si>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</si>
  <si>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</si>
  <si>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</si>
  <si>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</si>
  <si>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</si>
  <si>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</si>
  <si>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</si>
  <si>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</si>
  <si>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</si>
  <si>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</si>
  <si>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</si>
  <si>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</si>
  <si>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</si>
  <si>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</si>
  <si>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</si>
  <si>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</si>
  <si>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</si>
  <si>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</si>
  <si>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</si>
  <si>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</si>
  <si>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</si>
  <si>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</si>
  <si>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</si>
  <si>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</si>
  <si>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</si>
  <si>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</si>
  <si>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</si>
  <si>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</si>
  <si>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</si>
  <si>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</si>
  <si>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</si>
  <si>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</si>
  <si>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</si>
  <si>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</si>
  <si>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</si>
  <si>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</si>
  <si>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</si>
  <si>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</si>
  <si>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</si>
  <si>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</si>
  <si>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</si>
  <si>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</si>
  <si>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</si>
  <si>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</si>
  <si>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</si>
  <si>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</si>
  <si>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</si>
  <si>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</si>
  <si>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</si>
  <si>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</si>
  <si>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</si>
  <si>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</si>
  <si>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</si>
  <si>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</si>
  <si>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</si>
  <si>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</si>
  <si>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</si>
  <si>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</si>
  <si>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</si>
  <si>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</si>
  <si>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</si>
  <si>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</si>
  <si>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</si>
  <si>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</si>
  <si>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</si>
  <si>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</si>
  <si>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</si>
  <si>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</si>
  <si>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</si>
  <si>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</si>
  <si>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</si>
  <si>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</si>
  <si>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</si>
  <si>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</si>
  <si>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</si>
  <si>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</si>
  <si>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</si>
  <si>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</si>
  <si>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</si>
  <si>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</si>
  <si>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</si>
  <si>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</si>
  <si>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</si>
  <si>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</si>
  <si>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</si>
  <si>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</si>
  <si>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</si>
  <si>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</si>
  <si>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</si>
  <si>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</si>
  <si>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</si>
  <si>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</si>
  <si>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</si>
  <si>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</si>
  <si>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</si>
  <si>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</si>
  <si>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</si>
  <si>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</si>
  <si>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</si>
  <si>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</si>
  <si>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</si>
  <si>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</si>
  <si>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</si>
  <si>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</si>
  <si>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</si>
  <si>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</si>
  <si>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</si>
  <si>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</si>
  <si>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</si>
  <si>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</si>
  <si>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</si>
  <si>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</si>
  <si>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</si>
  <si>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</si>
  <si>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</si>
  <si>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</si>
  <si>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</si>
  <si>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</si>
  <si>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</si>
  <si>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</si>
  <si>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</si>
  <si>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</si>
  <si>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</si>
  <si>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</si>
  <si>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</si>
  <si>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</si>
  <si>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</si>
  <si>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</si>
  <si>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</si>
  <si>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</si>
  <si>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</si>
  <si>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</si>
  <si>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</si>
  <si>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</si>
  <si>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</si>
  <si>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</si>
  <si>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</si>
  <si>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</si>
  <si>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</si>
  <si>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</si>
  <si>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</si>
  <si>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</si>
  <si>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</si>
  <si>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</si>
  <si>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</si>
  <si>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</si>
  <si>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</si>
  <si>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</si>
  <si>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</si>
  <si>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</si>
  <si>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</si>
  <si>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</si>
  <si>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</si>
  <si>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</si>
  <si>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</si>
  <si>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</si>
  <si>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</si>
  <si>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</si>
  <si>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</si>
  <si>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</si>
  <si>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</si>
  <si>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</si>
  <si>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</si>
  <si>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</si>
  <si>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</si>
  <si>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</si>
  <si>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</si>
  <si>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</si>
  <si>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</si>
  <si>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</si>
  <si>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</si>
  <si>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</si>
  <si>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</si>
  <si>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</si>
  <si>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</si>
  <si>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</si>
  <si>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</si>
  <si>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</si>
  <si>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</si>
  <si>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</si>
  <si>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</si>
  <si>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</si>
  <si>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</si>
  <si>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</si>
  <si>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</si>
  <si>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</si>
  <si>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</si>
  <si>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</si>
  <si>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</si>
  <si>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</si>
  <si>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</si>
  <si>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</si>
  <si>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</si>
  <si>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</si>
  <si>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</si>
  <si>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</si>
  <si>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</si>
  <si>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</si>
  <si>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</si>
  <si>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</si>
  <si>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</si>
  <si>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</si>
  <si>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</si>
  <si>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</si>
  <si>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</si>
  <si>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</si>
  <si>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</si>
  <si>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</si>
  <si>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</si>
  <si>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</si>
  <si>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</si>
  <si>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</si>
  <si>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</si>
  <si>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</si>
  <si>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</si>
  <si>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</si>
  <si>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</si>
  <si>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</si>
  <si>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</si>
  <si>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</si>
  <si>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</si>
  <si>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</si>
  <si>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</si>
  <si>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</si>
  <si>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</si>
  <si>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</si>
  <si>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</si>
  <si>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</si>
  <si>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</si>
  <si>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</si>
  <si>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</si>
  <si>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</si>
  <si>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</si>
  <si>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</si>
  <si>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</si>
  <si>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</si>
  <si>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</si>
  <si>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</si>
  <si>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</si>
  <si>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</si>
  <si>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</si>
  <si>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</si>
  <si>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</si>
  <si>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</si>
  <si>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</si>
  <si>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</si>
  <si>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</si>
  <si>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</si>
  <si>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</si>
  <si>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</si>
  <si>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</si>
  <si>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</si>
  <si>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</si>
  <si>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</si>
  <si>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</si>
  <si>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</si>
  <si>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</si>
  <si>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</si>
  <si>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</si>
  <si>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</si>
  <si>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</si>
  <si>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</si>
  <si>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</si>
  <si>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</si>
  <si>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</si>
  <si>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</si>
  <si>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</si>
  <si>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</si>
  <si>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</si>
  <si>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</si>
  <si>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</si>
  <si>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</si>
  <si>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</si>
  <si>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</si>
  <si>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</si>
  <si>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</si>
  <si>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</si>
  <si>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</si>
  <si>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</si>
  <si>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</si>
  <si>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</si>
  <si>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</si>
  <si>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</si>
  <si>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</si>
  <si>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</si>
  <si>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</si>
  <si>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</si>
  <si>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</si>
  <si>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</si>
  <si>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</si>
  <si>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</si>
  <si>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</si>
  <si>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</si>
  <si>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</si>
  <si>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</si>
  <si>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</si>
  <si>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</si>
  <si>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</si>
  <si>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</si>
  <si>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</si>
  <si>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</si>
  <si>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</si>
  <si>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</si>
  <si>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</si>
  <si>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</si>
  <si>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</si>
  <si>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</si>
  <si>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</si>
  <si>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</si>
  <si>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</si>
  <si>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</si>
  <si>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</si>
  <si>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</si>
  <si>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</si>
  <si>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</si>
  <si>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</si>
  <si>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</si>
  <si>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</si>
  <si>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</si>
  <si>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</si>
  <si>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</si>
  <si>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</si>
  <si>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</si>
  <si>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</si>
  <si>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</si>
  <si>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</si>
  <si>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</si>
  <si>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</si>
  <si>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</si>
  <si>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</si>
  <si>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</si>
  <si>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</si>
  <si>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</si>
  <si>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</si>
  <si>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</si>
  <si>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</si>
  <si>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</si>
  <si>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</si>
  <si>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</si>
  <si>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</si>
  <si>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</si>
  <si>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</si>
  <si>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</si>
  <si>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</si>
  <si>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</si>
  <si>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</si>
  <si>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</si>
  <si>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</si>
  <si>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</si>
  <si>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</si>
  <si>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</si>
  <si>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</si>
  <si>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</si>
  <si>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</si>
  <si>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</si>
  <si>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</si>
  <si>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</si>
  <si>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</si>
  <si>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</si>
  <si>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</si>
  <si>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</si>
  <si>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</si>
  <si>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</si>
  <si>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</si>
  <si>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</si>
  <si>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</si>
  <si>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</si>
  <si>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</si>
  <si>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</si>
  <si>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</si>
  <si>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</si>
  <si>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</si>
  <si>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</si>
  <si>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</si>
  <si>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</si>
  <si>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</si>
  <si>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</si>
  <si>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</si>
  <si>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</si>
  <si>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</si>
  <si>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</si>
  <si>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</si>
  <si>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</si>
  <si>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</si>
  <si>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</si>
  <si>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</si>
  <si>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</si>
  <si>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</si>
  <si>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</si>
  <si>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</si>
  <si>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</si>
  <si>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</si>
  <si>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</si>
  <si>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</si>
  <si>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</si>
  <si>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</si>
  <si>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</si>
  <si>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</si>
  <si>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</si>
  <si>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</si>
  <si>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</si>
  <si>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</si>
  <si>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</si>
  <si>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</si>
  <si>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</si>
  <si>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</si>
  <si>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</si>
  <si>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</si>
  <si>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</si>
  <si>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</si>
  <si>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</si>
  <si>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</si>
  <si>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</si>
  <si>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</si>
  <si>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</si>
  <si>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</si>
  <si>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</si>
  <si>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</si>
  <si>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</si>
  <si>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</si>
  <si>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</si>
  <si>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</si>
  <si>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</si>
  <si>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</si>
  <si>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</si>
  <si>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</si>
  <si>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</si>
  <si>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</si>
  <si>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</si>
  <si>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</si>
  <si>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</si>
  <si>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</si>
  <si>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</si>
  <si>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</si>
  <si>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</si>
  <si>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</si>
  <si>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</si>
  <si>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</si>
  <si>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</si>
  <si>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</si>
  <si>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</si>
  <si>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</si>
  <si>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</si>
  <si>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</si>
  <si>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</si>
  <si>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</si>
  <si>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</si>
  <si>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</si>
  <si>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</si>
  <si>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</si>
  <si>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</si>
  <si>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</si>
  <si>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</si>
  <si>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</si>
  <si>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</si>
  <si>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</si>
  <si>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</si>
  <si>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</si>
  <si>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</si>
  <si>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</si>
  <si>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</si>
  <si>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</si>
  <si>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</si>
  <si>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</si>
  <si>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</si>
  <si>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</si>
  <si>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</si>
  <si>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</si>
  <si>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</si>
  <si>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</si>
  <si>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</si>
  <si>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</si>
  <si>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</si>
  <si>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</si>
  <si>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</si>
  <si>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</si>
  <si>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</si>
  <si>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</si>
  <si>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</si>
  <si>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</si>
  <si>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</si>
  <si>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</si>
  <si>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</si>
  <si>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</si>
  <si>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</si>
  <si>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</si>
  <si>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</si>
  <si>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</si>
  <si>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</si>
  <si>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</si>
  <si>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</si>
  <si>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</si>
  <si>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</si>
  <si>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</si>
  <si>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</si>
  <si>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</si>
  <si>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</si>
  <si>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</si>
  <si>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</si>
  <si>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</si>
  <si>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</si>
  <si>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</si>
  <si>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</si>
  <si>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</si>
  <si>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</si>
  <si>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</si>
  <si>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</si>
  <si>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</si>
  <si>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</si>
  <si>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</si>
  <si>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</si>
  <si>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</si>
  <si>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</si>
  <si>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</si>
  <si>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</si>
  <si>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</si>
  <si>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</si>
  <si>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</si>
  <si>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</si>
  <si>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</si>
  <si>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</si>
  <si>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</si>
  <si>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</si>
  <si>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</si>
  <si>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</si>
  <si>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</si>
  <si>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</si>
  <si>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</si>
  <si>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</si>
  <si>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</si>
  <si>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</si>
  <si>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</si>
  <si>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</si>
  <si>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</si>
  <si>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</si>
  <si>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</si>
  <si>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</si>
  <si>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</si>
  <si>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</si>
  <si>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</si>
  <si>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</si>
  <si>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</si>
  <si>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</si>
  <si>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</si>
  <si>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</si>
  <si>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</si>
  <si>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</si>
  <si>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</si>
  <si>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</si>
  <si>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</si>
  <si>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</si>
  <si>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</si>
  <si>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</si>
  <si>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</si>
  <si>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</si>
  <si>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</si>
  <si>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</si>
  <si>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</si>
  <si>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</si>
  <si>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</si>
  <si>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</si>
  <si>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</si>
  <si>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</si>
  <si>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</si>
  <si>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</si>
  <si>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</si>
  <si>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</si>
  <si>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</si>
  <si>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</si>
  <si>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</si>
  <si>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</si>
  <si>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</si>
  <si>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</si>
  <si>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</si>
  <si>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</si>
  <si>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</si>
  <si>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</si>
  <si>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</si>
  <si>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</si>
  <si>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</si>
  <si>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</si>
  <si>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</si>
  <si>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</si>
  <si>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</si>
  <si>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</si>
  <si>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</si>
  <si>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</si>
  <si>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</si>
  <si>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</si>
  <si>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</si>
  <si>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</si>
  <si>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</si>
  <si>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</si>
  <si>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</si>
  <si>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</si>
  <si>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</si>
  <si>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</si>
  <si>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</si>
  <si>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</si>
  <si>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</si>
  <si>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</si>
  <si>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</si>
  <si>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</si>
  <si>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</si>
  <si>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</si>
  <si>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</si>
  <si>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</si>
  <si>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</si>
  <si>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</si>
  <si>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</si>
  <si>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</si>
  <si>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</si>
  <si>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</si>
  <si>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</si>
  <si>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</si>
  <si>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</si>
  <si>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</si>
  <si>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</si>
  <si>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</si>
  <si>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</si>
  <si>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</si>
  <si>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</si>
  <si>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</si>
  <si>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</si>
  <si>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</si>
  <si>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</si>
  <si>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</si>
  <si>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</si>
  <si>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</si>
  <si>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</si>
  <si>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</si>
  <si>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</si>
  <si>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</si>
  <si>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</si>
  <si>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</si>
  <si>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</si>
  <si>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</si>
  <si>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</si>
  <si>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</si>
  <si>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</si>
  <si>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</si>
  <si>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</si>
  <si>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</si>
  <si>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</si>
  <si>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</si>
  <si>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</si>
  <si>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</si>
  <si>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</si>
  <si>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</si>
  <si>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</si>
  <si>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</si>
  <si>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</si>
  <si>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</si>
  <si>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</si>
  <si>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</si>
  <si>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</si>
  <si>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</si>
  <si>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</si>
  <si>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</si>
  <si>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</si>
  <si>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</si>
  <si>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</si>
  <si>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</si>
  <si>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</si>
  <si>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</si>
  <si>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</si>
  <si>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</si>
  <si>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</si>
  <si>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</si>
  <si>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</si>
  <si>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</si>
  <si>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</si>
  <si>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</si>
  <si>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</si>
  <si>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</si>
  <si>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</si>
  <si>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</si>
  <si>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</si>
  <si>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</si>
  <si>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</si>
  <si>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</si>
  <si>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</si>
  <si>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</si>
  <si>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</si>
  <si>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</si>
  <si>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</si>
  <si>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</si>
  <si>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</si>
  <si>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</si>
  <si>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</si>
  <si>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</si>
  <si>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</si>
  <si>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</si>
  <si>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</si>
  <si>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</si>
  <si>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</si>
  <si>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</si>
  <si>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</si>
  <si>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</si>
  <si>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</si>
  <si>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</si>
  <si>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</si>
  <si>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</si>
  <si>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</si>
  <si>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</si>
  <si>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</si>
  <si>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</si>
  <si>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</si>
  <si>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</si>
  <si>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</si>
  <si>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</si>
  <si>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</si>
  <si>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</si>
  <si>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</si>
  <si>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</si>
  <si>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</si>
  <si>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</si>
  <si>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</si>
  <si>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</si>
  <si>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</si>
  <si>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</si>
  <si>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</si>
  <si>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</si>
  <si>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</si>
  <si>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</si>
  <si>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</si>
  <si>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</si>
  <si>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</si>
  <si>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</si>
  <si>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</si>
  <si>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</si>
  <si>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</si>
  <si>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</si>
  <si>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</si>
  <si>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</si>
  <si>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</si>
  <si>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</si>
  <si>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</si>
  <si>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</si>
  <si>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</si>
  <si>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</si>
  <si>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</si>
  <si>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</si>
  <si>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</si>
  <si>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</si>
  <si>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</si>
  <si>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</si>
  <si>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</si>
  <si>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</si>
  <si>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</si>
  <si>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</si>
  <si>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</si>
  <si>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</si>
  <si>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</si>
  <si>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</si>
  <si>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</si>
  <si>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</si>
  <si>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</si>
  <si>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</si>
  <si>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</si>
  <si>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</si>
  <si>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</si>
  <si>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</si>
  <si>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</si>
  <si>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</si>
  <si>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</si>
  <si>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</si>
  <si>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</si>
  <si>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</si>
  <si>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</si>
  <si>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</si>
  <si>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</si>
  <si>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</si>
  <si>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</si>
  <si>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</si>
  <si>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</si>
  <si>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</si>
  <si>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</si>
  <si>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</si>
  <si>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</si>
  <si>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</si>
  <si>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</si>
  <si>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</si>
  <si>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</si>
  <si>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</si>
  <si>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</si>
  <si>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</si>
  <si>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</si>
  <si>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</si>
  <si>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</si>
  <si>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</si>
  <si>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</si>
  <si>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</si>
  <si>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</si>
  <si>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</si>
  <si>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</si>
  <si>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</si>
  <si>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</si>
  <si>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</si>
  <si>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</si>
  <si>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</si>
  <si>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</si>
  <si>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</si>
  <si>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</si>
  <si>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</si>
  <si>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</si>
  <si>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</si>
  <si>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</si>
  <si>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</si>
  <si>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</si>
  <si>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</si>
  <si>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</si>
  <si>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</si>
  <si>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</si>
  <si>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</si>
  <si>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</si>
  <si>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</si>
  <si>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</si>
  <si>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</si>
  <si>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</si>
  <si>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</si>
  <si>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</si>
  <si>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</si>
  <si>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</si>
  <si>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</si>
  <si>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</si>
  <si>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</si>
  <si>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</si>
  <si>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</si>
  <si>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</si>
  <si>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</si>
  <si>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</si>
  <si>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</si>
  <si>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</si>
  <si>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</si>
  <si>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</si>
  <si>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</si>
  <si>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</si>
  <si>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</si>
  <si>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</si>
  <si>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</si>
  <si>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</si>
  <si>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</si>
  <si>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</si>
  <si>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</si>
  <si>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</si>
  <si>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</si>
  <si>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</si>
  <si>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</si>
  <si>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</si>
  <si>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</si>
  <si>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</si>
  <si>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</si>
  <si>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</si>
  <si>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</si>
  <si>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</si>
  <si>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</si>
  <si>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</si>
  <si>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</si>
  <si>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</si>
  <si>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</si>
  <si>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</si>
  <si>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</si>
  <si>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</si>
  <si>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</si>
  <si>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</si>
  <si>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</si>
  <si>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</si>
  <si>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</si>
  <si>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</si>
  <si>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</si>
  <si>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</si>
  <si>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</si>
  <si>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</si>
  <si>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</si>
  <si>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</si>
  <si>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</si>
  <si>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</si>
  <si>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</si>
  <si>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</si>
  <si>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</si>
  <si>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</si>
  <si>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</si>
  <si>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</si>
  <si>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</si>
  <si>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</si>
  <si>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</si>
  <si>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</si>
  <si>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</si>
  <si>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</si>
  <si>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</si>
  <si>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</si>
  <si>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</si>
  <si>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</si>
  <si>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</si>
  <si>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</si>
  <si>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</si>
  <si>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</si>
  <si>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</si>
  <si>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</si>
  <si>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</si>
  <si>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</si>
  <si>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</si>
  <si>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</si>
  <si>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</si>
  <si>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</si>
  <si>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</si>
  <si>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</si>
  <si>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</si>
  <si>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</si>
  <si>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</si>
  <si>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</si>
  <si>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</si>
  <si>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</si>
  <si>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</si>
  <si>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</si>
  <si>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</si>
  <si>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</si>
  <si>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</si>
  <si>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</si>
  <si>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</si>
  <si>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</si>
  <si>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</si>
  <si>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</si>
  <si>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</si>
  <si>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</si>
  <si>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</si>
  <si>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</si>
  <si>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</si>
  <si>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</si>
  <si>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</si>
  <si>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</si>
  <si>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</si>
  <si>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</si>
  <si>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</si>
  <si>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</si>
  <si>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</si>
  <si>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</si>
  <si>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</si>
  <si>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</si>
  <si>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</si>
  <si>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</si>
  <si>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</si>
  <si>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</si>
  <si>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</si>
  <si>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</si>
  <si>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</si>
  <si>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</si>
  <si>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</si>
  <si>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</si>
  <si>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</si>
  <si>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</si>
  <si>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</si>
  <si>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</si>
  <si>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</si>
  <si>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</si>
  <si>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</si>
  <si>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</si>
  <si>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</si>
  <si>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</si>
  <si>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</si>
  <si>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</si>
  <si>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</si>
  <si>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</si>
  <si>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</si>
  <si>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</si>
  <si>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</si>
  <si>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</si>
  <si>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</si>
  <si>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</si>
  <si>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</si>
  <si>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</si>
  <si>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</si>
  <si>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</si>
  <si>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</si>
  <si>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</si>
  <si>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</si>
  <si>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</si>
  <si>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</si>
  <si>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</si>
  <si>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</si>
  <si>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</si>
  <si>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</si>
  <si>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</si>
  <si>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</si>
  <si>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</si>
  <si>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</si>
  <si>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</si>
  <si>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</si>
  <si>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</si>
  <si>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</si>
  <si>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</si>
  <si>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</si>
  <si>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</si>
  <si>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</si>
  <si>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</si>
  <si>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</si>
  <si>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</si>
  <si>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</si>
  <si>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</si>
  <si>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</si>
  <si>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</si>
  <si>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</si>
  <si>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</si>
  <si>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</si>
  <si>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</si>
  <si>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</si>
  <si>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</si>
  <si>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</si>
  <si>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</si>
  <si>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</si>
  <si>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</si>
  <si>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</si>
  <si>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</si>
  <si>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</si>
  <si>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</si>
  <si>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</si>
  <si>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</si>
  <si>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</si>
  <si>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</si>
  <si>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</si>
  <si>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</si>
  <si>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</si>
  <si>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</si>
  <si>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</si>
  <si>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</si>
  <si>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</si>
  <si>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</si>
  <si>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</si>
  <si>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</si>
  <si>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</si>
  <si>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</si>
  <si>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</si>
  <si>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</si>
  <si>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</si>
  <si>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</si>
  <si>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</si>
  <si>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</si>
  <si>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</si>
  <si>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</si>
  <si>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</si>
  <si>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</si>
  <si>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</si>
  <si>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</si>
  <si>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</si>
  <si>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</si>
  <si>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</si>
  <si>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</si>
  <si>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</si>
  <si>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</si>
  <si>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</si>
  <si>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</si>
  <si>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</si>
  <si>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</si>
  <si>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</si>
  <si>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</si>
  <si>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</si>
  <si>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</si>
  <si>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</si>
  <si>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</si>
  <si>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</si>
  <si>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</si>
  <si>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</si>
  <si>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</si>
  <si>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</si>
  <si>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</si>
  <si>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</si>
  <si>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</si>
  <si>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</si>
  <si>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</si>
  <si>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</si>
  <si>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</si>
  <si>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</si>
  <si>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</si>
  <si>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</si>
  <si>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</si>
  <si>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</si>
  <si>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</si>
  <si>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</si>
  <si>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</si>
  <si>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</si>
  <si>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</si>
  <si>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</si>
  <si>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</si>
  <si>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</si>
  <si>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</si>
  <si>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</si>
  <si>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</si>
  <si>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</si>
  <si>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</si>
  <si>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</si>
  <si>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</si>
  <si>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</si>
  <si>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</si>
  <si>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</si>
  <si>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</si>
  <si>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</si>
  <si>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</si>
  <si>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</si>
  <si>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</si>
  <si>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</si>
  <si>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</si>
  <si>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</si>
  <si>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</si>
  <si>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</si>
  <si>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</si>
  <si>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</si>
  <si>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</si>
  <si>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</si>
  <si>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</si>
  <si>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</si>
  <si>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</si>
  <si>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</si>
  <si>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</si>
  <si>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</si>
  <si>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</si>
  <si>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</si>
  <si>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</si>
  <si>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</si>
  <si>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</si>
  <si>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</si>
  <si>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</si>
  <si>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</si>
  <si>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</si>
  <si>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</si>
  <si>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</si>
  <si>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</si>
  <si>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</si>
  <si>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</si>
  <si>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</si>
  <si>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</si>
  <si>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</si>
  <si>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</si>
  <si>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</si>
  <si>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</si>
  <si>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</si>
  <si>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</si>
  <si>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</si>
  <si>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</si>
  <si>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</si>
  <si>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</si>
  <si>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</si>
  <si>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</si>
  <si>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</si>
  <si>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</si>
  <si>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</si>
  <si>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</si>
  <si>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</si>
  <si>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</si>
  <si>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</si>
  <si>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</si>
  <si>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</si>
  <si>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</si>
  <si>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</si>
  <si>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</si>
  <si>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</si>
  <si>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</si>
  <si>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</si>
  <si>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</si>
  <si>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</si>
  <si>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</si>
  <si>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</si>
  <si>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</si>
  <si>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</si>
  <si>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</si>
  <si>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</si>
  <si>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</si>
  <si>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</si>
  <si>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</si>
  <si>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</si>
  <si>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</si>
  <si>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</si>
  <si>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</si>
  <si>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</si>
  <si>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</si>
  <si>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</si>
  <si>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</si>
  <si>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</si>
  <si>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</si>
  <si>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</si>
  <si>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</si>
  <si>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</si>
  <si>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</si>
  <si>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</si>
  <si>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</si>
  <si>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</si>
  <si>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</si>
  <si>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</si>
  <si>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</si>
  <si>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</si>
  <si>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</si>
  <si>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</si>
  <si>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</si>
  <si>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</si>
  <si>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</si>
  <si>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</si>
  <si>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</si>
  <si>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</si>
  <si>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</si>
  <si>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</si>
  <si>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</si>
  <si>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</si>
  <si>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</si>
  <si>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</si>
  <si>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</si>
  <si>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</si>
  <si>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</si>
  <si>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</si>
  <si>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</si>
  <si>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</si>
  <si>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</si>
  <si>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</si>
  <si>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</si>
  <si>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</si>
  <si>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</si>
  <si>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</si>
  <si>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</si>
  <si>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</si>
  <si>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</si>
  <si>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</si>
  <si>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</si>
  <si>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</si>
  <si>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</si>
  <si>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</si>
  <si>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</si>
  <si>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</si>
  <si>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</si>
  <si>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</si>
  <si>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</si>
  <si>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</si>
  <si>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</si>
  <si>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</si>
  <si>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</si>
  <si>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</si>
  <si>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</si>
  <si>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</si>
  <si>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</si>
  <si>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</si>
  <si>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</si>
  <si>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</si>
  <si>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</si>
  <si>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</si>
  <si>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</si>
  <si>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</si>
  <si>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</si>
  <si>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</si>
  <si>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</si>
  <si>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</si>
  <si>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</si>
  <si>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</si>
  <si>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</si>
  <si>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</si>
  <si>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</si>
  <si>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</si>
  <si>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</si>
  <si>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</si>
  <si>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</si>
  <si>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</si>
  <si>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</si>
  <si>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</si>
  <si>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</si>
  <si>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</si>
  <si>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</si>
  <si>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</si>
  <si>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</si>
  <si>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</si>
  <si>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</si>
  <si>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</si>
  <si>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</si>
  <si>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</si>
  <si>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</si>
  <si>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</si>
  <si>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</si>
  <si>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</si>
  <si>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</si>
  <si>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</si>
  <si>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</si>
  <si>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</si>
  <si>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</si>
  <si>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</si>
  <si>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</si>
  <si>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</si>
  <si>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</si>
  <si>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</si>
  <si>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</si>
  <si>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</si>
  <si>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</si>
  <si>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</si>
  <si>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</si>
  <si>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</si>
  <si>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</si>
  <si>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</si>
  <si>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</si>
  <si>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</si>
  <si>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</si>
  <si>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</si>
  <si>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</si>
  <si>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</si>
  <si>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</si>
  <si>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</si>
  <si>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</si>
  <si>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</si>
  <si>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</si>
  <si>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</si>
  <si>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</si>
  <si>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</si>
  <si>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</si>
  <si>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</si>
  <si>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</si>
  <si>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</si>
  <si>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</si>
  <si>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</si>
  <si>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</si>
  <si>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</si>
  <si>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</si>
  <si>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</si>
  <si>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</si>
  <si>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</si>
  <si>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</si>
  <si>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</si>
  <si>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</si>
  <si>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</si>
  <si>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</si>
  <si>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</si>
  <si>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</si>
  <si>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</si>
  <si>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</si>
  <si>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</si>
  <si>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</si>
  <si>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</si>
  <si>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</si>
  <si>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</si>
  <si>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</si>
  <si>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</si>
  <si>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</si>
  <si>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</si>
  <si>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</si>
  <si>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</si>
  <si>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</si>
  <si>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</si>
  <si>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</si>
  <si>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</si>
  <si>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</si>
  <si>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</si>
  <si>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</si>
  <si>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</si>
  <si>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</si>
  <si>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</si>
  <si>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</si>
  <si>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</si>
  <si>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</si>
  <si>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</si>
  <si>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</si>
  <si>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</si>
  <si>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</si>
  <si>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</si>
  <si>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</si>
  <si>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</si>
  <si>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</si>
  <si>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</si>
  <si>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</si>
  <si>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</si>
  <si>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</si>
  <si>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</si>
  <si>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</si>
  <si>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</si>
  <si>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</si>
  <si>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</si>
  <si>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</si>
  <si>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</si>
  <si>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</si>
  <si>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</si>
  <si>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</si>
  <si>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</si>
  <si>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</si>
  <si>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</si>
  <si>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</si>
  <si>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</si>
  <si>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</si>
  <si>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</si>
  <si>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</si>
  <si>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</si>
  <si>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</si>
  <si>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</si>
  <si>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</si>
  <si>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</si>
  <si>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</si>
  <si>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</si>
  <si>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</si>
  <si>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</si>
  <si>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</si>
  <si>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</si>
  <si>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</si>
  <si>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</si>
  <si>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</si>
  <si>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</si>
  <si>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</si>
  <si>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</si>
  <si>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</si>
  <si>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</si>
  <si>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</si>
  <si>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</si>
  <si>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</si>
  <si>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</si>
  <si>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</si>
  <si>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</si>
  <si>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</si>
  <si>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</si>
  <si>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</si>
  <si>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</si>
  <si>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</si>
  <si>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</si>
  <si>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</si>
  <si>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</si>
  <si>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</si>
  <si>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</si>
  <si>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</si>
  <si>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</si>
  <si>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</si>
  <si>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</si>
  <si>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</si>
  <si>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</si>
  <si>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</si>
  <si>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</si>
  <si>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</si>
  <si>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</si>
  <si>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</si>
  <si>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</si>
  <si>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</si>
  <si>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</si>
  <si>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</si>
  <si>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</si>
  <si>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</si>
  <si>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</si>
  <si>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</si>
  <si>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</si>
  <si>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</si>
  <si>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</si>
  <si>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</si>
  <si>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</si>
  <si>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</si>
  <si>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</si>
  <si>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</si>
  <si>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</si>
  <si>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</si>
  <si>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</si>
  <si>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</si>
  <si>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</si>
  <si>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</si>
  <si>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</si>
  <si>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</si>
  <si>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</si>
  <si>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</si>
  <si>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</si>
  <si>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</si>
  <si>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</si>
  <si>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</si>
  <si>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</si>
  <si>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</si>
  <si>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</si>
  <si>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</si>
  <si>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</si>
  <si>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</si>
  <si>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</si>
  <si>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</si>
  <si>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</si>
  <si>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</si>
  <si>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</si>
  <si>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</si>
  <si>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</si>
  <si>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</si>
  <si>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</si>
  <si>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</si>
  <si>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</si>
  <si>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</si>
  <si>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</si>
  <si>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</si>
  <si>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</si>
  <si>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</si>
  <si>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</si>
  <si>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</si>
  <si>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</si>
  <si>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</si>
  <si>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</si>
  <si>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</si>
  <si>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</si>
  <si>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</si>
  <si>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</si>
  <si>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</si>
  <si>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</si>
  <si>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</si>
  <si>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</si>
  <si>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</si>
  <si>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</si>
  <si>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</si>
  <si>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</si>
  <si>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</si>
  <si>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</si>
  <si>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</si>
  <si>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</si>
  <si>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</si>
  <si>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</si>
  <si>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</si>
  <si>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</si>
  <si>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</si>
  <si>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</si>
  <si>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</si>
  <si>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</si>
  <si>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</si>
  <si>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</si>
  <si>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</si>
  <si>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</si>
  <si>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</si>
  <si>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</si>
  <si>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</si>
  <si>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</si>
  <si>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</si>
  <si>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</si>
  <si>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</si>
  <si>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</si>
  <si>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</si>
  <si>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</si>
  <si>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</si>
  <si>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</si>
  <si>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</si>
  <si>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</si>
  <si>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</si>
  <si>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</si>
  <si>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</si>
  <si>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</si>
  <si>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</si>
  <si>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</si>
  <si>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</si>
  <si>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</si>
  <si>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</si>
  <si>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</si>
  <si>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</si>
  <si>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</si>
  <si>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</si>
  <si>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</si>
  <si>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</si>
  <si>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</si>
  <si>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</si>
  <si>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</si>
  <si>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</si>
  <si>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</si>
  <si>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</si>
  <si>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</si>
  <si>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</si>
  <si>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</si>
  <si>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</si>
  <si>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</si>
  <si>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</si>
  <si>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</si>
  <si>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</si>
  <si>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</si>
  <si>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</si>
  <si>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</si>
  <si>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</si>
  <si>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</si>
  <si>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</si>
  <si>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</si>
  <si>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</si>
  <si>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</si>
  <si>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</si>
  <si>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</si>
  <si>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</si>
  <si>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</si>
  <si>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</si>
  <si>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</si>
  <si>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</si>
  <si>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</si>
  <si>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</si>
  <si>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</si>
  <si>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</si>
  <si>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</si>
  <si>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</si>
  <si>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</si>
  <si>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</si>
  <si>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</si>
  <si>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</si>
  <si>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</si>
  <si>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</si>
  <si>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</si>
  <si>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</si>
  <si>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</si>
  <si>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</si>
  <si>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</si>
  <si>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</si>
  <si>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</si>
  <si>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</si>
  <si>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</si>
  <si>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</si>
  <si>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</si>
  <si>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</si>
  <si>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</si>
  <si>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</si>
  <si>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</si>
  <si>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</si>
  <si>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</si>
  <si>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</si>
  <si>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</si>
  <si>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</si>
  <si>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</si>
  <si>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</si>
  <si>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</si>
  <si>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</si>
  <si>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</si>
  <si>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</si>
  <si>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</si>
  <si>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</si>
  <si>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</si>
  <si>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</si>
  <si>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</si>
  <si>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</si>
  <si>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</si>
  <si>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</si>
  <si>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</si>
  <si>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</si>
  <si>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</si>
  <si>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</si>
  <si>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</si>
  <si>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</si>
  <si>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</si>
  <si>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</si>
  <si>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</si>
  <si>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</si>
  <si>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</si>
  <si>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</si>
  <si>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</si>
  <si>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</si>
  <si>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</si>
  <si>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</si>
  <si>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</si>
  <si>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</si>
  <si>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</si>
  <si>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</si>
  <si>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</si>
  <si>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</si>
  <si>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</si>
  <si>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</si>
  <si>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</si>
  <si>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</si>
  <si>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</si>
  <si>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</si>
  <si>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</si>
  <si>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</si>
  <si>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</si>
  <si>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</si>
  <si>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</si>
  <si>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</si>
  <si>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</si>
  <si>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</si>
  <si>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</si>
  <si>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</si>
  <si>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</si>
  <si>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</si>
  <si>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</si>
  <si>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</si>
  <si>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</si>
  <si>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</si>
  <si>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</si>
  <si>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</si>
  <si>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</si>
  <si>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</si>
  <si>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</si>
  <si>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</si>
  <si>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</si>
  <si>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</si>
  <si>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</si>
  <si>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</si>
  <si>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</si>
  <si>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</si>
  <si>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</si>
  <si>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</si>
  <si>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</si>
  <si>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</si>
  <si>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</si>
  <si>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</si>
  <si>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</si>
  <si>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</si>
  <si>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</si>
  <si>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</si>
  <si>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</si>
  <si>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</si>
  <si>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</si>
  <si>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</si>
  <si>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</si>
  <si>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</si>
  <si>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</si>
  <si>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</si>
  <si>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</si>
  <si>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</si>
  <si>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</si>
  <si>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</si>
  <si>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</si>
  <si>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</si>
  <si>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</si>
  <si>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</si>
  <si>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</si>
  <si>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</si>
  <si>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</si>
  <si>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</si>
  <si>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</si>
  <si>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</si>
  <si>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</si>
  <si>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</si>
  <si>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</si>
  <si>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</si>
  <si>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</si>
  <si>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</si>
  <si>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</si>
  <si>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</si>
  <si>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</si>
  <si>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</si>
  <si>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</si>
  <si>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</si>
  <si>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</si>
  <si>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</si>
  <si>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</si>
  <si>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</si>
  <si>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</si>
  <si>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</si>
  <si>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</si>
  <si>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</si>
  <si>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</si>
  <si>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</si>
  <si>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</si>
  <si>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</si>
  <si>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</si>
  <si>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</si>
  <si>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</si>
  <si>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</si>
  <si>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</si>
  <si>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</si>
  <si>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</si>
  <si>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</si>
  <si>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</si>
  <si>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</si>
  <si>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</si>
  <si>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</si>
  <si>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</si>
  <si>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</si>
  <si>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</si>
  <si>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</si>
  <si>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</si>
  <si>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</si>
  <si>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</si>
  <si>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</si>
  <si>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</si>
  <si>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</si>
  <si>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</si>
  <si>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</si>
  <si>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</si>
  <si>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</si>
  <si>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</si>
  <si>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</si>
  <si>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</si>
  <si>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</si>
  <si>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</si>
  <si>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</si>
  <si>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</si>
  <si>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</si>
  <si>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</si>
  <si>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</si>
  <si>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</si>
  <si>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</si>
  <si>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</si>
  <si>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</si>
  <si>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</si>
  <si>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</si>
  <si>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</si>
  <si>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</si>
  <si>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</si>
  <si>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</si>
  <si>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</si>
  <si>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</si>
  <si>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</si>
  <si>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</si>
  <si>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</si>
  <si>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</si>
  <si>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</si>
  <si>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</si>
  <si>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</si>
  <si>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</si>
  <si>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</si>
  <si>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</si>
  <si>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</si>
  <si>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</si>
  <si>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</si>
  <si>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</si>
  <si>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</si>
  <si>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</si>
  <si>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</si>
  <si>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</si>
  <si>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</si>
  <si>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</si>
  <si>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</si>
  <si>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</si>
  <si>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</si>
  <si>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</si>
  <si>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</si>
  <si>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</si>
  <si>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</si>
  <si>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</si>
  <si>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</si>
  <si>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</si>
  <si>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</si>
  <si>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</si>
  <si>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</si>
  <si>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</si>
  <si>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</si>
  <si>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</si>
  <si>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</si>
  <si>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</si>
  <si>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</si>
  <si>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</si>
  <si>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</si>
  <si>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</si>
  <si>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</si>
  <si>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</si>
  <si>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</si>
  <si>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</si>
  <si>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</si>
  <si>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</si>
  <si>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</si>
  <si>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</si>
  <si>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</si>
  <si>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</si>
  <si>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</si>
  <si>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</si>
  <si>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</si>
  <si>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</si>
  <si>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</si>
  <si>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</si>
  <si>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</si>
  <si>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</si>
  <si>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</si>
  <si>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</si>
  <si>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</si>
  <si>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</si>
  <si>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</si>
  <si>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</si>
  <si>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</si>
  <si>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</si>
  <si>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</si>
  <si>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</si>
  <si>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</si>
  <si>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</si>
  <si>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</si>
  <si>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</si>
  <si>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</si>
  <si>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</si>
  <si>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</si>
  <si>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</si>
  <si>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</si>
  <si>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</si>
  <si>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</si>
  <si>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</si>
  <si>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</si>
  <si>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</si>
  <si>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</si>
  <si>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</si>
  <si>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</si>
  <si>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</si>
  <si>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</si>
  <si>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</si>
  <si>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</si>
  <si>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</si>
  <si>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</si>
  <si>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</si>
  <si>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</si>
  <si>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</si>
  <si>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</si>
  <si>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</si>
  <si>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</si>
  <si>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</si>
  <si>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</si>
  <si>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</si>
  <si>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</si>
  <si>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</si>
  <si>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</si>
  <si>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</si>
  <si>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</si>
  <si>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</si>
  <si>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</si>
  <si>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</si>
  <si>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</si>
  <si>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</si>
  <si>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</si>
  <si>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</si>
  <si>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</si>
  <si>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</si>
  <si>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</si>
  <si>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</si>
  <si>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</si>
  <si>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</si>
  <si>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</si>
  <si>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</si>
  <si>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</si>
  <si>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</si>
  <si>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</si>
  <si>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</si>
  <si>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</si>
  <si>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</si>
  <si>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</si>
  <si>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</si>
  <si>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</si>
  <si>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</si>
  <si>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</si>
  <si>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</si>
  <si>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</si>
  <si>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</si>
  <si>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</si>
  <si>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</si>
  <si>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</si>
  <si>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</si>
  <si>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</si>
  <si>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</si>
  <si>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</si>
  <si>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</si>
  <si>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</si>
  <si>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</si>
  <si>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</si>
  <si>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</si>
  <si>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</si>
  <si>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</si>
  <si>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</si>
  <si>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</si>
  <si>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</si>
  <si>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</si>
  <si>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</si>
  <si>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</si>
  <si>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</si>
  <si>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</si>
  <si>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</si>
  <si>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</si>
  <si>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</si>
  <si>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</si>
  <si>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</si>
  <si>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</si>
  <si>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</si>
  <si>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</si>
  <si>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</si>
  <si>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</si>
  <si>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</si>
  <si>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</si>
  <si>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</si>
  <si>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</si>
  <si>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</si>
  <si>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</si>
  <si>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</si>
  <si>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</si>
  <si>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</si>
  <si>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</si>
  <si>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</si>
  <si>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</si>
  <si>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</si>
  <si>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</si>
  <si>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</si>
  <si>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</si>
  <si>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</si>
  <si>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</si>
  <si>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</si>
  <si>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</si>
  <si>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</si>
  <si>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</si>
  <si>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</si>
  <si>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</si>
  <si>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</si>
  <si>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</si>
  <si>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</si>
  <si>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</si>
  <si>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</si>
  <si>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</si>
  <si>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</si>
  <si>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</si>
  <si>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</si>
  <si>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</si>
  <si>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</si>
  <si>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</si>
  <si>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</si>
  <si>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</si>
  <si>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</si>
  <si>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</si>
  <si>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</si>
  <si>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</si>
  <si>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</si>
  <si>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</si>
  <si>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</si>
  <si>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</si>
  <si>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</si>
  <si>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</si>
  <si>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</si>
  <si>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</si>
  <si>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</si>
  <si>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</si>
  <si>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</si>
  <si>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</si>
  <si>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</si>
  <si>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</si>
  <si>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</si>
  <si>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</si>
  <si>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</si>
  <si>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</si>
  <si>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</si>
  <si>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</si>
  <si>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</si>
  <si>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</si>
  <si>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</si>
  <si>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</si>
  <si>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</si>
  <si>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</si>
  <si>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</si>
  <si>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</si>
  <si>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</si>
  <si>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</si>
  <si>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</si>
  <si>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</si>
  <si>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</si>
  <si>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</si>
  <si>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</si>
  <si>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</si>
  <si>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</si>
  <si>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</si>
  <si>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</si>
  <si>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</si>
  <si>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</si>
  <si>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</si>
  <si>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</si>
  <si>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</si>
  <si>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</si>
  <si>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</si>
  <si>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</si>
  <si>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</si>
  <si>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</si>
  <si>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</si>
  <si>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</si>
  <si>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</si>
  <si>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</si>
  <si>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</si>
  <si>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</si>
  <si>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</si>
  <si>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</si>
  <si>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</si>
  <si>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</si>
  <si>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</si>
  <si>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</si>
  <si>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</si>
  <si>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</si>
  <si>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</si>
  <si>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</si>
  <si>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</si>
  <si>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</si>
  <si>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</si>
  <si>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</si>
  <si>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</si>
  <si>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</si>
  <si>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</si>
  <si>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</si>
  <si>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</si>
  <si>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</si>
  <si>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</si>
  <si>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</si>
  <si>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</si>
  <si>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</si>
  <si>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</si>
  <si>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</si>
  <si>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</si>
  <si>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</si>
  <si>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</si>
  <si>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</si>
  <si>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</si>
  <si>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</si>
  <si>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</si>
  <si>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</si>
  <si>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</si>
  <si>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</si>
  <si>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</si>
  <si>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</si>
  <si>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</si>
  <si>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</si>
  <si>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</si>
  <si>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</si>
  <si>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</si>
  <si>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</si>
  <si>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</si>
  <si>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</si>
  <si>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</si>
  <si>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</si>
  <si>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</si>
  <si>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</si>
  <si>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</si>
  <si>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</si>
  <si>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</si>
  <si>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</si>
  <si>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</si>
  <si>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</si>
  <si>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</si>
  <si>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</si>
  <si>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</si>
  <si>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</si>
  <si>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</si>
  <si>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</si>
  <si>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</si>
  <si>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</si>
  <si>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</si>
  <si>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</si>
  <si>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</si>
  <si>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</si>
  <si>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</si>
  <si>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</si>
  <si>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</si>
  <si>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</si>
  <si>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</si>
  <si>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</si>
  <si>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</si>
  <si>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</si>
  <si>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</si>
  <si>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</si>
  <si>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</si>
  <si>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</si>
  <si>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</si>
  <si>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</si>
  <si>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</si>
  <si>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</si>
  <si>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</si>
  <si>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</si>
  <si>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</si>
  <si>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</si>
  <si>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</si>
  <si>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</si>
  <si>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</si>
  <si>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</si>
  <si>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</si>
  <si>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</si>
  <si>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</si>
  <si>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</si>
  <si>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</si>
  <si>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</si>
  <si>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</si>
  <si>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</si>
  <si>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</si>
  <si>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</si>
  <si>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</si>
  <si>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</si>
  <si>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</si>
  <si>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</si>
  <si>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</si>
  <si>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</si>
  <si>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</si>
  <si>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</si>
  <si>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</si>
  <si>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</si>
  <si>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</si>
  <si>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</si>
  <si>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</si>
  <si>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</si>
  <si>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</si>
  <si>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</si>
  <si>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</si>
  <si>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</si>
  <si>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</si>
  <si>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</si>
  <si>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</si>
  <si>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</si>
  <si>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</si>
  <si>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</si>
  <si>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</si>
  <si>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</si>
  <si>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</si>
  <si>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</si>
  <si>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</si>
  <si>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</si>
  <si>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</si>
  <si>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</si>
  <si>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</si>
  <si>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</si>
  <si>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</si>
  <si>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</si>
  <si>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</si>
  <si>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</si>
  <si>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</si>
  <si>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</si>
  <si>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</si>
  <si>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</si>
  <si>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</si>
  <si>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</si>
  <si>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</si>
  <si>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</si>
  <si>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</si>
  <si>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</si>
  <si>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</si>
  <si>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</si>
  <si>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</si>
  <si>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</si>
  <si>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</si>
  <si>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</si>
  <si>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</si>
  <si>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</si>
  <si>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</si>
  <si>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</si>
  <si>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</si>
  <si>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</si>
  <si>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</si>
  <si>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</si>
  <si>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</si>
  <si>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</si>
  <si>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</si>
  <si>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</si>
  <si>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</si>
  <si>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</si>
  <si>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</si>
  <si>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</si>
  <si>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</si>
  <si>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</si>
  <si>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</si>
  <si>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650023233R00</t>
  </si>
  <si>
    <t>Ucpávka protipožární, průchod stropem, tl. 50 cm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</si>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</sst>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91171" TargetMode="External" /><Relationship Id="rId140" Type="http://schemas.openxmlformats.org/officeDocument/2006/relationships/hyperlink" Target="https://podminky.urs.cz/item/CS_URS_2023_01/712331101" TargetMode="External" /><Relationship Id="rId141" Type="http://schemas.openxmlformats.org/officeDocument/2006/relationships/hyperlink" Target="https://podminky.urs.cz/item/CS_URS_2023_01/998712202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ySlVoPRE/jaZjdDOULUbPgdFgXLhNRWKTx51z6SyvzqHEnBp/2E9Sv0xXfNqF3YS2DJp9M/kFKe/0rfLTdXvqA==" hashValue="XSZuaW9wc0oWrEvooihMAMyhJ/aq3bN1nLCAZRYBzoOhbA3rFEt/J5WwLuRGjOdPqJlkYOn1AW31CD+Lqcksgg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J3471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4732.4863107800002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4615.7615675500001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118.74154016000001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23.798999999999999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6.5170000000000003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22.666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23.798999999999999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7.4950000000000001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7.4950000000000001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6.5170000000000003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6.5170000000000003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7.4950000000000001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4616.1189999999997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P3327+P3501+P3802+P3815+P3830+P3974+P4053+P4156+P4182+P4268+P4397+P4551+P4617+P4786+P4834+P4989+P5403+P5554</f>
        <v>0</v>
      </c>
      <c r="Q3326" s="207"/>
      <c r="R3326" s="208">
        <f>R3327+R3501+R3802+R3815+R3830+R3974+R4053+R4156+R4182+R4268+R4397+R4551+R4617+R4786+R4834+R4989+R5403+R5554</f>
        <v>116.72474322999999</v>
      </c>
      <c r="S3326" s="207"/>
      <c r="T3326" s="209">
        <f>T3327+T3501+T3802+T3815+T3830+T3974+T4053+T4156+T4182+T4268+T4397+T4551+T4617+T4786+T4834+T4989+T5403+T5554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P3328+SUM(P3329:P3471)</f>
        <v>0</v>
      </c>
      <c r="Q3327" s="207"/>
      <c r="R3327" s="208">
        <f>R3328+SUM(R3329:R3471)</f>
        <v>6.8352446600000007</v>
      </c>
      <c r="S3327" s="207"/>
      <c r="T3327" s="209">
        <f>T3328+SUM(T3329:T3471)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BK3328+SUM(BK3329:BK3471)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12" customFormat="1" ht="20.88" customHeight="1">
      <c r="A3471" s="12"/>
      <c r="B3471" s="199"/>
      <c r="C3471" s="200"/>
      <c r="D3471" s="201" t="s">
        <v>68</v>
      </c>
      <c r="E3471" s="213" t="s">
        <v>2314</v>
      </c>
      <c r="F3471" s="213" t="s">
        <v>2315</v>
      </c>
      <c r="G3471" s="200"/>
      <c r="H3471" s="200"/>
      <c r="I3471" s="203"/>
      <c r="J3471" s="214">
        <f>BK3471</f>
        <v>0</v>
      </c>
      <c r="K3471" s="200"/>
      <c r="L3471" s="205"/>
      <c r="M3471" s="206"/>
      <c r="N3471" s="207"/>
      <c r="O3471" s="207"/>
      <c r="P3471" s="208">
        <f>SUM(P3472:P3500)</f>
        <v>0</v>
      </c>
      <c r="Q3471" s="207"/>
      <c r="R3471" s="208">
        <f>SUM(R3472:R3500)</f>
        <v>0.046203160000000007</v>
      </c>
      <c r="S3471" s="207"/>
      <c r="T3471" s="209">
        <f>SUM(T3472:T3500)</f>
        <v>0</v>
      </c>
      <c r="U3471" s="12"/>
      <c r="V3471" s="12"/>
      <c r="W3471" s="12"/>
      <c r="X3471" s="12"/>
      <c r="Y3471" s="12"/>
      <c r="Z3471" s="12"/>
      <c r="AA3471" s="12"/>
      <c r="AB3471" s="12"/>
      <c r="AC3471" s="12"/>
      <c r="AD3471" s="12"/>
      <c r="AE3471" s="12"/>
      <c r="AR3471" s="210" t="s">
        <v>78</v>
      </c>
      <c r="AT3471" s="211" t="s">
        <v>68</v>
      </c>
      <c r="AU3471" s="211" t="s">
        <v>78</v>
      </c>
      <c r="AY3471" s="210" t="s">
        <v>169</v>
      </c>
      <c r="BK3471" s="212">
        <f>SUM(BK3472:BK3500)</f>
        <v>0</v>
      </c>
    </row>
    <row r="3472" s="2" customFormat="1" ht="33" customHeight="1">
      <c r="A3472" s="41"/>
      <c r="B3472" s="42"/>
      <c r="C3472" s="215" t="s">
        <v>2316</v>
      </c>
      <c r="D3472" s="215" t="s">
        <v>171</v>
      </c>
      <c r="E3472" s="216" t="s">
        <v>2317</v>
      </c>
      <c r="F3472" s="217" t="s">
        <v>2318</v>
      </c>
      <c r="G3472" s="218" t="s">
        <v>412</v>
      </c>
      <c r="H3472" s="219">
        <v>68.081999999999994</v>
      </c>
      <c r="I3472" s="220"/>
      <c r="J3472" s="221">
        <f>ROUND(I3472*H3472,2)</f>
        <v>0</v>
      </c>
      <c r="K3472" s="217" t="s">
        <v>175</v>
      </c>
      <c r="L3472" s="47"/>
      <c r="M3472" s="222" t="s">
        <v>19</v>
      </c>
      <c r="N3472" s="223" t="s">
        <v>40</v>
      </c>
      <c r="O3472" s="87"/>
      <c r="P3472" s="224">
        <f>O3472*H3472</f>
        <v>0</v>
      </c>
      <c r="Q3472" s="224">
        <v>0</v>
      </c>
      <c r="R3472" s="224">
        <f>Q3472*H3472</f>
        <v>0</v>
      </c>
      <c r="S3472" s="224">
        <v>0</v>
      </c>
      <c r="T3472" s="225">
        <f>S3472*H3472</f>
        <v>0</v>
      </c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R3472" s="226" t="s">
        <v>508</v>
      </c>
      <c r="AT3472" s="226" t="s">
        <v>171</v>
      </c>
      <c r="AU3472" s="226" t="s">
        <v>387</v>
      </c>
      <c r="AY3472" s="20" t="s">
        <v>169</v>
      </c>
      <c r="BE3472" s="227">
        <f>IF(N3472="základní",J3472,0)</f>
        <v>0</v>
      </c>
      <c r="BF3472" s="227">
        <f>IF(N3472="snížená",J3472,0)</f>
        <v>0</v>
      </c>
      <c r="BG3472" s="227">
        <f>IF(N3472="zákl. přenesená",J3472,0)</f>
        <v>0</v>
      </c>
      <c r="BH3472" s="227">
        <f>IF(N3472="sníž. přenesená",J3472,0)</f>
        <v>0</v>
      </c>
      <c r="BI3472" s="227">
        <f>IF(N3472="nulová",J3472,0)</f>
        <v>0</v>
      </c>
      <c r="BJ3472" s="20" t="s">
        <v>76</v>
      </c>
      <c r="BK3472" s="227">
        <f>ROUND(I3472*H3472,2)</f>
        <v>0</v>
      </c>
      <c r="BL3472" s="20" t="s">
        <v>508</v>
      </c>
      <c r="BM3472" s="226" t="s">
        <v>2319</v>
      </c>
    </row>
    <row r="3473" s="2" customFormat="1">
      <c r="A3473" s="41"/>
      <c r="B3473" s="42"/>
      <c r="C3473" s="43"/>
      <c r="D3473" s="228" t="s">
        <v>178</v>
      </c>
      <c r="E3473" s="43"/>
      <c r="F3473" s="229" t="s">
        <v>2320</v>
      </c>
      <c r="G3473" s="43"/>
      <c r="H3473" s="43"/>
      <c r="I3473" s="230"/>
      <c r="J3473" s="43"/>
      <c r="K3473" s="43"/>
      <c r="L3473" s="47"/>
      <c r="M3473" s="231"/>
      <c r="N3473" s="232"/>
      <c r="O3473" s="87"/>
      <c r="P3473" s="87"/>
      <c r="Q3473" s="87"/>
      <c r="R3473" s="87"/>
      <c r="S3473" s="87"/>
      <c r="T3473" s="88"/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T3473" s="20" t="s">
        <v>178</v>
      </c>
      <c r="AU3473" s="20" t="s">
        <v>387</v>
      </c>
    </row>
    <row r="3474" s="2" customFormat="1" ht="24.15" customHeight="1">
      <c r="A3474" s="41"/>
      <c r="B3474" s="42"/>
      <c r="C3474" s="266" t="s">
        <v>2321</v>
      </c>
      <c r="D3474" s="266" t="s">
        <v>402</v>
      </c>
      <c r="E3474" s="267" t="s">
        <v>2322</v>
      </c>
      <c r="F3474" s="268" t="s">
        <v>2323</v>
      </c>
      <c r="G3474" s="269" t="s">
        <v>412</v>
      </c>
      <c r="H3474" s="270">
        <v>78.635000000000005</v>
      </c>
      <c r="I3474" s="271"/>
      <c r="J3474" s="272">
        <f>ROUND(I3474*H3474,2)</f>
        <v>0</v>
      </c>
      <c r="K3474" s="268" t="s">
        <v>175</v>
      </c>
      <c r="L3474" s="273"/>
      <c r="M3474" s="274" t="s">
        <v>19</v>
      </c>
      <c r="N3474" s="275" t="s">
        <v>40</v>
      </c>
      <c r="O3474" s="87"/>
      <c r="P3474" s="224">
        <f>O3474*H3474</f>
        <v>0</v>
      </c>
      <c r="Q3474" s="224">
        <v>0.00020000000000000001</v>
      </c>
      <c r="R3474" s="224">
        <f>Q3474*H3474</f>
        <v>0.015727000000000001</v>
      </c>
      <c r="S3474" s="224">
        <v>0</v>
      </c>
      <c r="T3474" s="225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26" t="s">
        <v>688</v>
      </c>
      <c r="AT3474" s="226" t="s">
        <v>402</v>
      </c>
      <c r="AU3474" s="226" t="s">
        <v>387</v>
      </c>
      <c r="AY3474" s="20" t="s">
        <v>169</v>
      </c>
      <c r="BE3474" s="227">
        <f>IF(N3474="základní",J3474,0)</f>
        <v>0</v>
      </c>
      <c r="BF3474" s="227">
        <f>IF(N3474="snížená",J3474,0)</f>
        <v>0</v>
      </c>
      <c r="BG3474" s="227">
        <f>IF(N3474="zákl. přenesená",J3474,0)</f>
        <v>0</v>
      </c>
      <c r="BH3474" s="227">
        <f>IF(N3474="sníž. přenesená",J3474,0)</f>
        <v>0</v>
      </c>
      <c r="BI3474" s="227">
        <f>IF(N3474="nulová",J3474,0)</f>
        <v>0</v>
      </c>
      <c r="BJ3474" s="20" t="s">
        <v>76</v>
      </c>
      <c r="BK3474" s="227">
        <f>ROUND(I3474*H3474,2)</f>
        <v>0</v>
      </c>
      <c r="BL3474" s="20" t="s">
        <v>508</v>
      </c>
      <c r="BM3474" s="226" t="s">
        <v>2324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2325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387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2326</v>
      </c>
      <c r="G3476" s="245"/>
      <c r="H3476" s="248">
        <v>43.079999999999998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387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4" customFormat="1">
      <c r="A3477" s="14"/>
      <c r="B3477" s="244"/>
      <c r="C3477" s="245"/>
      <c r="D3477" s="235" t="s">
        <v>180</v>
      </c>
      <c r="E3477" s="246" t="s">
        <v>19</v>
      </c>
      <c r="F3477" s="247" t="s">
        <v>2327</v>
      </c>
      <c r="G3477" s="245"/>
      <c r="H3477" s="248">
        <v>9.6310000000000002</v>
      </c>
      <c r="I3477" s="249"/>
      <c r="J3477" s="245"/>
      <c r="K3477" s="245"/>
      <c r="L3477" s="250"/>
      <c r="M3477" s="251"/>
      <c r="N3477" s="252"/>
      <c r="O3477" s="252"/>
      <c r="P3477" s="252"/>
      <c r="Q3477" s="252"/>
      <c r="R3477" s="252"/>
      <c r="S3477" s="252"/>
      <c r="T3477" s="253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4" t="s">
        <v>180</v>
      </c>
      <c r="AU3477" s="254" t="s">
        <v>387</v>
      </c>
      <c r="AV3477" s="14" t="s">
        <v>78</v>
      </c>
      <c r="AW3477" s="14" t="s">
        <v>31</v>
      </c>
      <c r="AX3477" s="14" t="s">
        <v>69</v>
      </c>
      <c r="AY3477" s="254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2328</v>
      </c>
      <c r="G3478" s="245"/>
      <c r="H3478" s="248">
        <v>15.371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387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5" customFormat="1">
      <c r="A3479" s="15"/>
      <c r="B3479" s="255"/>
      <c r="C3479" s="256"/>
      <c r="D3479" s="235" t="s">
        <v>180</v>
      </c>
      <c r="E3479" s="257" t="s">
        <v>19</v>
      </c>
      <c r="F3479" s="258" t="s">
        <v>371</v>
      </c>
      <c r="G3479" s="256"/>
      <c r="H3479" s="259">
        <v>68.081999999999994</v>
      </c>
      <c r="I3479" s="260"/>
      <c r="J3479" s="256"/>
      <c r="K3479" s="256"/>
      <c r="L3479" s="261"/>
      <c r="M3479" s="262"/>
      <c r="N3479" s="263"/>
      <c r="O3479" s="263"/>
      <c r="P3479" s="263"/>
      <c r="Q3479" s="263"/>
      <c r="R3479" s="263"/>
      <c r="S3479" s="263"/>
      <c r="T3479" s="264"/>
      <c r="U3479" s="15"/>
      <c r="V3479" s="15"/>
      <c r="W3479" s="15"/>
      <c r="X3479" s="15"/>
      <c r="Y3479" s="15"/>
      <c r="Z3479" s="15"/>
      <c r="AA3479" s="15"/>
      <c r="AB3479" s="15"/>
      <c r="AC3479" s="15"/>
      <c r="AD3479" s="15"/>
      <c r="AE3479" s="15"/>
      <c r="AT3479" s="265" t="s">
        <v>180</v>
      </c>
      <c r="AU3479" s="265" t="s">
        <v>387</v>
      </c>
      <c r="AV3479" s="15" t="s">
        <v>176</v>
      </c>
      <c r="AW3479" s="15" t="s">
        <v>31</v>
      </c>
      <c r="AX3479" s="15" t="s">
        <v>76</v>
      </c>
      <c r="AY3479" s="265" t="s">
        <v>169</v>
      </c>
    </row>
    <row r="3480" s="14" customFormat="1">
      <c r="A3480" s="14"/>
      <c r="B3480" s="244"/>
      <c r="C3480" s="245"/>
      <c r="D3480" s="235" t="s">
        <v>180</v>
      </c>
      <c r="E3480" s="245"/>
      <c r="F3480" s="247" t="s">
        <v>2329</v>
      </c>
      <c r="G3480" s="245"/>
      <c r="H3480" s="248">
        <v>78.635000000000005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387</v>
      </c>
      <c r="AV3480" s="14" t="s">
        <v>78</v>
      </c>
      <c r="AW3480" s="14" t="s">
        <v>4</v>
      </c>
      <c r="AX3480" s="14" t="s">
        <v>76</v>
      </c>
      <c r="AY3480" s="254" t="s">
        <v>169</v>
      </c>
    </row>
    <row r="3481" s="2" customFormat="1" ht="24.15" customHeight="1">
      <c r="A3481" s="41"/>
      <c r="B3481" s="42"/>
      <c r="C3481" s="215" t="s">
        <v>2330</v>
      </c>
      <c r="D3481" s="215" t="s">
        <v>171</v>
      </c>
      <c r="E3481" s="216" t="s">
        <v>2331</v>
      </c>
      <c r="F3481" s="217" t="s">
        <v>2332</v>
      </c>
      <c r="G3481" s="218" t="s">
        <v>412</v>
      </c>
      <c r="H3481" s="219">
        <v>40.856999999999999</v>
      </c>
      <c r="I3481" s="220"/>
      <c r="J3481" s="221">
        <f>ROUND(I3481*H3481,2)</f>
        <v>0</v>
      </c>
      <c r="K3481" s="217" t="s">
        <v>175</v>
      </c>
      <c r="L3481" s="47"/>
      <c r="M3481" s="222" t="s">
        <v>19</v>
      </c>
      <c r="N3481" s="223" t="s">
        <v>40</v>
      </c>
      <c r="O3481" s="87"/>
      <c r="P3481" s="224">
        <f>O3481*H3481</f>
        <v>0</v>
      </c>
      <c r="Q3481" s="224">
        <v>0</v>
      </c>
      <c r="R3481" s="224">
        <f>Q3481*H3481</f>
        <v>0</v>
      </c>
      <c r="S3481" s="224">
        <v>0</v>
      </c>
      <c r="T3481" s="225">
        <f>S3481*H3481</f>
        <v>0</v>
      </c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R3481" s="226" t="s">
        <v>508</v>
      </c>
      <c r="AT3481" s="226" t="s">
        <v>171</v>
      </c>
      <c r="AU3481" s="226" t="s">
        <v>387</v>
      </c>
      <c r="AY3481" s="20" t="s">
        <v>169</v>
      </c>
      <c r="BE3481" s="227">
        <f>IF(N3481="základní",J3481,0)</f>
        <v>0</v>
      </c>
      <c r="BF3481" s="227">
        <f>IF(N3481="snížená",J3481,0)</f>
        <v>0</v>
      </c>
      <c r="BG3481" s="227">
        <f>IF(N3481="zákl. přenesená",J3481,0)</f>
        <v>0</v>
      </c>
      <c r="BH3481" s="227">
        <f>IF(N3481="sníž. přenesená",J3481,0)</f>
        <v>0</v>
      </c>
      <c r="BI3481" s="227">
        <f>IF(N3481="nulová",J3481,0)</f>
        <v>0</v>
      </c>
      <c r="BJ3481" s="20" t="s">
        <v>76</v>
      </c>
      <c r="BK3481" s="227">
        <f>ROUND(I3481*H3481,2)</f>
        <v>0</v>
      </c>
      <c r="BL3481" s="20" t="s">
        <v>508</v>
      </c>
      <c r="BM3481" s="226" t="s">
        <v>2333</v>
      </c>
    </row>
    <row r="3482" s="2" customFormat="1">
      <c r="A3482" s="41"/>
      <c r="B3482" s="42"/>
      <c r="C3482" s="43"/>
      <c r="D3482" s="228" t="s">
        <v>178</v>
      </c>
      <c r="E3482" s="43"/>
      <c r="F3482" s="229" t="s">
        <v>2334</v>
      </c>
      <c r="G3482" s="43"/>
      <c r="H3482" s="43"/>
      <c r="I3482" s="230"/>
      <c r="J3482" s="43"/>
      <c r="K3482" s="43"/>
      <c r="L3482" s="47"/>
      <c r="M3482" s="231"/>
      <c r="N3482" s="232"/>
      <c r="O3482" s="87"/>
      <c r="P3482" s="87"/>
      <c r="Q3482" s="87"/>
      <c r="R3482" s="87"/>
      <c r="S3482" s="87"/>
      <c r="T3482" s="88"/>
      <c r="U3482" s="41"/>
      <c r="V3482" s="41"/>
      <c r="W3482" s="41"/>
      <c r="X3482" s="41"/>
      <c r="Y3482" s="41"/>
      <c r="Z3482" s="41"/>
      <c r="AA3482" s="41"/>
      <c r="AB3482" s="41"/>
      <c r="AC3482" s="41"/>
      <c r="AD3482" s="41"/>
      <c r="AE3482" s="41"/>
      <c r="AT3482" s="20" t="s">
        <v>178</v>
      </c>
      <c r="AU3482" s="20" t="s">
        <v>387</v>
      </c>
    </row>
    <row r="3483" s="2" customFormat="1" ht="24.15" customHeight="1">
      <c r="A3483" s="41"/>
      <c r="B3483" s="42"/>
      <c r="C3483" s="266" t="s">
        <v>2335</v>
      </c>
      <c r="D3483" s="266" t="s">
        <v>402</v>
      </c>
      <c r="E3483" s="267" t="s">
        <v>2336</v>
      </c>
      <c r="F3483" s="268" t="s">
        <v>2337</v>
      </c>
      <c r="G3483" s="269" t="s">
        <v>412</v>
      </c>
      <c r="H3483" s="270">
        <v>47.619</v>
      </c>
      <c r="I3483" s="271"/>
      <c r="J3483" s="272">
        <f>ROUND(I3483*H3483,2)</f>
        <v>0</v>
      </c>
      <c r="K3483" s="268" t="s">
        <v>175</v>
      </c>
      <c r="L3483" s="273"/>
      <c r="M3483" s="274" t="s">
        <v>19</v>
      </c>
      <c r="N3483" s="275" t="s">
        <v>40</v>
      </c>
      <c r="O3483" s="87"/>
      <c r="P3483" s="224">
        <f>O3483*H3483</f>
        <v>0</v>
      </c>
      <c r="Q3483" s="224">
        <v>0.00064000000000000005</v>
      </c>
      <c r="R3483" s="224">
        <f>Q3483*H3483</f>
        <v>0.030476160000000002</v>
      </c>
      <c r="S3483" s="224">
        <v>0</v>
      </c>
      <c r="T3483" s="225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26" t="s">
        <v>688</v>
      </c>
      <c r="AT3483" s="226" t="s">
        <v>402</v>
      </c>
      <c r="AU3483" s="226" t="s">
        <v>387</v>
      </c>
      <c r="AY3483" s="20" t="s">
        <v>169</v>
      </c>
      <c r="BE3483" s="227">
        <f>IF(N3483="základní",J3483,0)</f>
        <v>0</v>
      </c>
      <c r="BF3483" s="227">
        <f>IF(N3483="snížená",J3483,0)</f>
        <v>0</v>
      </c>
      <c r="BG3483" s="227">
        <f>IF(N3483="zákl. přenesená",J3483,0)</f>
        <v>0</v>
      </c>
      <c r="BH3483" s="227">
        <f>IF(N3483="sníž. přenesená",J3483,0)</f>
        <v>0</v>
      </c>
      <c r="BI3483" s="227">
        <f>IF(N3483="nulová",J3483,0)</f>
        <v>0</v>
      </c>
      <c r="BJ3483" s="20" t="s">
        <v>76</v>
      </c>
      <c r="BK3483" s="227">
        <f>ROUND(I3483*H3483,2)</f>
        <v>0</v>
      </c>
      <c r="BL3483" s="20" t="s">
        <v>508</v>
      </c>
      <c r="BM3483" s="226" t="s">
        <v>2338</v>
      </c>
    </row>
    <row r="3484" s="13" customFormat="1">
      <c r="A3484" s="13"/>
      <c r="B3484" s="233"/>
      <c r="C3484" s="234"/>
      <c r="D3484" s="235" t="s">
        <v>180</v>
      </c>
      <c r="E3484" s="236" t="s">
        <v>19</v>
      </c>
      <c r="F3484" s="237" t="s">
        <v>2339</v>
      </c>
      <c r="G3484" s="234"/>
      <c r="H3484" s="236" t="s">
        <v>19</v>
      </c>
      <c r="I3484" s="238"/>
      <c r="J3484" s="234"/>
      <c r="K3484" s="234"/>
      <c r="L3484" s="239"/>
      <c r="M3484" s="240"/>
      <c r="N3484" s="241"/>
      <c r="O3484" s="241"/>
      <c r="P3484" s="241"/>
      <c r="Q3484" s="241"/>
      <c r="R3484" s="241"/>
      <c r="S3484" s="241"/>
      <c r="T3484" s="242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43" t="s">
        <v>180</v>
      </c>
      <c r="AU3484" s="243" t="s">
        <v>387</v>
      </c>
      <c r="AV3484" s="13" t="s">
        <v>76</v>
      </c>
      <c r="AW3484" s="13" t="s">
        <v>31</v>
      </c>
      <c r="AX3484" s="13" t="s">
        <v>69</v>
      </c>
      <c r="AY3484" s="243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2340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387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2341</v>
      </c>
      <c r="G3486" s="245"/>
      <c r="H3486" s="248">
        <v>3.4950000000000001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387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3" customFormat="1">
      <c r="A3487" s="13"/>
      <c r="B3487" s="233"/>
      <c r="C3487" s="234"/>
      <c r="D3487" s="235" t="s">
        <v>180</v>
      </c>
      <c r="E3487" s="236" t="s">
        <v>19</v>
      </c>
      <c r="F3487" s="237" t="s">
        <v>2342</v>
      </c>
      <c r="G3487" s="234"/>
      <c r="H3487" s="236" t="s">
        <v>19</v>
      </c>
      <c r="I3487" s="238"/>
      <c r="J3487" s="234"/>
      <c r="K3487" s="234"/>
      <c r="L3487" s="239"/>
      <c r="M3487" s="240"/>
      <c r="N3487" s="241"/>
      <c r="O3487" s="241"/>
      <c r="P3487" s="241"/>
      <c r="Q3487" s="241"/>
      <c r="R3487" s="241"/>
      <c r="S3487" s="241"/>
      <c r="T3487" s="242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43" t="s">
        <v>180</v>
      </c>
      <c r="AU3487" s="243" t="s">
        <v>387</v>
      </c>
      <c r="AV3487" s="13" t="s">
        <v>76</v>
      </c>
      <c r="AW3487" s="13" t="s">
        <v>31</v>
      </c>
      <c r="AX3487" s="13" t="s">
        <v>69</v>
      </c>
      <c r="AY3487" s="243" t="s">
        <v>169</v>
      </c>
    </row>
    <row r="3488" s="14" customFormat="1">
      <c r="A3488" s="14"/>
      <c r="B3488" s="244"/>
      <c r="C3488" s="245"/>
      <c r="D3488" s="235" t="s">
        <v>180</v>
      </c>
      <c r="E3488" s="246" t="s">
        <v>19</v>
      </c>
      <c r="F3488" s="247" t="s">
        <v>2343</v>
      </c>
      <c r="G3488" s="245"/>
      <c r="H3488" s="248">
        <v>5.6550000000000002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387</v>
      </c>
      <c r="AV3488" s="14" t="s">
        <v>78</v>
      </c>
      <c r="AW3488" s="14" t="s">
        <v>31</v>
      </c>
      <c r="AX3488" s="14" t="s">
        <v>69</v>
      </c>
      <c r="AY3488" s="254" t="s">
        <v>169</v>
      </c>
    </row>
    <row r="3489" s="13" customFormat="1">
      <c r="A3489" s="13"/>
      <c r="B3489" s="233"/>
      <c r="C3489" s="234"/>
      <c r="D3489" s="235" t="s">
        <v>180</v>
      </c>
      <c r="E3489" s="236" t="s">
        <v>19</v>
      </c>
      <c r="F3489" s="237" t="s">
        <v>2344</v>
      </c>
      <c r="G3489" s="234"/>
      <c r="H3489" s="236" t="s">
        <v>19</v>
      </c>
      <c r="I3489" s="238"/>
      <c r="J3489" s="234"/>
      <c r="K3489" s="234"/>
      <c r="L3489" s="239"/>
      <c r="M3489" s="240"/>
      <c r="N3489" s="241"/>
      <c r="O3489" s="241"/>
      <c r="P3489" s="241"/>
      <c r="Q3489" s="241"/>
      <c r="R3489" s="241"/>
      <c r="S3489" s="241"/>
      <c r="T3489" s="242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3" t="s">
        <v>180</v>
      </c>
      <c r="AU3489" s="243" t="s">
        <v>387</v>
      </c>
      <c r="AV3489" s="13" t="s">
        <v>76</v>
      </c>
      <c r="AW3489" s="13" t="s">
        <v>31</v>
      </c>
      <c r="AX3489" s="13" t="s">
        <v>69</v>
      </c>
      <c r="AY3489" s="243" t="s">
        <v>169</v>
      </c>
    </row>
    <row r="3490" s="14" customFormat="1">
      <c r="A3490" s="14"/>
      <c r="B3490" s="244"/>
      <c r="C3490" s="245"/>
      <c r="D3490" s="235" t="s">
        <v>180</v>
      </c>
      <c r="E3490" s="246" t="s">
        <v>19</v>
      </c>
      <c r="F3490" s="247" t="s">
        <v>2345</v>
      </c>
      <c r="G3490" s="245"/>
      <c r="H3490" s="248">
        <v>17.231999999999999</v>
      </c>
      <c r="I3490" s="249"/>
      <c r="J3490" s="245"/>
      <c r="K3490" s="245"/>
      <c r="L3490" s="250"/>
      <c r="M3490" s="251"/>
      <c r="N3490" s="252"/>
      <c r="O3490" s="252"/>
      <c r="P3490" s="252"/>
      <c r="Q3490" s="252"/>
      <c r="R3490" s="252"/>
      <c r="S3490" s="252"/>
      <c r="T3490" s="253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4" t="s">
        <v>180</v>
      </c>
      <c r="AU3490" s="254" t="s">
        <v>387</v>
      </c>
      <c r="AV3490" s="14" t="s">
        <v>78</v>
      </c>
      <c r="AW3490" s="14" t="s">
        <v>31</v>
      </c>
      <c r="AX3490" s="14" t="s">
        <v>69</v>
      </c>
      <c r="AY3490" s="254" t="s">
        <v>169</v>
      </c>
    </row>
    <row r="3491" s="13" customFormat="1">
      <c r="A3491" s="13"/>
      <c r="B3491" s="233"/>
      <c r="C3491" s="234"/>
      <c r="D3491" s="235" t="s">
        <v>180</v>
      </c>
      <c r="E3491" s="236" t="s">
        <v>19</v>
      </c>
      <c r="F3491" s="237" t="s">
        <v>2346</v>
      </c>
      <c r="G3491" s="234"/>
      <c r="H3491" s="236" t="s">
        <v>19</v>
      </c>
      <c r="I3491" s="238"/>
      <c r="J3491" s="234"/>
      <c r="K3491" s="234"/>
      <c r="L3491" s="239"/>
      <c r="M3491" s="240"/>
      <c r="N3491" s="241"/>
      <c r="O3491" s="241"/>
      <c r="P3491" s="241"/>
      <c r="Q3491" s="241"/>
      <c r="R3491" s="241"/>
      <c r="S3491" s="241"/>
      <c r="T3491" s="242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43" t="s">
        <v>180</v>
      </c>
      <c r="AU3491" s="243" t="s">
        <v>387</v>
      </c>
      <c r="AV3491" s="13" t="s">
        <v>76</v>
      </c>
      <c r="AW3491" s="13" t="s">
        <v>31</v>
      </c>
      <c r="AX3491" s="13" t="s">
        <v>69</v>
      </c>
      <c r="AY3491" s="243" t="s">
        <v>169</v>
      </c>
    </row>
    <row r="3492" s="14" customFormat="1">
      <c r="A3492" s="14"/>
      <c r="B3492" s="244"/>
      <c r="C3492" s="245"/>
      <c r="D3492" s="235" t="s">
        <v>180</v>
      </c>
      <c r="E3492" s="246" t="s">
        <v>19</v>
      </c>
      <c r="F3492" s="247" t="s">
        <v>2347</v>
      </c>
      <c r="G3492" s="245"/>
      <c r="H3492" s="248">
        <v>5.3250000000000002</v>
      </c>
      <c r="I3492" s="249"/>
      <c r="J3492" s="245"/>
      <c r="K3492" s="245"/>
      <c r="L3492" s="250"/>
      <c r="M3492" s="251"/>
      <c r="N3492" s="252"/>
      <c r="O3492" s="252"/>
      <c r="P3492" s="252"/>
      <c r="Q3492" s="252"/>
      <c r="R3492" s="252"/>
      <c r="S3492" s="252"/>
      <c r="T3492" s="253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4" t="s">
        <v>180</v>
      </c>
      <c r="AU3492" s="254" t="s">
        <v>387</v>
      </c>
      <c r="AV3492" s="14" t="s">
        <v>78</v>
      </c>
      <c r="AW3492" s="14" t="s">
        <v>31</v>
      </c>
      <c r="AX3492" s="14" t="s">
        <v>69</v>
      </c>
      <c r="AY3492" s="254" t="s">
        <v>169</v>
      </c>
    </row>
    <row r="3493" s="13" customFormat="1">
      <c r="A3493" s="13"/>
      <c r="B3493" s="233"/>
      <c r="C3493" s="234"/>
      <c r="D3493" s="235" t="s">
        <v>180</v>
      </c>
      <c r="E3493" s="236" t="s">
        <v>19</v>
      </c>
      <c r="F3493" s="237" t="s">
        <v>2348</v>
      </c>
      <c r="G3493" s="234"/>
      <c r="H3493" s="236" t="s">
        <v>19</v>
      </c>
      <c r="I3493" s="238"/>
      <c r="J3493" s="234"/>
      <c r="K3493" s="234"/>
      <c r="L3493" s="239"/>
      <c r="M3493" s="240"/>
      <c r="N3493" s="241"/>
      <c r="O3493" s="241"/>
      <c r="P3493" s="241"/>
      <c r="Q3493" s="241"/>
      <c r="R3493" s="241"/>
      <c r="S3493" s="241"/>
      <c r="T3493" s="242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43" t="s">
        <v>180</v>
      </c>
      <c r="AU3493" s="243" t="s">
        <v>387</v>
      </c>
      <c r="AV3493" s="13" t="s">
        <v>76</v>
      </c>
      <c r="AW3493" s="13" t="s">
        <v>31</v>
      </c>
      <c r="AX3493" s="13" t="s">
        <v>69</v>
      </c>
      <c r="AY3493" s="243" t="s">
        <v>169</v>
      </c>
    </row>
    <row r="3494" s="14" customFormat="1">
      <c r="A3494" s="14"/>
      <c r="B3494" s="244"/>
      <c r="C3494" s="245"/>
      <c r="D3494" s="235" t="s">
        <v>180</v>
      </c>
      <c r="E3494" s="246" t="s">
        <v>19</v>
      </c>
      <c r="F3494" s="247" t="s">
        <v>2341</v>
      </c>
      <c r="G3494" s="245"/>
      <c r="H3494" s="248">
        <v>3.4950000000000001</v>
      </c>
      <c r="I3494" s="249"/>
      <c r="J3494" s="245"/>
      <c r="K3494" s="245"/>
      <c r="L3494" s="250"/>
      <c r="M3494" s="251"/>
      <c r="N3494" s="252"/>
      <c r="O3494" s="252"/>
      <c r="P3494" s="252"/>
      <c r="Q3494" s="252"/>
      <c r="R3494" s="252"/>
      <c r="S3494" s="252"/>
      <c r="T3494" s="253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4" t="s">
        <v>180</v>
      </c>
      <c r="AU3494" s="254" t="s">
        <v>387</v>
      </c>
      <c r="AV3494" s="14" t="s">
        <v>78</v>
      </c>
      <c r="AW3494" s="14" t="s">
        <v>31</v>
      </c>
      <c r="AX3494" s="14" t="s">
        <v>69</v>
      </c>
      <c r="AY3494" s="254" t="s">
        <v>169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2349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387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2343</v>
      </c>
      <c r="G3496" s="245"/>
      <c r="H3496" s="248">
        <v>5.6550000000000002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387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5" customFormat="1">
      <c r="A3497" s="15"/>
      <c r="B3497" s="255"/>
      <c r="C3497" s="256"/>
      <c r="D3497" s="235" t="s">
        <v>180</v>
      </c>
      <c r="E3497" s="257" t="s">
        <v>19</v>
      </c>
      <c r="F3497" s="258" t="s">
        <v>371</v>
      </c>
      <c r="G3497" s="256"/>
      <c r="H3497" s="259">
        <v>40.856999999999999</v>
      </c>
      <c r="I3497" s="260"/>
      <c r="J3497" s="256"/>
      <c r="K3497" s="256"/>
      <c r="L3497" s="261"/>
      <c r="M3497" s="262"/>
      <c r="N3497" s="263"/>
      <c r="O3497" s="263"/>
      <c r="P3497" s="263"/>
      <c r="Q3497" s="263"/>
      <c r="R3497" s="263"/>
      <c r="S3497" s="263"/>
      <c r="T3497" s="264"/>
      <c r="U3497" s="15"/>
      <c r="V3497" s="15"/>
      <c r="W3497" s="15"/>
      <c r="X3497" s="15"/>
      <c r="Y3497" s="15"/>
      <c r="Z3497" s="15"/>
      <c r="AA3497" s="15"/>
      <c r="AB3497" s="15"/>
      <c r="AC3497" s="15"/>
      <c r="AD3497" s="15"/>
      <c r="AE3497" s="15"/>
      <c r="AT3497" s="265" t="s">
        <v>180</v>
      </c>
      <c r="AU3497" s="265" t="s">
        <v>387</v>
      </c>
      <c r="AV3497" s="15" t="s">
        <v>176</v>
      </c>
      <c r="AW3497" s="15" t="s">
        <v>31</v>
      </c>
      <c r="AX3497" s="15" t="s">
        <v>76</v>
      </c>
      <c r="AY3497" s="265" t="s">
        <v>169</v>
      </c>
    </row>
    <row r="3498" s="14" customFormat="1">
      <c r="A3498" s="14"/>
      <c r="B3498" s="244"/>
      <c r="C3498" s="245"/>
      <c r="D3498" s="235" t="s">
        <v>180</v>
      </c>
      <c r="E3498" s="245"/>
      <c r="F3498" s="247" t="s">
        <v>2350</v>
      </c>
      <c r="G3498" s="245"/>
      <c r="H3498" s="248">
        <v>47.619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387</v>
      </c>
      <c r="AV3498" s="14" t="s">
        <v>78</v>
      </c>
      <c r="AW3498" s="14" t="s">
        <v>4</v>
      </c>
      <c r="AX3498" s="14" t="s">
        <v>76</v>
      </c>
      <c r="AY3498" s="254" t="s">
        <v>169</v>
      </c>
    </row>
    <row r="3499" s="2" customFormat="1" ht="44.25" customHeight="1">
      <c r="A3499" s="41"/>
      <c r="B3499" s="42"/>
      <c r="C3499" s="215" t="s">
        <v>2351</v>
      </c>
      <c r="D3499" s="215" t="s">
        <v>171</v>
      </c>
      <c r="E3499" s="216" t="s">
        <v>2352</v>
      </c>
      <c r="F3499" s="217" t="s">
        <v>2353</v>
      </c>
      <c r="G3499" s="218" t="s">
        <v>2311</v>
      </c>
      <c r="H3499" s="288"/>
      <c r="I3499" s="220"/>
      <c r="J3499" s="221">
        <f>ROUND(I3499*H3499,2)</f>
        <v>0</v>
      </c>
      <c r="K3499" s="217" t="s">
        <v>175</v>
      </c>
      <c r="L3499" s="47"/>
      <c r="M3499" s="222" t="s">
        <v>19</v>
      </c>
      <c r="N3499" s="223" t="s">
        <v>40</v>
      </c>
      <c r="O3499" s="87"/>
      <c r="P3499" s="224">
        <f>O3499*H3499</f>
        <v>0</v>
      </c>
      <c r="Q3499" s="224">
        <v>0</v>
      </c>
      <c r="R3499" s="224">
        <f>Q3499*H3499</f>
        <v>0</v>
      </c>
      <c r="S3499" s="224">
        <v>0</v>
      </c>
      <c r="T3499" s="225">
        <f>S3499*H3499</f>
        <v>0</v>
      </c>
      <c r="U3499" s="41"/>
      <c r="V3499" s="41"/>
      <c r="W3499" s="41"/>
      <c r="X3499" s="41"/>
      <c r="Y3499" s="41"/>
      <c r="Z3499" s="41"/>
      <c r="AA3499" s="41"/>
      <c r="AB3499" s="41"/>
      <c r="AC3499" s="41"/>
      <c r="AD3499" s="41"/>
      <c r="AE3499" s="41"/>
      <c r="AR3499" s="226" t="s">
        <v>508</v>
      </c>
      <c r="AT3499" s="226" t="s">
        <v>171</v>
      </c>
      <c r="AU3499" s="226" t="s">
        <v>387</v>
      </c>
      <c r="AY3499" s="20" t="s">
        <v>169</v>
      </c>
      <c r="BE3499" s="227">
        <f>IF(N3499="základní",J3499,0)</f>
        <v>0</v>
      </c>
      <c r="BF3499" s="227">
        <f>IF(N3499="snížená",J3499,0)</f>
        <v>0</v>
      </c>
      <c r="BG3499" s="227">
        <f>IF(N3499="zákl. přenesená",J3499,0)</f>
        <v>0</v>
      </c>
      <c r="BH3499" s="227">
        <f>IF(N3499="sníž. přenesená",J3499,0)</f>
        <v>0</v>
      </c>
      <c r="BI3499" s="227">
        <f>IF(N3499="nulová",J3499,0)</f>
        <v>0</v>
      </c>
      <c r="BJ3499" s="20" t="s">
        <v>76</v>
      </c>
      <c r="BK3499" s="227">
        <f>ROUND(I3499*H3499,2)</f>
        <v>0</v>
      </c>
      <c r="BL3499" s="20" t="s">
        <v>508</v>
      </c>
      <c r="BM3499" s="226" t="s">
        <v>2354</v>
      </c>
    </row>
    <row r="3500" s="2" customFormat="1">
      <c r="A3500" s="41"/>
      <c r="B3500" s="42"/>
      <c r="C3500" s="43"/>
      <c r="D3500" s="228" t="s">
        <v>178</v>
      </c>
      <c r="E3500" s="43"/>
      <c r="F3500" s="229" t="s">
        <v>2355</v>
      </c>
      <c r="G3500" s="43"/>
      <c r="H3500" s="43"/>
      <c r="I3500" s="230"/>
      <c r="J3500" s="43"/>
      <c r="K3500" s="43"/>
      <c r="L3500" s="47"/>
      <c r="M3500" s="231"/>
      <c r="N3500" s="232"/>
      <c r="O3500" s="87"/>
      <c r="P3500" s="87"/>
      <c r="Q3500" s="87"/>
      <c r="R3500" s="87"/>
      <c r="S3500" s="87"/>
      <c r="T3500" s="88"/>
      <c r="U3500" s="41"/>
      <c r="V3500" s="41"/>
      <c r="W3500" s="41"/>
      <c r="X3500" s="41"/>
      <c r="Y3500" s="41"/>
      <c r="Z3500" s="41"/>
      <c r="AA3500" s="41"/>
      <c r="AB3500" s="41"/>
      <c r="AC3500" s="41"/>
      <c r="AD3500" s="41"/>
      <c r="AE3500" s="41"/>
      <c r="AT3500" s="20" t="s">
        <v>178</v>
      </c>
      <c r="AU3500" s="20" t="s">
        <v>387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2340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2342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2344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2346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2348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2349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2340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2342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2344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2346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2348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2349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2344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2346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2348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2349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2344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2346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2348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2349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2340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2342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2344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2346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2348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2349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2325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2326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2327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2328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2325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2325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jYbMBKz09kMNU3GitVKWPrA/8F8PSm8QQTjMBo2+XYfufpWoEU+remMT8Ipa0FCPmrW+kkcJor+dKQoc4PvoZA==" hashValue="llsDZIeXvJ5ChqHHhPJWAV7ePAkuLw0WB91jwoHe/KQPFgqdJ6GMAYPws1Q83zBztPFV/5VfDAB2RBxXIRRaEw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3" r:id="rId139" display="https://podminky.urs.cz/item/CS_URS_2023_01/712391171"/>
    <hyperlink ref="F3482" r:id="rId140" display="https://podminky.urs.cz/item/CS_URS_2023_01/712331101"/>
    <hyperlink ref="F3500" r:id="rId141" display="https://podminky.urs.cz/item/CS_URS_2023_01/998712202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gvkG/aTdusw8mZPaPkfwbI49W/5NpyhwrY3EM4GfMR/GMRx95VK0CcENn7hh65Zua6sJ83Dvjt3rQ+TtvtfIkQ==" hashValue="1OLY4rxOCFbjiKhV+qAfuSJg77skaUpUx4nk1ld7SKvebHnCk5RkY9Ye9ZgHS9jam/dwkvBKt9o2Z+xVF0iqeQ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2316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2330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2351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19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dA+LXQF3PYraHPU5ESAgYWqQw4Uwy8CHYSF3LVyvL+KHU6mVBNCVzHBrX5EN9ufNh4gn/hhxhTFeCDfluUaEZg==" hashValue="SWs7pvMhmIDPKfGLCJ/eUBSSzFQLsRF7Snm+aGSKfpSLZdAqyoIh1ibILNCuzs1xpKIk49jG6euDlRrYI4Iqhg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HdgjqWbR7hTeI3dxJdDPmYwrroGT4+FHbmS4KJHFes2StuPYQneNXHUcF02vqspsYKYN2E6JFpAcbF22T2CAOg==" hashValue="kGx/eB+P/ihIAd8jfl8o0fZZw3GixQ7FTqlA/belVtTAfSVo/u0Em4IeRR7MP83rMMw/kO3JqgeVp7b1tV0cIQ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ROUND((SUM(BE105:BE469)),  2)</f>
        <v>0</v>
      </c>
      <c r="G35" s="41"/>
      <c r="H35" s="41"/>
      <c r="I35" s="160">
        <v>0.20999999999999999</v>
      </c>
      <c r="J35" s="159">
        <f>ROUND(((SUM(BE105:BE469))*I35),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ROUND((SUM(BF105:BF469)),  2)</f>
        <v>0</v>
      </c>
      <c r="G36" s="41"/>
      <c r="H36" s="41"/>
      <c r="I36" s="160">
        <v>0.12</v>
      </c>
      <c r="J36" s="159">
        <f>ROUND(((SUM(BF105:BF469))*I36),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ROUND((SUM(BG105:BG469)),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ROUND((SUM(BH105:BH469)),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ROUND((SUM(BI105:BI469)),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2316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2330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2351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2316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2321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2330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2335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2351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SUM(P458:P469)</f>
        <v>0</v>
      </c>
      <c r="Q457" s="207"/>
      <c r="R457" s="208">
        <f>SUM(R458:R469)</f>
        <v>0</v>
      </c>
      <c r="S457" s="207"/>
      <c r="T457" s="209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SUM(BK458:BK469)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93" t="s">
        <v>19</v>
      </c>
      <c r="N469" s="294" t="s">
        <v>40</v>
      </c>
      <c r="O469" s="291"/>
      <c r="P469" s="295">
        <f>O469*H469</f>
        <v>0</v>
      </c>
      <c r="Q469" s="295">
        <v>0</v>
      </c>
      <c r="R469" s="295">
        <f>Q469*H469</f>
        <v>0</v>
      </c>
      <c r="S469" s="295">
        <v>0</v>
      </c>
      <c r="T469" s="296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6.96" customHeight="1">
      <c r="A470" s="41"/>
      <c r="B470" s="62"/>
      <c r="C470" s="63"/>
      <c r="D470" s="63"/>
      <c r="E470" s="63"/>
      <c r="F470" s="63"/>
      <c r="G470" s="63"/>
      <c r="H470" s="63"/>
      <c r="I470" s="63"/>
      <c r="J470" s="63"/>
      <c r="K470" s="63"/>
      <c r="L470" s="47"/>
      <c r="M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</row>
  </sheetData>
  <sheetProtection sheet="1" autoFilter="0" formatColumns="0" formatRows="0" objects="1" scenarios="1" spinCount="100000" saltValue="Fe9q7zK0G9+sI1GfDOmSH0ZTh/rQODljtB1Tfbv83nNDpRI8qYjgg/rgSzOx5sYt3/y5aUtFlkJS4e/KPTaUxw==" hashValue="wXgpdXIP5bHGkHOuhl3j1CmU3zcEZnQhomFNmLkXYDqQenDi4K6QgxQnVKAcpVmFQ3uzH+LNpcyh2fWHRre1vA==" algorithmName="SHA-512" password="CC35"/>
  <autoFilter ref="C104:K46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5269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ROUND((SUM(BE95:BE363)),  2)</f>
        <v>0</v>
      </c>
      <c r="G35" s="41"/>
      <c r="H35" s="41"/>
      <c r="I35" s="160">
        <v>0.20999999999999999</v>
      </c>
      <c r="J35" s="159">
        <f>ROUND(((SUM(BE95:BE363))*I35),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ROUND((SUM(BF95:BF363)),  2)</f>
        <v>0</v>
      </c>
      <c r="G36" s="41"/>
      <c r="H36" s="41"/>
      <c r="I36" s="160">
        <v>0.12</v>
      </c>
      <c r="J36" s="159">
        <f>ROUND(((SUM(BF95:BF363))*I36),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5270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5271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5272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5273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5274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5275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5276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5277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5278</v>
      </c>
      <c r="F98" s="217" t="s">
        <v>5279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5280</v>
      </c>
    </row>
    <row r="99" s="2" customFormat="1">
      <c r="A99" s="41"/>
      <c r="B99" s="42"/>
      <c r="C99" s="43"/>
      <c r="D99" s="228" t="s">
        <v>178</v>
      </c>
      <c r="E99" s="43"/>
      <c r="F99" s="229" t="s">
        <v>5281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5282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5283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5284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5285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5286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5287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5288</v>
      </c>
      <c r="F113" s="268" t="s">
        <v>5289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5290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5291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5292</v>
      </c>
      <c r="F115" s="268" t="s">
        <v>5293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5294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5295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5296</v>
      </c>
      <c r="F117" s="268" t="s">
        <v>5297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5298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5299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5300</v>
      </c>
      <c r="F119" s="268" t="s">
        <v>5301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5302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5303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5304</v>
      </c>
      <c r="F121" s="268" t="s">
        <v>5305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5306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5307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5308</v>
      </c>
      <c r="F123" s="268" t="s">
        <v>5309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5310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5311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5312</v>
      </c>
      <c r="F125" s="213" t="s">
        <v>5313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5314</v>
      </c>
      <c r="F126" s="217" t="s">
        <v>5315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5316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5317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5318</v>
      </c>
      <c r="F128" s="268" t="s">
        <v>5319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5320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5321</v>
      </c>
      <c r="F129" s="268" t="s">
        <v>5322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5323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5324</v>
      </c>
      <c r="F130" s="268" t="s">
        <v>5325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5326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5327</v>
      </c>
      <c r="F131" s="268" t="s">
        <v>5328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5329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5330</v>
      </c>
      <c r="F132" s="268" t="s">
        <v>5331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5332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5333</v>
      </c>
      <c r="F133" s="217" t="s">
        <v>5334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5335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5337</v>
      </c>
      <c r="F135" s="217" t="s">
        <v>5338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5339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5341</v>
      </c>
      <c r="F139" s="217" t="s">
        <v>5342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5343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5344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5345</v>
      </c>
      <c r="F141" s="213" t="s">
        <v>5346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5347</v>
      </c>
      <c r="F142" s="217" t="s">
        <v>5348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5349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5350</v>
      </c>
      <c r="F143" s="217" t="s">
        <v>5351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5352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5353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5354</v>
      </c>
      <c r="F145" s="217" t="s">
        <v>5355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5356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5357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5358</v>
      </c>
      <c r="F147" s="217" t="s">
        <v>5359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5360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5361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5362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5364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5365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5366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5367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5368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5369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5370</v>
      </c>
      <c r="F159" s="217" t="s">
        <v>5371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5372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5374</v>
      </c>
      <c r="F161" s="217" t="s">
        <v>5375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5376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5377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5378</v>
      </c>
      <c r="F163" s="217" t="s">
        <v>5379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5380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5381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5382</v>
      </c>
      <c r="F165" s="217" t="s">
        <v>5383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5384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5385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5386</v>
      </c>
      <c r="F167" s="217" t="s">
        <v>5387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5388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5389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5390</v>
      </c>
      <c r="F169" s="217" t="s">
        <v>5391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5392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5394</v>
      </c>
      <c r="F171" s="213" t="s">
        <v>5395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5396</v>
      </c>
      <c r="F172" s="217" t="s">
        <v>5397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5398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5399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5400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5401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5402</v>
      </c>
      <c r="F177" s="217" t="s">
        <v>5403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5404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5405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5400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5406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5407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5408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5409</v>
      </c>
      <c r="F184" s="217" t="s">
        <v>5410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5411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5400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5413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5414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5415</v>
      </c>
      <c r="F190" s="217" t="s">
        <v>5416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5417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5418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5400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5419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5420</v>
      </c>
      <c r="F195" s="217" t="s">
        <v>5421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5422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5424</v>
      </c>
      <c r="F197" s="217" t="s">
        <v>5425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5426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5427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5428</v>
      </c>
      <c r="F199" s="217" t="s">
        <v>5429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5430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5431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5432</v>
      </c>
      <c r="F201" s="217" t="s">
        <v>5433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5434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5435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5436</v>
      </c>
      <c r="F203" s="217" t="s">
        <v>5437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5438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5439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5440</v>
      </c>
      <c r="F205" s="217" t="s">
        <v>5441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5442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5443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5444</v>
      </c>
      <c r="F207" s="217" t="s">
        <v>5445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5446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5447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5448</v>
      </c>
      <c r="F209" s="217" t="s">
        <v>5449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5450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5451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5452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5453</v>
      </c>
      <c r="F213" s="217" t="s">
        <v>5454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5455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5456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5457</v>
      </c>
      <c r="F215" s="217" t="s">
        <v>5458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5459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5460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5461</v>
      </c>
      <c r="F217" s="217" t="s">
        <v>5462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5463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5464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5465</v>
      </c>
      <c r="F219" s="217" t="s">
        <v>5466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5467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5468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5469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5470</v>
      </c>
      <c r="F223" s="217" t="s">
        <v>5471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5472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5473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5474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5475</v>
      </c>
      <c r="F227" s="217" t="s">
        <v>5476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5479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5480</v>
      </c>
      <c r="F231" s="217" t="s">
        <v>5481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5482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5483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5484</v>
      </c>
      <c r="F233" s="213" t="s">
        <v>5485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5486</v>
      </c>
      <c r="F234" s="217" t="s">
        <v>5487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5488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5489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5490</v>
      </c>
      <c r="F236" s="268" t="s">
        <v>5491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5492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5493</v>
      </c>
      <c r="F237" s="217" t="s">
        <v>5494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5495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5496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5497</v>
      </c>
      <c r="F239" s="268" t="s">
        <v>5498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5499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5500</v>
      </c>
      <c r="F240" s="268" t="s">
        <v>5501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5502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5503</v>
      </c>
      <c r="F241" s="268" t="s">
        <v>5504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5505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5506</v>
      </c>
      <c r="F242" s="268" t="s">
        <v>5507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5508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5509</v>
      </c>
      <c r="F243" s="268" t="s">
        <v>5510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5511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5512</v>
      </c>
      <c r="F244" s="217" t="s">
        <v>5513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5514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5515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5516</v>
      </c>
      <c r="F246" s="268" t="s">
        <v>5517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5518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5519</v>
      </c>
      <c r="F247" s="217" t="s">
        <v>5520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5521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5522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5523</v>
      </c>
      <c r="F249" s="268" t="s">
        <v>5524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5525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5526</v>
      </c>
      <c r="F250" s="217" t="s">
        <v>5527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5528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5529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5530</v>
      </c>
      <c r="F252" s="268" t="s">
        <v>5531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5532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5533</v>
      </c>
      <c r="F253" s="217" t="s">
        <v>5534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5535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5536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5537</v>
      </c>
      <c r="F255" s="268" t="s">
        <v>5538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5539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5540</v>
      </c>
      <c r="F256" s="268" t="s">
        <v>5541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5542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5543</v>
      </c>
      <c r="F257" s="217" t="s">
        <v>5544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5545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5546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5547</v>
      </c>
      <c r="F259" s="268" t="s">
        <v>5548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5549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5550</v>
      </c>
      <c r="F260" s="217" t="s">
        <v>5551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5552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5553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5554</v>
      </c>
      <c r="F262" s="217" t="s">
        <v>5555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5556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5557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5558</v>
      </c>
      <c r="F264" s="217" t="s">
        <v>5559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5560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5561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5562</v>
      </c>
      <c r="F266" s="217" t="s">
        <v>5563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5564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5565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5566</v>
      </c>
      <c r="F268" s="217" t="s">
        <v>5567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5568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5569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5570</v>
      </c>
      <c r="F270" s="217" t="s">
        <v>5571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5572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5573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5574</v>
      </c>
      <c r="F272" s="217" t="s">
        <v>5575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5577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5578</v>
      </c>
      <c r="F274" s="217" t="s">
        <v>5579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5580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5581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5582</v>
      </c>
      <c r="F276" s="217" t="s">
        <v>5583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5584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5585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5586</v>
      </c>
      <c r="F278" s="217" t="s">
        <v>5587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5588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5589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5590</v>
      </c>
      <c r="F280" s="217" t="s">
        <v>5591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5593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5594</v>
      </c>
      <c r="F282" s="217" t="s">
        <v>5595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5596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5597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5598</v>
      </c>
      <c r="F284" s="217" t="s">
        <v>5599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5600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5601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5602</v>
      </c>
      <c r="F286" s="217" t="s">
        <v>5603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5604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5605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5606</v>
      </c>
      <c r="F288" s="217" t="s">
        <v>5607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5608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5609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5610</v>
      </c>
      <c r="F290" s="217" t="s">
        <v>5611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5612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5613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5614</v>
      </c>
      <c r="F292" s="217" t="s">
        <v>5615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5616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5617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5618</v>
      </c>
      <c r="F294" s="268" t="s">
        <v>5619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5620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5621</v>
      </c>
      <c r="F295" s="217" t="s">
        <v>5622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5623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5624</v>
      </c>
      <c r="F296" s="217" t="s">
        <v>5625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5626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5627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5628</v>
      </c>
      <c r="F298" s="213" t="s">
        <v>5629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5630</v>
      </c>
      <c r="F299" s="217" t="s">
        <v>5631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5632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5633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5634</v>
      </c>
      <c r="F301" s="217" t="s">
        <v>5635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5636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5637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5638</v>
      </c>
      <c r="F303" s="217" t="s">
        <v>5639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5640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5641</v>
      </c>
      <c r="F304" s="217" t="s">
        <v>5642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5643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5644</v>
      </c>
      <c r="F305" s="217" t="s">
        <v>5645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5646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5647</v>
      </c>
      <c r="F306" s="217" t="s">
        <v>5648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5649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5650</v>
      </c>
      <c r="F307" s="217" t="s">
        <v>5651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5652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5653</v>
      </c>
      <c r="F308" s="217" t="s">
        <v>5654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5655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5656</v>
      </c>
      <c r="F309" s="217" t="s">
        <v>5657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5658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5659</v>
      </c>
      <c r="F310" s="217" t="s">
        <v>5660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5661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5662</v>
      </c>
      <c r="F311" s="217" t="s">
        <v>5663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5664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5665</v>
      </c>
      <c r="F312" s="217" t="s">
        <v>5666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5667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5668</v>
      </c>
      <c r="F313" s="217" t="s">
        <v>5669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5670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5671</v>
      </c>
      <c r="F314" s="217" t="s">
        <v>5672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5673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5674</v>
      </c>
      <c r="F315" s="217" t="s">
        <v>5675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5676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5677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5678</v>
      </c>
      <c r="F317" s="217" t="s">
        <v>5679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5680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5681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5682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5683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5684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5685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5686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5687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5688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5689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5690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5691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5692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5693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5694</v>
      </c>
      <c r="F332" s="217" t="s">
        <v>5695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5696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5697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5698</v>
      </c>
      <c r="F334" s="213" t="s">
        <v>5699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5700</v>
      </c>
      <c r="F335" s="217" t="s">
        <v>5701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5702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5703</v>
      </c>
      <c r="F336" s="268" t="s">
        <v>5704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5705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5706</v>
      </c>
      <c r="F337" s="268" t="s">
        <v>5707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5708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5709</v>
      </c>
      <c r="F338" s="268" t="s">
        <v>5710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5711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5712</v>
      </c>
      <c r="F339" s="268" t="s">
        <v>5713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5714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5715</v>
      </c>
      <c r="F340" s="268" t="s">
        <v>5716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5717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5718</v>
      </c>
      <c r="F341" s="268" t="s">
        <v>5719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5720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5721</v>
      </c>
      <c r="F342" s="268" t="s">
        <v>5722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5723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5724</v>
      </c>
      <c r="F343" s="268" t="s">
        <v>5725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5726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5727</v>
      </c>
      <c r="F344" s="268" t="s">
        <v>5728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5729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5730</v>
      </c>
      <c r="F345" s="268" t="s">
        <v>5731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5732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5733</v>
      </c>
      <c r="F346" s="268" t="s">
        <v>5734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5735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5736</v>
      </c>
      <c r="F347" s="268" t="s">
        <v>5737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5738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5739</v>
      </c>
      <c r="F348" s="268" t="s">
        <v>5740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5741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5742</v>
      </c>
      <c r="F349" s="268" t="s">
        <v>5743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5744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5745</v>
      </c>
      <c r="F350" s="268" t="s">
        <v>5746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5747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5748</v>
      </c>
      <c r="F351" s="202" t="s">
        <v>5749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5750</v>
      </c>
      <c r="F352" s="217" t="s">
        <v>5751</v>
      </c>
      <c r="G352" s="218" t="s">
        <v>5752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5755</v>
      </c>
      <c r="F354" s="217" t="s">
        <v>5756</v>
      </c>
      <c r="G354" s="218" t="s">
        <v>5752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5757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5758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5759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5760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5761</v>
      </c>
      <c r="F358" s="217" t="s">
        <v>5762</v>
      </c>
      <c r="G358" s="218" t="s">
        <v>5752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5763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5764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5765</v>
      </c>
      <c r="F360" s="268" t="s">
        <v>5766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5767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5768</v>
      </c>
      <c r="F361" s="202" t="s">
        <v>5769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SUM(P362:P363)</f>
        <v>0</v>
      </c>
      <c r="Q361" s="207"/>
      <c r="R361" s="208">
        <f>SUM(R362:R363)</f>
        <v>0</v>
      </c>
      <c r="S361" s="207"/>
      <c r="T361" s="209">
        <f>SUM(T362:T363)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SUM(BK362:BK363)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5770</v>
      </c>
      <c r="F362" s="217" t="s">
        <v>5771</v>
      </c>
      <c r="G362" s="218" t="s">
        <v>5772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5773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5774</v>
      </c>
      <c r="F363" s="217" t="s">
        <v>5775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93" t="s">
        <v>19</v>
      </c>
      <c r="N363" s="294" t="s">
        <v>40</v>
      </c>
      <c r="O363" s="291"/>
      <c r="P363" s="295">
        <f>O363*H363</f>
        <v>0</v>
      </c>
      <c r="Q363" s="295">
        <v>0</v>
      </c>
      <c r="R363" s="295">
        <f>Q363*H363</f>
        <v>0</v>
      </c>
      <c r="S363" s="295">
        <v>0</v>
      </c>
      <c r="T363" s="296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5776</v>
      </c>
    </row>
    <row r="364" s="2" customFormat="1" ht="6.96" customHeight="1">
      <c r="A364" s="41"/>
      <c r="B364" s="62"/>
      <c r="C364" s="63"/>
      <c r="D364" s="63"/>
      <c r="E364" s="63"/>
      <c r="F364" s="63"/>
      <c r="G364" s="63"/>
      <c r="H364" s="63"/>
      <c r="I364" s="63"/>
      <c r="J364" s="63"/>
      <c r="K364" s="63"/>
      <c r="L364" s="47"/>
      <c r="M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</row>
  </sheetData>
  <sheetProtection sheet="1" autoFilter="0" formatColumns="0" formatRows="0" objects="1" scenarios="1" spinCount="100000" saltValue="SWG6K3JqA4ukx80JwP5h75Dba+Jn+WUx5taTuO1qwthmd8GgDQhcisws5R+7c6nWvl+puYr4ODJIqZi7KCrolQ==" hashValue="R00080EPUXNvPWui0uRK6LgLE3ZE6ktTxajPZKsl897duiIXkF9wyy744FtHyjiWoIclPtBHX2baOFBTxtLHOw==" algorithmName="SHA-512" password="CC35"/>
  <autoFilter ref="C94:K36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5777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5778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5779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5780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5781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5782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5783</v>
      </c>
      <c r="F91" s="217" t="s">
        <v>5784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5785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5786</v>
      </c>
      <c r="F93" s="217" t="s">
        <v>5787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5788</v>
      </c>
      <c r="F94" s="217" t="s">
        <v>5789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5790</v>
      </c>
      <c r="F95" s="217" t="s">
        <v>5791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5792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5793</v>
      </c>
      <c r="F97" s="202" t="s">
        <v>5794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5795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5796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5797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5798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5799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5800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5802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5803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5804</v>
      </c>
      <c r="F107" s="217" t="s">
        <v>5805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5806</v>
      </c>
      <c r="F108" s="217" t="s">
        <v>5807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5808</v>
      </c>
      <c r="F109" s="217" t="s">
        <v>5809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5810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5811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5812</v>
      </c>
      <c r="F112" s="217" t="s">
        <v>5813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5814</v>
      </c>
      <c r="F113" s="217" t="s">
        <v>5815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5816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5817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5818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5819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5820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5821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5822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5823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5824</v>
      </c>
      <c r="F122" s="217" t="s">
        <v>5825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5826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5827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5828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5829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5830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5831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5832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5833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5834</v>
      </c>
      <c r="F131" s="217" t="s">
        <v>5835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5836</v>
      </c>
      <c r="F132" s="217" t="s">
        <v>5837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5838</v>
      </c>
      <c r="F133" s="217" t="s">
        <v>5839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5840</v>
      </c>
      <c r="F134" s="217" t="s">
        <v>5841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5842</v>
      </c>
      <c r="F135" s="217" t="s">
        <v>5843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5844</v>
      </c>
      <c r="F136" s="217" t="s">
        <v>5845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5846</v>
      </c>
      <c r="F137" s="217" t="s">
        <v>5847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5848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5849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5850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5851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5852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5854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5855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5856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5857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5858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5859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5860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5861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5862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5863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5864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5865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5866</v>
      </c>
      <c r="F156" s="217" t="s">
        <v>5867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5868</v>
      </c>
      <c r="F157" s="217" t="s">
        <v>5869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5870</v>
      </c>
      <c r="F158" s="217" t="s">
        <v>5871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5872</v>
      </c>
      <c r="F159" s="217" t="s">
        <v>5873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5874</v>
      </c>
      <c r="F160" s="217" t="s">
        <v>5875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5876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5877</v>
      </c>
      <c r="F162" s="217" t="s">
        <v>5878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5879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5880</v>
      </c>
      <c r="F164" s="217" t="s">
        <v>5881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5882</v>
      </c>
      <c r="F165" s="217" t="s">
        <v>5883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5884</v>
      </c>
      <c r="F166" s="217" t="s">
        <v>5885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5886</v>
      </c>
      <c r="F167" s="217" t="s">
        <v>5887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5888</v>
      </c>
      <c r="F168" s="217" t="s">
        <v>5889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5890</v>
      </c>
      <c r="F169" s="217" t="s">
        <v>5891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5892</v>
      </c>
      <c r="F170" s="217" t="s">
        <v>5893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5894</v>
      </c>
      <c r="F171" s="217" t="s">
        <v>5895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5896</v>
      </c>
      <c r="F172" s="217" t="s">
        <v>5897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5898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5899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5900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5901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5902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5903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5904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5905</v>
      </c>
      <c r="F180" s="217" t="s">
        <v>5906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5907</v>
      </c>
      <c r="F181" s="217" t="s">
        <v>5908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5909</v>
      </c>
      <c r="F182" s="217" t="s">
        <v>5910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5911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5912</v>
      </c>
      <c r="F184" s="217" t="s">
        <v>5913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5914</v>
      </c>
      <c r="F185" s="217" t="s">
        <v>5915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5916</v>
      </c>
      <c r="F186" s="217" t="s">
        <v>5917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5918</v>
      </c>
      <c r="F187" s="217" t="s">
        <v>5919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5920</v>
      </c>
      <c r="F188" s="217" t="s">
        <v>5921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5922</v>
      </c>
      <c r="F189" s="217" t="s">
        <v>5923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5924</v>
      </c>
      <c r="F190" s="217" t="s">
        <v>5925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5926</v>
      </c>
      <c r="F191" s="217" t="s">
        <v>5927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5928</v>
      </c>
      <c r="F192" s="217" t="s">
        <v>5929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5930</v>
      </c>
      <c r="F193" s="217" t="s">
        <v>5931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5932</v>
      </c>
      <c r="F194" s="217" t="s">
        <v>5933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5934</v>
      </c>
      <c r="F195" s="217" t="s">
        <v>5935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5936</v>
      </c>
      <c r="F196" s="217" t="s">
        <v>5937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5938</v>
      </c>
      <c r="F197" s="217" t="s">
        <v>5939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5940</v>
      </c>
      <c r="F198" s="217" t="s">
        <v>5941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5942</v>
      </c>
      <c r="F199" s="217" t="s">
        <v>5943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5944</v>
      </c>
      <c r="F200" s="217" t="s">
        <v>5945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5946</v>
      </c>
      <c r="F201" s="217" t="s">
        <v>5947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5948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5949</v>
      </c>
      <c r="F203" s="217" t="s">
        <v>5950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5951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2316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5952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2330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5953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2351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5954</v>
      </c>
      <c r="G207" s="218" t="s">
        <v>5955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5956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5957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5958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5959</v>
      </c>
      <c r="F211" s="202" t="s">
        <v>5960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21.75" customHeight="1">
      <c r="A212" s="41"/>
      <c r="B212" s="42"/>
      <c r="C212" s="215" t="s">
        <v>1342</v>
      </c>
      <c r="D212" s="215" t="s">
        <v>171</v>
      </c>
      <c r="E212" s="216" t="s">
        <v>5961</v>
      </c>
      <c r="F212" s="217" t="s">
        <v>5962</v>
      </c>
      <c r="G212" s="218" t="s">
        <v>412</v>
      </c>
      <c r="H212" s="219">
        <v>3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/TyWLD4gcQqZdRjiq27dYHfOhnwiXzZtcFA0/mvmh2EMEHnqO1ACq2YTdHTBAgiZimueolrK9BmV3oExB6g49g==" hashValue="jJaMM9vHvZHOKg5yyIao1uyHsFuBbPu/cnNusRlgRWgizcdPIFStqxttlPk6WcRlpwE1EIeSxZwbj0kpCkrfsA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ROUND((SUM(BE91:BE172)),  2)</f>
        <v>0</v>
      </c>
      <c r="G35" s="41"/>
      <c r="H35" s="41"/>
      <c r="I35" s="160">
        <v>0.20999999999999999</v>
      </c>
      <c r="J35" s="159">
        <f>ROUND(((SUM(BE91:BE172))*I35),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ROUND((SUM(BF91:BF172)),  2)</f>
        <v>0</v>
      </c>
      <c r="G36" s="41"/>
      <c r="H36" s="41"/>
      <c r="I36" s="160">
        <v>0.12</v>
      </c>
      <c r="J36" s="159">
        <f>ROUND(((SUM(BF91:BF172))*I36),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5964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5965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5966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5967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5968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5969</v>
      </c>
      <c r="E69" s="180"/>
      <c r="F69" s="180"/>
      <c r="G69" s="180"/>
      <c r="H69" s="180"/>
      <c r="I69" s="180"/>
      <c r="J69" s="181">
        <f>J161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P92+P116+P130+P139+P144+P161</f>
        <v>0</v>
      </c>
      <c r="Q91" s="99"/>
      <c r="R91" s="196">
        <f>R92+R116+R130+R139+R144+R161</f>
        <v>0</v>
      </c>
      <c r="S91" s="99"/>
      <c r="T91" s="197">
        <f>T92+T116+T130+T139+T144+T161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BK92+BK116+BK130+BK139+BK144+BK161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5970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5971</v>
      </c>
      <c r="F93" s="217" t="s">
        <v>5972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5973</v>
      </c>
      <c r="F94" s="217" t="s">
        <v>5974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5975</v>
      </c>
      <c r="F95" s="217" t="s">
        <v>5976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5977</v>
      </c>
      <c r="F96" s="217" t="s">
        <v>5978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5979</v>
      </c>
      <c r="F97" s="217" t="s">
        <v>5980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5981</v>
      </c>
      <c r="F98" s="217" t="s">
        <v>5982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5983</v>
      </c>
      <c r="F99" s="217" t="s">
        <v>5984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5985</v>
      </c>
      <c r="F100" s="217" t="s">
        <v>5986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5987</v>
      </c>
      <c r="F101" s="217" t="s">
        <v>5988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5989</v>
      </c>
      <c r="F102" s="217" t="s">
        <v>5990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5991</v>
      </c>
      <c r="F103" s="217" t="s">
        <v>5992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5993</v>
      </c>
      <c r="F104" s="217" t="s">
        <v>5994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5995</v>
      </c>
      <c r="F105" s="217" t="s">
        <v>5996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5997</v>
      </c>
      <c r="F106" s="217" t="s">
        <v>5998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5999</v>
      </c>
      <c r="F107" s="217" t="s">
        <v>6000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6001</v>
      </c>
      <c r="F108" s="217" t="s">
        <v>6002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6003</v>
      </c>
      <c r="F109" s="217" t="s">
        <v>6004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6005</v>
      </c>
      <c r="F110" s="217" t="s">
        <v>6006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6007</v>
      </c>
      <c r="F111" s="217" t="s">
        <v>6008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6009</v>
      </c>
      <c r="F112" s="217" t="s">
        <v>6010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6011</v>
      </c>
      <c r="F113" s="217" t="s">
        <v>6012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6013</v>
      </c>
      <c r="F114" s="217" t="s">
        <v>6014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6015</v>
      </c>
      <c r="F115" s="217" t="s">
        <v>6016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6017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6018</v>
      </c>
      <c r="F117" s="217" t="s">
        <v>6019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6020</v>
      </c>
      <c r="F118" s="217" t="s">
        <v>6021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6022</v>
      </c>
      <c r="F119" s="217" t="s">
        <v>6023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6024</v>
      </c>
      <c r="F120" s="217" t="s">
        <v>6025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6026</v>
      </c>
      <c r="F121" s="217" t="s">
        <v>6027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6028</v>
      </c>
      <c r="F122" s="217" t="s">
        <v>6029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6030</v>
      </c>
      <c r="F123" s="217" t="s">
        <v>6031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6032</v>
      </c>
      <c r="F124" s="217" t="s">
        <v>6033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6034</v>
      </c>
      <c r="F125" s="217" t="s">
        <v>6035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6036</v>
      </c>
      <c r="F126" s="217" t="s">
        <v>6037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6038</v>
      </c>
      <c r="F127" s="217" t="s">
        <v>6039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6040</v>
      </c>
      <c r="F128" s="217" t="s">
        <v>6041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6042</v>
      </c>
      <c r="F129" s="217" t="s">
        <v>6043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6044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6045</v>
      </c>
      <c r="F131" s="217" t="s">
        <v>6046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6047</v>
      </c>
      <c r="F132" s="217" t="s">
        <v>6048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6049</v>
      </c>
      <c r="F133" s="217" t="s">
        <v>6050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6051</v>
      </c>
      <c r="F134" s="217" t="s">
        <v>6052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6051</v>
      </c>
      <c r="F135" s="217" t="s">
        <v>6052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6053</v>
      </c>
      <c r="F136" s="217" t="s">
        <v>6054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6055</v>
      </c>
      <c r="F137" s="217" t="s">
        <v>6056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6057</v>
      </c>
      <c r="F138" s="217" t="s">
        <v>6058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6059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6060</v>
      </c>
      <c r="F140" s="217" t="s">
        <v>6061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6062</v>
      </c>
      <c r="F141" s="217" t="s">
        <v>6063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6064</v>
      </c>
      <c r="F142" s="217" t="s">
        <v>6065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6066</v>
      </c>
      <c r="F143" s="217" t="s">
        <v>6067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6068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SUM(P145:P160)</f>
        <v>0</v>
      </c>
      <c r="Q144" s="207"/>
      <c r="R144" s="208">
        <f>SUM(R145:R160)</f>
        <v>0</v>
      </c>
      <c r="S144" s="207"/>
      <c r="T144" s="20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SUM(BK145:BK160)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6069</v>
      </c>
      <c r="F145" s="217" t="s">
        <v>6070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6071</v>
      </c>
      <c r="F146" s="217" t="s">
        <v>6070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6072</v>
      </c>
      <c r="F147" s="217" t="s">
        <v>6073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6074</v>
      </c>
      <c r="F148" s="217" t="s">
        <v>6073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6075</v>
      </c>
      <c r="F149" s="217" t="s">
        <v>6073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6076</v>
      </c>
      <c r="F150" s="217" t="s">
        <v>6077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6078</v>
      </c>
      <c r="F151" s="217" t="s">
        <v>6079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6080</v>
      </c>
      <c r="F152" s="217" t="s">
        <v>6081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6082</v>
      </c>
      <c r="F153" s="217" t="s">
        <v>6083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6084</v>
      </c>
      <c r="F154" s="217" t="s">
        <v>6085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6084</v>
      </c>
      <c r="F155" s="217" t="s">
        <v>6085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6084</v>
      </c>
      <c r="F156" s="217" t="s">
        <v>6085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6086</v>
      </c>
      <c r="F157" s="217" t="s">
        <v>6087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6088</v>
      </c>
      <c r="F158" s="217" t="s">
        <v>6089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6090</v>
      </c>
      <c r="F159" s="217" t="s">
        <v>6091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6092</v>
      </c>
      <c r="F160" s="217" t="s">
        <v>6093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12" customFormat="1" ht="25.92" customHeight="1">
      <c r="A161" s="12"/>
      <c r="B161" s="199"/>
      <c r="C161" s="200"/>
      <c r="D161" s="201" t="s">
        <v>68</v>
      </c>
      <c r="E161" s="202" t="s">
        <v>4937</v>
      </c>
      <c r="F161" s="202" t="s">
        <v>6094</v>
      </c>
      <c r="G161" s="200"/>
      <c r="H161" s="200"/>
      <c r="I161" s="203"/>
      <c r="J161" s="204">
        <f>BK161</f>
        <v>0</v>
      </c>
      <c r="K161" s="200"/>
      <c r="L161" s="205"/>
      <c r="M161" s="206"/>
      <c r="N161" s="207"/>
      <c r="O161" s="207"/>
      <c r="P161" s="208">
        <f>SUM(P162:P172)</f>
        <v>0</v>
      </c>
      <c r="Q161" s="207"/>
      <c r="R161" s="208">
        <f>SUM(R162:R172)</f>
        <v>0</v>
      </c>
      <c r="S161" s="207"/>
      <c r="T161" s="209">
        <f>SUM(T162:T172)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69</v>
      </c>
      <c r="AY161" s="210" t="s">
        <v>169</v>
      </c>
      <c r="BK161" s="212">
        <f>SUM(BK162:BK172)</f>
        <v>0</v>
      </c>
    </row>
    <row r="162" s="2" customFormat="1" ht="16.5" customHeight="1">
      <c r="A162" s="41"/>
      <c r="B162" s="42"/>
      <c r="C162" s="215" t="s">
        <v>946</v>
      </c>
      <c r="D162" s="215" t="s">
        <v>171</v>
      </c>
      <c r="E162" s="216" t="s">
        <v>6095</v>
      </c>
      <c r="F162" s="217" t="s">
        <v>6096</v>
      </c>
      <c r="G162" s="218" t="s">
        <v>2131</v>
      </c>
      <c r="H162" s="219">
        <v>1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1489</v>
      </c>
    </row>
    <row r="163" s="2" customFormat="1" ht="21.75" customHeight="1">
      <c r="A163" s="41"/>
      <c r="B163" s="42"/>
      <c r="C163" s="215" t="s">
        <v>951</v>
      </c>
      <c r="D163" s="215" t="s">
        <v>171</v>
      </c>
      <c r="E163" s="216" t="s">
        <v>6097</v>
      </c>
      <c r="F163" s="217" t="s">
        <v>6098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1507</v>
      </c>
    </row>
    <row r="164" s="2" customFormat="1" ht="16.5" customHeight="1">
      <c r="A164" s="41"/>
      <c r="B164" s="42"/>
      <c r="C164" s="215" t="s">
        <v>958</v>
      </c>
      <c r="D164" s="215" t="s">
        <v>171</v>
      </c>
      <c r="E164" s="216" t="s">
        <v>6099</v>
      </c>
      <c r="F164" s="217" t="s">
        <v>6100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1535</v>
      </c>
    </row>
    <row r="165" s="2" customFormat="1" ht="16.5" customHeight="1">
      <c r="A165" s="41"/>
      <c r="B165" s="42"/>
      <c r="C165" s="215" t="s">
        <v>965</v>
      </c>
      <c r="D165" s="215" t="s">
        <v>171</v>
      </c>
      <c r="E165" s="216" t="s">
        <v>6101</v>
      </c>
      <c r="F165" s="217" t="s">
        <v>6102</v>
      </c>
      <c r="G165" s="218" t="s">
        <v>1165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1545</v>
      </c>
    </row>
    <row r="166" s="2" customFormat="1" ht="21.75" customHeight="1">
      <c r="A166" s="41"/>
      <c r="B166" s="42"/>
      <c r="C166" s="215" t="s">
        <v>971</v>
      </c>
      <c r="D166" s="215" t="s">
        <v>171</v>
      </c>
      <c r="E166" s="216" t="s">
        <v>6103</v>
      </c>
      <c r="F166" s="217" t="s">
        <v>6104</v>
      </c>
      <c r="G166" s="218" t="s">
        <v>2131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1554</v>
      </c>
    </row>
    <row r="167" s="2" customFormat="1" ht="24.15" customHeight="1">
      <c r="A167" s="41"/>
      <c r="B167" s="42"/>
      <c r="C167" s="215" t="s">
        <v>977</v>
      </c>
      <c r="D167" s="215" t="s">
        <v>171</v>
      </c>
      <c r="E167" s="216" t="s">
        <v>6105</v>
      </c>
      <c r="F167" s="217" t="s">
        <v>6106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1560</v>
      </c>
    </row>
    <row r="168" s="2" customFormat="1" ht="24.15" customHeight="1">
      <c r="A168" s="41"/>
      <c r="B168" s="42"/>
      <c r="C168" s="215" t="s">
        <v>983</v>
      </c>
      <c r="D168" s="215" t="s">
        <v>171</v>
      </c>
      <c r="E168" s="216" t="s">
        <v>6107</v>
      </c>
      <c r="F168" s="217" t="s">
        <v>6108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1572</v>
      </c>
    </row>
    <row r="169" s="2" customFormat="1" ht="16.5" customHeight="1">
      <c r="A169" s="41"/>
      <c r="B169" s="42"/>
      <c r="C169" s="215" t="s">
        <v>990</v>
      </c>
      <c r="D169" s="215" t="s">
        <v>171</v>
      </c>
      <c r="E169" s="216" t="s">
        <v>6109</v>
      </c>
      <c r="F169" s="217" t="s">
        <v>6110</v>
      </c>
      <c r="G169" s="218" t="s">
        <v>6111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1680</v>
      </c>
    </row>
    <row r="170" s="2" customFormat="1" ht="16.5" customHeight="1">
      <c r="A170" s="41"/>
      <c r="B170" s="42"/>
      <c r="C170" s="215" t="s">
        <v>1002</v>
      </c>
      <c r="D170" s="215" t="s">
        <v>171</v>
      </c>
      <c r="E170" s="216" t="s">
        <v>6112</v>
      </c>
      <c r="F170" s="217" t="s">
        <v>6113</v>
      </c>
      <c r="G170" s="218" t="s">
        <v>2131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1690</v>
      </c>
    </row>
    <row r="171" s="2" customFormat="1" ht="24.15" customHeight="1">
      <c r="A171" s="41"/>
      <c r="B171" s="42"/>
      <c r="C171" s="215" t="s">
        <v>1009</v>
      </c>
      <c r="D171" s="215" t="s">
        <v>171</v>
      </c>
      <c r="E171" s="216" t="s">
        <v>6114</v>
      </c>
      <c r="F171" s="217" t="s">
        <v>6115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1700</v>
      </c>
    </row>
    <row r="172" s="2" customFormat="1" ht="33" customHeight="1">
      <c r="A172" s="41"/>
      <c r="B172" s="42"/>
      <c r="C172" s="215" t="s">
        <v>1015</v>
      </c>
      <c r="D172" s="215" t="s">
        <v>171</v>
      </c>
      <c r="E172" s="216" t="s">
        <v>6116</v>
      </c>
      <c r="F172" s="217" t="s">
        <v>6117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93" t="s">
        <v>19</v>
      </c>
      <c r="N172" s="294" t="s">
        <v>40</v>
      </c>
      <c r="O172" s="291"/>
      <c r="P172" s="295">
        <f>O172*H172</f>
        <v>0</v>
      </c>
      <c r="Q172" s="295">
        <v>0</v>
      </c>
      <c r="R172" s="295">
        <f>Q172*H172</f>
        <v>0</v>
      </c>
      <c r="S172" s="295">
        <v>0</v>
      </c>
      <c r="T172" s="296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1712</v>
      </c>
    </row>
    <row r="173" s="2" customFormat="1" ht="6.96" customHeight="1">
      <c r="A173" s="41"/>
      <c r="B173" s="62"/>
      <c r="C173" s="63"/>
      <c r="D173" s="63"/>
      <c r="E173" s="63"/>
      <c r="F173" s="63"/>
      <c r="G173" s="63"/>
      <c r="H173" s="63"/>
      <c r="I173" s="63"/>
      <c r="J173" s="63"/>
      <c r="K173" s="63"/>
      <c r="L173" s="47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LiDR8ZxZpdG1raJ4ocacs6jetp5UKLb8punt1tp5ODb0zANqRA9h8ts8/dgOLgM/feIxshbkuVmIqvr2bLxBMA==" hashValue="GOK8GYGHTyou8tTLSmhLLghWwEISThO32iLCwaRo5c1KelwA3cb1ciE30TkLMReCavToHHlUz4m8DoAN+pPxrg==" algorithmName="SHA-512" password="CC35"/>
  <autoFilter ref="C90:K1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6118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ROUND((SUM(BE88:BE118)),  2)</f>
        <v>0</v>
      </c>
      <c r="G35" s="41"/>
      <c r="H35" s="41"/>
      <c r="I35" s="160">
        <v>0.20999999999999999</v>
      </c>
      <c r="J35" s="159">
        <f>ROUND(((SUM(BE88:BE118))*I35),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ROUND((SUM(BF88:BF118)),  2)</f>
        <v>0</v>
      </c>
      <c r="G36" s="41"/>
      <c r="H36" s="41"/>
      <c r="I36" s="160">
        <v>0.12</v>
      </c>
      <c r="J36" s="159">
        <f>ROUND(((SUM(BF88:BF118))*I36),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ROUND((SUM(BG88:BG118)),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ROUND((SUM(BH88:BH118)),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ROUND((SUM(BI88:BI118)),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6119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6120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6121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6122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6123</v>
      </c>
      <c r="F90" s="217" t="s">
        <v>6124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6125</v>
      </c>
      <c r="F91" s="217" t="s">
        <v>6126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6127</v>
      </c>
      <c r="F92" s="217" t="s">
        <v>6128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6129</v>
      </c>
      <c r="F93" s="217" t="s">
        <v>6130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6131</v>
      </c>
      <c r="F94" s="217" t="s">
        <v>6132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6133</v>
      </c>
      <c r="F95" s="217" t="s">
        <v>6134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6135</v>
      </c>
      <c r="F96" s="217" t="s">
        <v>6136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6137</v>
      </c>
      <c r="F97" s="217" t="s">
        <v>6138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6139</v>
      </c>
      <c r="F98" s="217" t="s">
        <v>6140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6141</v>
      </c>
      <c r="F99" s="217" t="s">
        <v>6142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6143</v>
      </c>
      <c r="F100" s="217" t="s">
        <v>6144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6145</v>
      </c>
      <c r="F101" s="217" t="s">
        <v>6146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6147</v>
      </c>
      <c r="F102" s="217" t="s">
        <v>6148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6149</v>
      </c>
      <c r="F103" s="217" t="s">
        <v>6150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6151</v>
      </c>
      <c r="F104" s="217" t="s">
        <v>6152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6153</v>
      </c>
      <c r="F105" s="217" t="s">
        <v>6154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6155</v>
      </c>
      <c r="F106" s="217" t="s">
        <v>6156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6157</v>
      </c>
      <c r="F107" s="217" t="s">
        <v>6158</v>
      </c>
      <c r="G107" s="218" t="s">
        <v>6159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6160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6161</v>
      </c>
      <c r="F109" s="217" t="s">
        <v>6162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6163</v>
      </c>
      <c r="F110" s="217" t="s">
        <v>6164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6165</v>
      </c>
      <c r="F111" s="217" t="s">
        <v>6166</v>
      </c>
      <c r="G111" s="218" t="s">
        <v>19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6167</v>
      </c>
      <c r="F112" s="217" t="s">
        <v>6168</v>
      </c>
      <c r="G112" s="218" t="s">
        <v>6159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6157</v>
      </c>
      <c r="F113" s="217" t="s">
        <v>6158</v>
      </c>
      <c r="G113" s="218" t="s">
        <v>6159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6169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SUM(P115:P118)</f>
        <v>0</v>
      </c>
      <c r="Q114" s="207"/>
      <c r="R114" s="208">
        <f>SUM(R115:R118)</f>
        <v>0</v>
      </c>
      <c r="S114" s="207"/>
      <c r="T114" s="209">
        <f>SUM(T115:T118)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SUM(BK115:BK118)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6170</v>
      </c>
      <c r="F115" s="217" t="s">
        <v>6171</v>
      </c>
      <c r="G115" s="218" t="s">
        <v>6159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6172</v>
      </c>
      <c r="F116" s="217" t="s">
        <v>6173</v>
      </c>
      <c r="G116" s="218" t="s">
        <v>6159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6174</v>
      </c>
      <c r="F117" s="217" t="s">
        <v>6175</v>
      </c>
      <c r="G117" s="218" t="s">
        <v>6159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6176</v>
      </c>
      <c r="F118" s="217" t="s">
        <v>6177</v>
      </c>
      <c r="G118" s="218" t="s">
        <v>6159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93" t="s">
        <v>19</v>
      </c>
      <c r="N118" s="294" t="s">
        <v>40</v>
      </c>
      <c r="O118" s="291"/>
      <c r="P118" s="295">
        <f>O118*H118</f>
        <v>0</v>
      </c>
      <c r="Q118" s="295">
        <v>0</v>
      </c>
      <c r="R118" s="295">
        <f>Q118*H118</f>
        <v>0</v>
      </c>
      <c r="S118" s="295">
        <v>0</v>
      </c>
      <c r="T118" s="296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6.96" customHeight="1">
      <c r="A119" s="41"/>
      <c r="B119" s="62"/>
      <c r="C119" s="63"/>
      <c r="D119" s="63"/>
      <c r="E119" s="63"/>
      <c r="F119" s="63"/>
      <c r="G119" s="63"/>
      <c r="H119" s="63"/>
      <c r="I119" s="63"/>
      <c r="J119" s="63"/>
      <c r="K119" s="63"/>
      <c r="L119" s="47"/>
      <c r="M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</sheetData>
  <sheetProtection sheet="1" autoFilter="0" formatColumns="0" formatRows="0" objects="1" scenarios="1" spinCount="100000" saltValue="+R27CULh9Lhc6F5zEq3EUVlp0S7ttxzjuukZ1a4TJdCkq1XQSJ/xkJLB2GRAiMp3GMA9JYyyH8+N23HrT0sfZQ==" hashValue="xmnlH5WSisB8wC8LxA1szP0NxF8zzarckI0UZa2M9l5rG5LMukXbmGVs11WQmkp0X6t9ayKGQ3scTXdwvEKvtQ==" algorithmName="SHA-512" password="CC35"/>
  <autoFilter ref="C87:K11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6179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6178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6180</v>
      </c>
      <c r="F99" s="217" t="s">
        <v>6181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6182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6183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6184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6185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6186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6187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6188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6189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6190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6191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6192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6193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6194</v>
      </c>
      <c r="F115" s="217" t="s">
        <v>6195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6196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6197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6198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6199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6200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6198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6199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6188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6189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6190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6191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6192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6193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6201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6198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6199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6188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6189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6190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6191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6192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6193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6202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6203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6204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6205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6206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6207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6198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6208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6188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6209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6190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6210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6192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6211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6212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6213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6198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6199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6214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6198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6215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6216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6198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6215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6217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6198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6218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6219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6205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6220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6221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6204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6222</v>
      </c>
      <c r="F193" s="217" t="s">
        <v>6223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6224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6225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6205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6206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6226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6204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6205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6227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6228</v>
      </c>
      <c r="F205" s="217" t="s">
        <v>6229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6230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6231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6232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6233</v>
      </c>
      <c r="F209" s="217" t="s">
        <v>6234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6235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6236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6205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6227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6237</v>
      </c>
      <c r="F214" s="217" t="s">
        <v>6238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6239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6240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6205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6227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6241</v>
      </c>
      <c r="F219" s="217" t="s">
        <v>6242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6243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6244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6205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6227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6245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6246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6204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6247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6248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6249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6250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6251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6252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6253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6254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6255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6256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6257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6258</v>
      </c>
      <c r="F245" s="217" t="s">
        <v>6259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6260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6261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6262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6263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6264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6265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6266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6267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6268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6269</v>
      </c>
      <c r="F260" s="268" t="s">
        <v>6270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6271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6272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6273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6274</v>
      </c>
      <c r="F265" s="217" t="s">
        <v>6275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6276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6277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6278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6279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6280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6204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6205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6206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6281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6282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6283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6284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6285</v>
      </c>
      <c r="F286" s="217" t="s">
        <v>6286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6287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6288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6289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6290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6291</v>
      </c>
      <c r="F295" s="217" t="s">
        <v>6292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6293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6294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6256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6295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6296</v>
      </c>
      <c r="F300" s="217" t="s">
        <v>6297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6298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6299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6256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6300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6301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6302</v>
      </c>
      <c r="F307" s="268" t="s">
        <v>6303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6304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6256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6295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6305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6306</v>
      </c>
      <c r="F312" s="217" t="s">
        <v>6307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6308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6309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6310</v>
      </c>
      <c r="F315" s="217" t="s">
        <v>6311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6312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6313</v>
      </c>
      <c r="F316" s="217" t="s">
        <v>6314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6315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6316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sNXLJq/YizYPMVVu0KdBH845MTTHk638EM/EtmTWbpbvhb5RQlg8lZMikgvfRLeARAdkWYztY1JQx3cxrWBEyA==" hashValue="bveZxn4oL4ZM2Mu2t8r5176j4tFttVX2Na63zedbt5ZKyK4FbsGxsk2CV5YWvHLZ8dsf+bzuC085mDdN2hbnQA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6178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6317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6178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6318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6319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6178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6320</v>
      </c>
      <c r="F88" s="202" t="s">
        <v>6321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6322</v>
      </c>
      <c r="F89" s="217" t="s">
        <v>6323</v>
      </c>
      <c r="G89" s="218" t="s">
        <v>6324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6325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6326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6327</v>
      </c>
      <c r="F91" s="217" t="s">
        <v>6328</v>
      </c>
      <c r="G91" s="218" t="s">
        <v>6324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6329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6330</v>
      </c>
      <c r="F92" s="217" t="s">
        <v>6331</v>
      </c>
      <c r="G92" s="218" t="s">
        <v>6324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6332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6333</v>
      </c>
      <c r="F93" s="217" t="s">
        <v>6334</v>
      </c>
      <c r="G93" s="218" t="s">
        <v>6324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6335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6336</v>
      </c>
      <c r="F94" s="217" t="s">
        <v>6337</v>
      </c>
      <c r="G94" s="218" t="s">
        <v>6324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6338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6339</v>
      </c>
      <c r="F95" s="217" t="s">
        <v>6340</v>
      </c>
      <c r="G95" s="218" t="s">
        <v>6324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6341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6342</v>
      </c>
      <c r="F96" s="217" t="s">
        <v>6343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6344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6345</v>
      </c>
      <c r="F97" s="217" t="s">
        <v>6346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6347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6348</v>
      </c>
      <c r="F98" s="217" t="s">
        <v>6349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6350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6351</v>
      </c>
      <c r="F99" s="217" t="s">
        <v>6352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6353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6354</v>
      </c>
      <c r="F100" s="217" t="s">
        <v>6355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6356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6357</v>
      </c>
      <c r="F101" s="217" t="s">
        <v>6358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6359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6360</v>
      </c>
      <c r="F102" s="217" t="s">
        <v>6361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6362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6363</v>
      </c>
      <c r="F103" s="217" t="s">
        <v>6364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6365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6366</v>
      </c>
      <c r="F104" s="217" t="s">
        <v>6367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6368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6369</v>
      </c>
      <c r="F105" s="217" t="s">
        <v>6370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6371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6372</v>
      </c>
      <c r="F106" s="217" t="s">
        <v>6373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6374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6375</v>
      </c>
      <c r="F107" s="217" t="s">
        <v>6376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6377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6378</v>
      </c>
      <c r="F108" s="217" t="s">
        <v>6379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6380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6381</v>
      </c>
      <c r="F109" s="217" t="s">
        <v>6382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6383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6384</v>
      </c>
      <c r="F110" s="202" t="s">
        <v>6385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6386</v>
      </c>
      <c r="F111" s="217" t="s">
        <v>6387</v>
      </c>
      <c r="G111" s="218" t="s">
        <v>6324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6388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6389</v>
      </c>
      <c r="F112" s="217" t="s">
        <v>6390</v>
      </c>
      <c r="G112" s="218" t="s">
        <v>6324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6391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6392</v>
      </c>
      <c r="F113" s="217" t="s">
        <v>6393</v>
      </c>
      <c r="G113" s="218" t="s">
        <v>6324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6394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XjlVQecQ5ZAhID7bpaxY1CbcUhSgMdlUs/wfiw2icOb+rAQRj4moKuWFS6rxMIIvmdVOPdwamIm7hgaCQEZhMg==" hashValue="aMiZhNJiEgO2iYKsc0dKbGCQ/VxTST4EVogEe6BqFhT8Pdq4FjTd0e/axt43GEmzxFR42UMc01eFGgmoXqi+Eg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6395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6396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6397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6398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6399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6400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6401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6402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6403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6404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6405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6406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6407</v>
      </c>
      <c r="F19" s="308" t="s">
        <v>6408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6409</v>
      </c>
      <c r="F20" s="308" t="s">
        <v>6410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6411</v>
      </c>
      <c r="F21" s="308" t="s">
        <v>6412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5768</v>
      </c>
      <c r="F22" s="308" t="s">
        <v>5769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6413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6414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6415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6416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6417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6418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6419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6420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6421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6422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6423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6424</v>
      </c>
      <c r="F37" s="308"/>
      <c r="G37" s="308" t="s">
        <v>6425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6426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6427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6428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6429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6430</v>
      </c>
      <c r="F42" s="308"/>
      <c r="G42" s="308" t="s">
        <v>6431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6432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6433</v>
      </c>
      <c r="F44" s="308"/>
      <c r="G44" s="308" t="s">
        <v>6434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6435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6436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6437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6438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6439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6440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6441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6442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6443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6444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6445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6446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6447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6448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6449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6450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6451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6452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6453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6454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6455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6456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6457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6458</v>
      </c>
      <c r="D76" s="326"/>
      <c r="E76" s="326"/>
      <c r="F76" s="326" t="s">
        <v>6459</v>
      </c>
      <c r="G76" s="327"/>
      <c r="H76" s="326" t="s">
        <v>51</v>
      </c>
      <c r="I76" s="326" t="s">
        <v>54</v>
      </c>
      <c r="J76" s="326" t="s">
        <v>6460</v>
      </c>
      <c r="K76" s="325"/>
    </row>
    <row r="77" s="1" customFormat="1" ht="17.25" customHeight="1">
      <c r="B77" s="323"/>
      <c r="C77" s="328" t="s">
        <v>6461</v>
      </c>
      <c r="D77" s="328"/>
      <c r="E77" s="328"/>
      <c r="F77" s="329" t="s">
        <v>6462</v>
      </c>
      <c r="G77" s="330"/>
      <c r="H77" s="328"/>
      <c r="I77" s="328"/>
      <c r="J77" s="328" t="s">
        <v>6463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6464</v>
      </c>
      <c r="G79" s="335"/>
      <c r="H79" s="311" t="s">
        <v>6465</v>
      </c>
      <c r="I79" s="311" t="s">
        <v>6466</v>
      </c>
      <c r="J79" s="311">
        <v>20</v>
      </c>
      <c r="K79" s="325"/>
    </row>
    <row r="80" s="1" customFormat="1" ht="15" customHeight="1">
      <c r="B80" s="323"/>
      <c r="C80" s="311" t="s">
        <v>6467</v>
      </c>
      <c r="D80" s="311"/>
      <c r="E80" s="311"/>
      <c r="F80" s="334" t="s">
        <v>6464</v>
      </c>
      <c r="G80" s="335"/>
      <c r="H80" s="311" t="s">
        <v>6468</v>
      </c>
      <c r="I80" s="311" t="s">
        <v>6466</v>
      </c>
      <c r="J80" s="311">
        <v>120</v>
      </c>
      <c r="K80" s="325"/>
    </row>
    <row r="81" s="1" customFormat="1" ht="15" customHeight="1">
      <c r="B81" s="336"/>
      <c r="C81" s="311" t="s">
        <v>6469</v>
      </c>
      <c r="D81" s="311"/>
      <c r="E81" s="311"/>
      <c r="F81" s="334" t="s">
        <v>6470</v>
      </c>
      <c r="G81" s="335"/>
      <c r="H81" s="311" t="s">
        <v>6471</v>
      </c>
      <c r="I81" s="311" t="s">
        <v>6466</v>
      </c>
      <c r="J81" s="311">
        <v>50</v>
      </c>
      <c r="K81" s="325"/>
    </row>
    <row r="82" s="1" customFormat="1" ht="15" customHeight="1">
      <c r="B82" s="336"/>
      <c r="C82" s="311" t="s">
        <v>6472</v>
      </c>
      <c r="D82" s="311"/>
      <c r="E82" s="311"/>
      <c r="F82" s="334" t="s">
        <v>6464</v>
      </c>
      <c r="G82" s="335"/>
      <c r="H82" s="311" t="s">
        <v>6473</v>
      </c>
      <c r="I82" s="311" t="s">
        <v>6474</v>
      </c>
      <c r="J82" s="311"/>
      <c r="K82" s="325"/>
    </row>
    <row r="83" s="1" customFormat="1" ht="15" customHeight="1">
      <c r="B83" s="336"/>
      <c r="C83" s="337" t="s">
        <v>6475</v>
      </c>
      <c r="D83" s="337"/>
      <c r="E83" s="337"/>
      <c r="F83" s="338" t="s">
        <v>6470</v>
      </c>
      <c r="G83" s="337"/>
      <c r="H83" s="337" t="s">
        <v>6476</v>
      </c>
      <c r="I83" s="337" t="s">
        <v>6466</v>
      </c>
      <c r="J83" s="337">
        <v>15</v>
      </c>
      <c r="K83" s="325"/>
    </row>
    <row r="84" s="1" customFormat="1" ht="15" customHeight="1">
      <c r="B84" s="336"/>
      <c r="C84" s="337" t="s">
        <v>6477</v>
      </c>
      <c r="D84" s="337"/>
      <c r="E84" s="337"/>
      <c r="F84" s="338" t="s">
        <v>6470</v>
      </c>
      <c r="G84" s="337"/>
      <c r="H84" s="337" t="s">
        <v>6478</v>
      </c>
      <c r="I84" s="337" t="s">
        <v>6466</v>
      </c>
      <c r="J84" s="337">
        <v>15</v>
      </c>
      <c r="K84" s="325"/>
    </row>
    <row r="85" s="1" customFormat="1" ht="15" customHeight="1">
      <c r="B85" s="336"/>
      <c r="C85" s="337" t="s">
        <v>6479</v>
      </c>
      <c r="D85" s="337"/>
      <c r="E85" s="337"/>
      <c r="F85" s="338" t="s">
        <v>6470</v>
      </c>
      <c r="G85" s="337"/>
      <c r="H85" s="337" t="s">
        <v>6480</v>
      </c>
      <c r="I85" s="337" t="s">
        <v>6466</v>
      </c>
      <c r="J85" s="337">
        <v>20</v>
      </c>
      <c r="K85" s="325"/>
    </row>
    <row r="86" s="1" customFormat="1" ht="15" customHeight="1">
      <c r="B86" s="336"/>
      <c r="C86" s="337" t="s">
        <v>6481</v>
      </c>
      <c r="D86" s="337"/>
      <c r="E86" s="337"/>
      <c r="F86" s="338" t="s">
        <v>6470</v>
      </c>
      <c r="G86" s="337"/>
      <c r="H86" s="337" t="s">
        <v>6482</v>
      </c>
      <c r="I86" s="337" t="s">
        <v>6466</v>
      </c>
      <c r="J86" s="337">
        <v>20</v>
      </c>
      <c r="K86" s="325"/>
    </row>
    <row r="87" s="1" customFormat="1" ht="15" customHeight="1">
      <c r="B87" s="336"/>
      <c r="C87" s="311" t="s">
        <v>6483</v>
      </c>
      <c r="D87" s="311"/>
      <c r="E87" s="311"/>
      <c r="F87" s="334" t="s">
        <v>6470</v>
      </c>
      <c r="G87" s="335"/>
      <c r="H87" s="311" t="s">
        <v>6484</v>
      </c>
      <c r="I87" s="311" t="s">
        <v>6466</v>
      </c>
      <c r="J87" s="311">
        <v>50</v>
      </c>
      <c r="K87" s="325"/>
    </row>
    <row r="88" s="1" customFormat="1" ht="15" customHeight="1">
      <c r="B88" s="336"/>
      <c r="C88" s="311" t="s">
        <v>6485</v>
      </c>
      <c r="D88" s="311"/>
      <c r="E88" s="311"/>
      <c r="F88" s="334" t="s">
        <v>6470</v>
      </c>
      <c r="G88" s="335"/>
      <c r="H88" s="311" t="s">
        <v>6486</v>
      </c>
      <c r="I88" s="311" t="s">
        <v>6466</v>
      </c>
      <c r="J88" s="311">
        <v>20</v>
      </c>
      <c r="K88" s="325"/>
    </row>
    <row r="89" s="1" customFormat="1" ht="15" customHeight="1">
      <c r="B89" s="336"/>
      <c r="C89" s="311" t="s">
        <v>6487</v>
      </c>
      <c r="D89" s="311"/>
      <c r="E89" s="311"/>
      <c r="F89" s="334" t="s">
        <v>6470</v>
      </c>
      <c r="G89" s="335"/>
      <c r="H89" s="311" t="s">
        <v>6488</v>
      </c>
      <c r="I89" s="311" t="s">
        <v>6466</v>
      </c>
      <c r="J89" s="311">
        <v>20</v>
      </c>
      <c r="K89" s="325"/>
    </row>
    <row r="90" s="1" customFormat="1" ht="15" customHeight="1">
      <c r="B90" s="336"/>
      <c r="C90" s="311" t="s">
        <v>6489</v>
      </c>
      <c r="D90" s="311"/>
      <c r="E90" s="311"/>
      <c r="F90" s="334" t="s">
        <v>6470</v>
      </c>
      <c r="G90" s="335"/>
      <c r="H90" s="311" t="s">
        <v>6490</v>
      </c>
      <c r="I90" s="311" t="s">
        <v>6466</v>
      </c>
      <c r="J90" s="311">
        <v>50</v>
      </c>
      <c r="K90" s="325"/>
    </row>
    <row r="91" s="1" customFormat="1" ht="15" customHeight="1">
      <c r="B91" s="336"/>
      <c r="C91" s="311" t="s">
        <v>6491</v>
      </c>
      <c r="D91" s="311"/>
      <c r="E91" s="311"/>
      <c r="F91" s="334" t="s">
        <v>6470</v>
      </c>
      <c r="G91" s="335"/>
      <c r="H91" s="311" t="s">
        <v>6491</v>
      </c>
      <c r="I91" s="311" t="s">
        <v>6466</v>
      </c>
      <c r="J91" s="311">
        <v>50</v>
      </c>
      <c r="K91" s="325"/>
    </row>
    <row r="92" s="1" customFormat="1" ht="15" customHeight="1">
      <c r="B92" s="336"/>
      <c r="C92" s="311" t="s">
        <v>6492</v>
      </c>
      <c r="D92" s="311"/>
      <c r="E92" s="311"/>
      <c r="F92" s="334" t="s">
        <v>6470</v>
      </c>
      <c r="G92" s="335"/>
      <c r="H92" s="311" t="s">
        <v>6493</v>
      </c>
      <c r="I92" s="311" t="s">
        <v>6466</v>
      </c>
      <c r="J92" s="311">
        <v>255</v>
      </c>
      <c r="K92" s="325"/>
    </row>
    <row r="93" s="1" customFormat="1" ht="15" customHeight="1">
      <c r="B93" s="336"/>
      <c r="C93" s="311" t="s">
        <v>6494</v>
      </c>
      <c r="D93" s="311"/>
      <c r="E93" s="311"/>
      <c r="F93" s="334" t="s">
        <v>6464</v>
      </c>
      <c r="G93" s="335"/>
      <c r="H93" s="311" t="s">
        <v>6495</v>
      </c>
      <c r="I93" s="311" t="s">
        <v>6496</v>
      </c>
      <c r="J93" s="311"/>
      <c r="K93" s="325"/>
    </row>
    <row r="94" s="1" customFormat="1" ht="15" customHeight="1">
      <c r="B94" s="336"/>
      <c r="C94" s="311" t="s">
        <v>6497</v>
      </c>
      <c r="D94" s="311"/>
      <c r="E94" s="311"/>
      <c r="F94" s="334" t="s">
        <v>6464</v>
      </c>
      <c r="G94" s="335"/>
      <c r="H94" s="311" t="s">
        <v>6498</v>
      </c>
      <c r="I94" s="311" t="s">
        <v>6499</v>
      </c>
      <c r="J94" s="311"/>
      <c r="K94" s="325"/>
    </row>
    <row r="95" s="1" customFormat="1" ht="15" customHeight="1">
      <c r="B95" s="336"/>
      <c r="C95" s="311" t="s">
        <v>6500</v>
      </c>
      <c r="D95" s="311"/>
      <c r="E95" s="311"/>
      <c r="F95" s="334" t="s">
        <v>6464</v>
      </c>
      <c r="G95" s="335"/>
      <c r="H95" s="311" t="s">
        <v>6500</v>
      </c>
      <c r="I95" s="311" t="s">
        <v>6499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6464</v>
      </c>
      <c r="G96" s="335"/>
      <c r="H96" s="311" t="s">
        <v>6501</v>
      </c>
      <c r="I96" s="311" t="s">
        <v>6499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6464</v>
      </c>
      <c r="G97" s="335"/>
      <c r="H97" s="311" t="s">
        <v>6502</v>
      </c>
      <c r="I97" s="311" t="s">
        <v>6499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6503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6458</v>
      </c>
      <c r="D103" s="326"/>
      <c r="E103" s="326"/>
      <c r="F103" s="326" t="s">
        <v>6459</v>
      </c>
      <c r="G103" s="327"/>
      <c r="H103" s="326" t="s">
        <v>51</v>
      </c>
      <c r="I103" s="326" t="s">
        <v>54</v>
      </c>
      <c r="J103" s="326" t="s">
        <v>6460</v>
      </c>
      <c r="K103" s="325"/>
    </row>
    <row r="104" s="1" customFormat="1" ht="17.25" customHeight="1">
      <c r="B104" s="323"/>
      <c r="C104" s="328" t="s">
        <v>6461</v>
      </c>
      <c r="D104" s="328"/>
      <c r="E104" s="328"/>
      <c r="F104" s="329" t="s">
        <v>6462</v>
      </c>
      <c r="G104" s="330"/>
      <c r="H104" s="328"/>
      <c r="I104" s="328"/>
      <c r="J104" s="328" t="s">
        <v>6463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6464</v>
      </c>
      <c r="G106" s="311"/>
      <c r="H106" s="311" t="s">
        <v>6504</v>
      </c>
      <c r="I106" s="311" t="s">
        <v>6466</v>
      </c>
      <c r="J106" s="311">
        <v>20</v>
      </c>
      <c r="K106" s="325"/>
    </row>
    <row r="107" s="1" customFormat="1" ht="15" customHeight="1">
      <c r="B107" s="323"/>
      <c r="C107" s="311" t="s">
        <v>6467</v>
      </c>
      <c r="D107" s="311"/>
      <c r="E107" s="311"/>
      <c r="F107" s="334" t="s">
        <v>6464</v>
      </c>
      <c r="G107" s="311"/>
      <c r="H107" s="311" t="s">
        <v>6504</v>
      </c>
      <c r="I107" s="311" t="s">
        <v>6466</v>
      </c>
      <c r="J107" s="311">
        <v>120</v>
      </c>
      <c r="K107" s="325"/>
    </row>
    <row r="108" s="1" customFormat="1" ht="15" customHeight="1">
      <c r="B108" s="336"/>
      <c r="C108" s="311" t="s">
        <v>6469</v>
      </c>
      <c r="D108" s="311"/>
      <c r="E108" s="311"/>
      <c r="F108" s="334" t="s">
        <v>6470</v>
      </c>
      <c r="G108" s="311"/>
      <c r="H108" s="311" t="s">
        <v>6504</v>
      </c>
      <c r="I108" s="311" t="s">
        <v>6466</v>
      </c>
      <c r="J108" s="311">
        <v>50</v>
      </c>
      <c r="K108" s="325"/>
    </row>
    <row r="109" s="1" customFormat="1" ht="15" customHeight="1">
      <c r="B109" s="336"/>
      <c r="C109" s="311" t="s">
        <v>6472</v>
      </c>
      <c r="D109" s="311"/>
      <c r="E109" s="311"/>
      <c r="F109" s="334" t="s">
        <v>6464</v>
      </c>
      <c r="G109" s="311"/>
      <c r="H109" s="311" t="s">
        <v>6504</v>
      </c>
      <c r="I109" s="311" t="s">
        <v>6474</v>
      </c>
      <c r="J109" s="311"/>
      <c r="K109" s="325"/>
    </row>
    <row r="110" s="1" customFormat="1" ht="15" customHeight="1">
      <c r="B110" s="336"/>
      <c r="C110" s="311" t="s">
        <v>6483</v>
      </c>
      <c r="D110" s="311"/>
      <c r="E110" s="311"/>
      <c r="F110" s="334" t="s">
        <v>6470</v>
      </c>
      <c r="G110" s="311"/>
      <c r="H110" s="311" t="s">
        <v>6504</v>
      </c>
      <c r="I110" s="311" t="s">
        <v>6466</v>
      </c>
      <c r="J110" s="311">
        <v>50</v>
      </c>
      <c r="K110" s="325"/>
    </row>
    <row r="111" s="1" customFormat="1" ht="15" customHeight="1">
      <c r="B111" s="336"/>
      <c r="C111" s="311" t="s">
        <v>6491</v>
      </c>
      <c r="D111" s="311"/>
      <c r="E111" s="311"/>
      <c r="F111" s="334" t="s">
        <v>6470</v>
      </c>
      <c r="G111" s="311"/>
      <c r="H111" s="311" t="s">
        <v>6504</v>
      </c>
      <c r="I111" s="311" t="s">
        <v>6466</v>
      </c>
      <c r="J111" s="311">
        <v>50</v>
      </c>
      <c r="K111" s="325"/>
    </row>
    <row r="112" s="1" customFormat="1" ht="15" customHeight="1">
      <c r="B112" s="336"/>
      <c r="C112" s="311" t="s">
        <v>6489</v>
      </c>
      <c r="D112" s="311"/>
      <c r="E112" s="311"/>
      <c r="F112" s="334" t="s">
        <v>6470</v>
      </c>
      <c r="G112" s="311"/>
      <c r="H112" s="311" t="s">
        <v>6504</v>
      </c>
      <c r="I112" s="311" t="s">
        <v>6466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6464</v>
      </c>
      <c r="G113" s="311"/>
      <c r="H113" s="311" t="s">
        <v>6505</v>
      </c>
      <c r="I113" s="311" t="s">
        <v>6466</v>
      </c>
      <c r="J113" s="311">
        <v>20</v>
      </c>
      <c r="K113" s="325"/>
    </row>
    <row r="114" s="1" customFormat="1" ht="15" customHeight="1">
      <c r="B114" s="336"/>
      <c r="C114" s="311" t="s">
        <v>6506</v>
      </c>
      <c r="D114" s="311"/>
      <c r="E114" s="311"/>
      <c r="F114" s="334" t="s">
        <v>6464</v>
      </c>
      <c r="G114" s="311"/>
      <c r="H114" s="311" t="s">
        <v>6507</v>
      </c>
      <c r="I114" s="311" t="s">
        <v>6466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6464</v>
      </c>
      <c r="G115" s="311"/>
      <c r="H115" s="311" t="s">
        <v>6508</v>
      </c>
      <c r="I115" s="311" t="s">
        <v>6499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6464</v>
      </c>
      <c r="G116" s="311"/>
      <c r="H116" s="311" t="s">
        <v>6509</v>
      </c>
      <c r="I116" s="311" t="s">
        <v>6499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6464</v>
      </c>
      <c r="G117" s="311"/>
      <c r="H117" s="311" t="s">
        <v>6510</v>
      </c>
      <c r="I117" s="311" t="s">
        <v>6511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6512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6458</v>
      </c>
      <c r="D123" s="326"/>
      <c r="E123" s="326"/>
      <c r="F123" s="326" t="s">
        <v>6459</v>
      </c>
      <c r="G123" s="327"/>
      <c r="H123" s="326" t="s">
        <v>51</v>
      </c>
      <c r="I123" s="326" t="s">
        <v>54</v>
      </c>
      <c r="J123" s="326" t="s">
        <v>6460</v>
      </c>
      <c r="K123" s="355"/>
    </row>
    <row r="124" s="1" customFormat="1" ht="17.25" customHeight="1">
      <c r="B124" s="354"/>
      <c r="C124" s="328" t="s">
        <v>6461</v>
      </c>
      <c r="D124" s="328"/>
      <c r="E124" s="328"/>
      <c r="F124" s="329" t="s">
        <v>6462</v>
      </c>
      <c r="G124" s="330"/>
      <c r="H124" s="328"/>
      <c r="I124" s="328"/>
      <c r="J124" s="328" t="s">
        <v>6463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6467</v>
      </c>
      <c r="D126" s="333"/>
      <c r="E126" s="333"/>
      <c r="F126" s="334" t="s">
        <v>6464</v>
      </c>
      <c r="G126" s="311"/>
      <c r="H126" s="311" t="s">
        <v>6504</v>
      </c>
      <c r="I126" s="311" t="s">
        <v>6466</v>
      </c>
      <c r="J126" s="311">
        <v>120</v>
      </c>
      <c r="K126" s="359"/>
    </row>
    <row r="127" s="1" customFormat="1" ht="15" customHeight="1">
      <c r="B127" s="356"/>
      <c r="C127" s="311" t="s">
        <v>6513</v>
      </c>
      <c r="D127" s="311"/>
      <c r="E127" s="311"/>
      <c r="F127" s="334" t="s">
        <v>6464</v>
      </c>
      <c r="G127" s="311"/>
      <c r="H127" s="311" t="s">
        <v>6514</v>
      </c>
      <c r="I127" s="311" t="s">
        <v>6466</v>
      </c>
      <c r="J127" s="311" t="s">
        <v>6515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6464</v>
      </c>
      <c r="G128" s="311"/>
      <c r="H128" s="311" t="s">
        <v>6516</v>
      </c>
      <c r="I128" s="311" t="s">
        <v>6466</v>
      </c>
      <c r="J128" s="311" t="s">
        <v>6515</v>
      </c>
      <c r="K128" s="359"/>
    </row>
    <row r="129" s="1" customFormat="1" ht="15" customHeight="1">
      <c r="B129" s="356"/>
      <c r="C129" s="311" t="s">
        <v>6475</v>
      </c>
      <c r="D129" s="311"/>
      <c r="E129" s="311"/>
      <c r="F129" s="334" t="s">
        <v>6470</v>
      </c>
      <c r="G129" s="311"/>
      <c r="H129" s="311" t="s">
        <v>6476</v>
      </c>
      <c r="I129" s="311" t="s">
        <v>6466</v>
      </c>
      <c r="J129" s="311">
        <v>15</v>
      </c>
      <c r="K129" s="359"/>
    </row>
    <row r="130" s="1" customFormat="1" ht="15" customHeight="1">
      <c r="B130" s="356"/>
      <c r="C130" s="337" t="s">
        <v>6477</v>
      </c>
      <c r="D130" s="337"/>
      <c r="E130" s="337"/>
      <c r="F130" s="338" t="s">
        <v>6470</v>
      </c>
      <c r="G130" s="337"/>
      <c r="H130" s="337" t="s">
        <v>6478</v>
      </c>
      <c r="I130" s="337" t="s">
        <v>6466</v>
      </c>
      <c r="J130" s="337">
        <v>15</v>
      </c>
      <c r="K130" s="359"/>
    </row>
    <row r="131" s="1" customFormat="1" ht="15" customHeight="1">
      <c r="B131" s="356"/>
      <c r="C131" s="337" t="s">
        <v>6479</v>
      </c>
      <c r="D131" s="337"/>
      <c r="E131" s="337"/>
      <c r="F131" s="338" t="s">
        <v>6470</v>
      </c>
      <c r="G131" s="337"/>
      <c r="H131" s="337" t="s">
        <v>6480</v>
      </c>
      <c r="I131" s="337" t="s">
        <v>6466</v>
      </c>
      <c r="J131" s="337">
        <v>20</v>
      </c>
      <c r="K131" s="359"/>
    </row>
    <row r="132" s="1" customFormat="1" ht="15" customHeight="1">
      <c r="B132" s="356"/>
      <c r="C132" s="337" t="s">
        <v>6481</v>
      </c>
      <c r="D132" s="337"/>
      <c r="E132" s="337"/>
      <c r="F132" s="338" t="s">
        <v>6470</v>
      </c>
      <c r="G132" s="337"/>
      <c r="H132" s="337" t="s">
        <v>6482</v>
      </c>
      <c r="I132" s="337" t="s">
        <v>6466</v>
      </c>
      <c r="J132" s="337">
        <v>20</v>
      </c>
      <c r="K132" s="359"/>
    </row>
    <row r="133" s="1" customFormat="1" ht="15" customHeight="1">
      <c r="B133" s="356"/>
      <c r="C133" s="311" t="s">
        <v>6469</v>
      </c>
      <c r="D133" s="311"/>
      <c r="E133" s="311"/>
      <c r="F133" s="334" t="s">
        <v>6470</v>
      </c>
      <c r="G133" s="311"/>
      <c r="H133" s="311" t="s">
        <v>6504</v>
      </c>
      <c r="I133" s="311" t="s">
        <v>6466</v>
      </c>
      <c r="J133" s="311">
        <v>50</v>
      </c>
      <c r="K133" s="359"/>
    </row>
    <row r="134" s="1" customFormat="1" ht="15" customHeight="1">
      <c r="B134" s="356"/>
      <c r="C134" s="311" t="s">
        <v>6483</v>
      </c>
      <c r="D134" s="311"/>
      <c r="E134" s="311"/>
      <c r="F134" s="334" t="s">
        <v>6470</v>
      </c>
      <c r="G134" s="311"/>
      <c r="H134" s="311" t="s">
        <v>6504</v>
      </c>
      <c r="I134" s="311" t="s">
        <v>6466</v>
      </c>
      <c r="J134" s="311">
        <v>50</v>
      </c>
      <c r="K134" s="359"/>
    </row>
    <row r="135" s="1" customFormat="1" ht="15" customHeight="1">
      <c r="B135" s="356"/>
      <c r="C135" s="311" t="s">
        <v>6489</v>
      </c>
      <c r="D135" s="311"/>
      <c r="E135" s="311"/>
      <c r="F135" s="334" t="s">
        <v>6470</v>
      </c>
      <c r="G135" s="311"/>
      <c r="H135" s="311" t="s">
        <v>6504</v>
      </c>
      <c r="I135" s="311" t="s">
        <v>6466</v>
      </c>
      <c r="J135" s="311">
        <v>50</v>
      </c>
      <c r="K135" s="359"/>
    </row>
    <row r="136" s="1" customFormat="1" ht="15" customHeight="1">
      <c r="B136" s="356"/>
      <c r="C136" s="311" t="s">
        <v>6491</v>
      </c>
      <c r="D136" s="311"/>
      <c r="E136" s="311"/>
      <c r="F136" s="334" t="s">
        <v>6470</v>
      </c>
      <c r="G136" s="311"/>
      <c r="H136" s="311" t="s">
        <v>6504</v>
      </c>
      <c r="I136" s="311" t="s">
        <v>6466</v>
      </c>
      <c r="J136" s="311">
        <v>50</v>
      </c>
      <c r="K136" s="359"/>
    </row>
    <row r="137" s="1" customFormat="1" ht="15" customHeight="1">
      <c r="B137" s="356"/>
      <c r="C137" s="311" t="s">
        <v>6492</v>
      </c>
      <c r="D137" s="311"/>
      <c r="E137" s="311"/>
      <c r="F137" s="334" t="s">
        <v>6470</v>
      </c>
      <c r="G137" s="311"/>
      <c r="H137" s="311" t="s">
        <v>6517</v>
      </c>
      <c r="I137" s="311" t="s">
        <v>6466</v>
      </c>
      <c r="J137" s="311">
        <v>255</v>
      </c>
      <c r="K137" s="359"/>
    </row>
    <row r="138" s="1" customFormat="1" ht="15" customHeight="1">
      <c r="B138" s="356"/>
      <c r="C138" s="311" t="s">
        <v>6494</v>
      </c>
      <c r="D138" s="311"/>
      <c r="E138" s="311"/>
      <c r="F138" s="334" t="s">
        <v>6464</v>
      </c>
      <c r="G138" s="311"/>
      <c r="H138" s="311" t="s">
        <v>6518</v>
      </c>
      <c r="I138" s="311" t="s">
        <v>6496</v>
      </c>
      <c r="J138" s="311"/>
      <c r="K138" s="359"/>
    </row>
    <row r="139" s="1" customFormat="1" ht="15" customHeight="1">
      <c r="B139" s="356"/>
      <c r="C139" s="311" t="s">
        <v>6497</v>
      </c>
      <c r="D139" s="311"/>
      <c r="E139" s="311"/>
      <c r="F139" s="334" t="s">
        <v>6464</v>
      </c>
      <c r="G139" s="311"/>
      <c r="H139" s="311" t="s">
        <v>6519</v>
      </c>
      <c r="I139" s="311" t="s">
        <v>6499</v>
      </c>
      <c r="J139" s="311"/>
      <c r="K139" s="359"/>
    </row>
    <row r="140" s="1" customFormat="1" ht="15" customHeight="1">
      <c r="B140" s="356"/>
      <c r="C140" s="311" t="s">
        <v>6500</v>
      </c>
      <c r="D140" s="311"/>
      <c r="E140" s="311"/>
      <c r="F140" s="334" t="s">
        <v>6464</v>
      </c>
      <c r="G140" s="311"/>
      <c r="H140" s="311" t="s">
        <v>6500</v>
      </c>
      <c r="I140" s="311" t="s">
        <v>6499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6464</v>
      </c>
      <c r="G141" s="311"/>
      <c r="H141" s="311" t="s">
        <v>6520</v>
      </c>
      <c r="I141" s="311" t="s">
        <v>6499</v>
      </c>
      <c r="J141" s="311"/>
      <c r="K141" s="359"/>
    </row>
    <row r="142" s="1" customFormat="1" ht="15" customHeight="1">
      <c r="B142" s="356"/>
      <c r="C142" s="311" t="s">
        <v>6521</v>
      </c>
      <c r="D142" s="311"/>
      <c r="E142" s="311"/>
      <c r="F142" s="334" t="s">
        <v>6464</v>
      </c>
      <c r="G142" s="311"/>
      <c r="H142" s="311" t="s">
        <v>6522</v>
      </c>
      <c r="I142" s="311" t="s">
        <v>6499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6523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6458</v>
      </c>
      <c r="D148" s="326"/>
      <c r="E148" s="326"/>
      <c r="F148" s="326" t="s">
        <v>6459</v>
      </c>
      <c r="G148" s="327"/>
      <c r="H148" s="326" t="s">
        <v>51</v>
      </c>
      <c r="I148" s="326" t="s">
        <v>54</v>
      </c>
      <c r="J148" s="326" t="s">
        <v>6460</v>
      </c>
      <c r="K148" s="325"/>
    </row>
    <row r="149" s="1" customFormat="1" ht="17.25" customHeight="1">
      <c r="B149" s="323"/>
      <c r="C149" s="328" t="s">
        <v>6461</v>
      </c>
      <c r="D149" s="328"/>
      <c r="E149" s="328"/>
      <c r="F149" s="329" t="s">
        <v>6462</v>
      </c>
      <c r="G149" s="330"/>
      <c r="H149" s="328"/>
      <c r="I149" s="328"/>
      <c r="J149" s="328" t="s">
        <v>6463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6467</v>
      </c>
      <c r="D151" s="311"/>
      <c r="E151" s="311"/>
      <c r="F151" s="364" t="s">
        <v>6464</v>
      </c>
      <c r="G151" s="311"/>
      <c r="H151" s="363" t="s">
        <v>6504</v>
      </c>
      <c r="I151" s="363" t="s">
        <v>6466</v>
      </c>
      <c r="J151" s="363">
        <v>120</v>
      </c>
      <c r="K151" s="359"/>
    </row>
    <row r="152" s="1" customFormat="1" ht="15" customHeight="1">
      <c r="B152" s="336"/>
      <c r="C152" s="363" t="s">
        <v>6513</v>
      </c>
      <c r="D152" s="311"/>
      <c r="E152" s="311"/>
      <c r="F152" s="364" t="s">
        <v>6464</v>
      </c>
      <c r="G152" s="311"/>
      <c r="H152" s="363" t="s">
        <v>6524</v>
      </c>
      <c r="I152" s="363" t="s">
        <v>6466</v>
      </c>
      <c r="J152" s="363" t="s">
        <v>6515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6464</v>
      </c>
      <c r="G153" s="311"/>
      <c r="H153" s="363" t="s">
        <v>6525</v>
      </c>
      <c r="I153" s="363" t="s">
        <v>6466</v>
      </c>
      <c r="J153" s="363" t="s">
        <v>6515</v>
      </c>
      <c r="K153" s="359"/>
    </row>
    <row r="154" s="1" customFormat="1" ht="15" customHeight="1">
      <c r="B154" s="336"/>
      <c r="C154" s="363" t="s">
        <v>6469</v>
      </c>
      <c r="D154" s="311"/>
      <c r="E154" s="311"/>
      <c r="F154" s="364" t="s">
        <v>6470</v>
      </c>
      <c r="G154" s="311"/>
      <c r="H154" s="363" t="s">
        <v>6504</v>
      </c>
      <c r="I154" s="363" t="s">
        <v>6466</v>
      </c>
      <c r="J154" s="363">
        <v>50</v>
      </c>
      <c r="K154" s="359"/>
    </row>
    <row r="155" s="1" customFormat="1" ht="15" customHeight="1">
      <c r="B155" s="336"/>
      <c r="C155" s="363" t="s">
        <v>6472</v>
      </c>
      <c r="D155" s="311"/>
      <c r="E155" s="311"/>
      <c r="F155" s="364" t="s">
        <v>6464</v>
      </c>
      <c r="G155" s="311"/>
      <c r="H155" s="363" t="s">
        <v>6504</v>
      </c>
      <c r="I155" s="363" t="s">
        <v>6474</v>
      </c>
      <c r="J155" s="363"/>
      <c r="K155" s="359"/>
    </row>
    <row r="156" s="1" customFormat="1" ht="15" customHeight="1">
      <c r="B156" s="336"/>
      <c r="C156" s="363" t="s">
        <v>6483</v>
      </c>
      <c r="D156" s="311"/>
      <c r="E156" s="311"/>
      <c r="F156" s="364" t="s">
        <v>6470</v>
      </c>
      <c r="G156" s="311"/>
      <c r="H156" s="363" t="s">
        <v>6504</v>
      </c>
      <c r="I156" s="363" t="s">
        <v>6466</v>
      </c>
      <c r="J156" s="363">
        <v>50</v>
      </c>
      <c r="K156" s="359"/>
    </row>
    <row r="157" s="1" customFormat="1" ht="15" customHeight="1">
      <c r="B157" s="336"/>
      <c r="C157" s="363" t="s">
        <v>6491</v>
      </c>
      <c r="D157" s="311"/>
      <c r="E157" s="311"/>
      <c r="F157" s="364" t="s">
        <v>6470</v>
      </c>
      <c r="G157" s="311"/>
      <c r="H157" s="363" t="s">
        <v>6504</v>
      </c>
      <c r="I157" s="363" t="s">
        <v>6466</v>
      </c>
      <c r="J157" s="363">
        <v>50</v>
      </c>
      <c r="K157" s="359"/>
    </row>
    <row r="158" s="1" customFormat="1" ht="15" customHeight="1">
      <c r="B158" s="336"/>
      <c r="C158" s="363" t="s">
        <v>6489</v>
      </c>
      <c r="D158" s="311"/>
      <c r="E158" s="311"/>
      <c r="F158" s="364" t="s">
        <v>6470</v>
      </c>
      <c r="G158" s="311"/>
      <c r="H158" s="363" t="s">
        <v>6504</v>
      </c>
      <c r="I158" s="363" t="s">
        <v>6466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6464</v>
      </c>
      <c r="G159" s="311"/>
      <c r="H159" s="363" t="s">
        <v>6526</v>
      </c>
      <c r="I159" s="363" t="s">
        <v>6466</v>
      </c>
      <c r="J159" s="363" t="s">
        <v>6527</v>
      </c>
      <c r="K159" s="359"/>
    </row>
    <row r="160" s="1" customFormat="1" ht="15" customHeight="1">
      <c r="B160" s="336"/>
      <c r="C160" s="363" t="s">
        <v>6528</v>
      </c>
      <c r="D160" s="311"/>
      <c r="E160" s="311"/>
      <c r="F160" s="364" t="s">
        <v>6464</v>
      </c>
      <c r="G160" s="311"/>
      <c r="H160" s="363" t="s">
        <v>6529</v>
      </c>
      <c r="I160" s="363" t="s">
        <v>6499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6530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6458</v>
      </c>
      <c r="D166" s="326"/>
      <c r="E166" s="326"/>
      <c r="F166" s="326" t="s">
        <v>6459</v>
      </c>
      <c r="G166" s="368"/>
      <c r="H166" s="369" t="s">
        <v>51</v>
      </c>
      <c r="I166" s="369" t="s">
        <v>54</v>
      </c>
      <c r="J166" s="326" t="s">
        <v>6460</v>
      </c>
      <c r="K166" s="303"/>
    </row>
    <row r="167" s="1" customFormat="1" ht="17.25" customHeight="1">
      <c r="B167" s="304"/>
      <c r="C167" s="328" t="s">
        <v>6461</v>
      </c>
      <c r="D167" s="328"/>
      <c r="E167" s="328"/>
      <c r="F167" s="329" t="s">
        <v>6462</v>
      </c>
      <c r="G167" s="370"/>
      <c r="H167" s="371"/>
      <c r="I167" s="371"/>
      <c r="J167" s="328" t="s">
        <v>6463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6467</v>
      </c>
      <c r="D169" s="311"/>
      <c r="E169" s="311"/>
      <c r="F169" s="334" t="s">
        <v>6464</v>
      </c>
      <c r="G169" s="311"/>
      <c r="H169" s="311" t="s">
        <v>6504</v>
      </c>
      <c r="I169" s="311" t="s">
        <v>6466</v>
      </c>
      <c r="J169" s="311">
        <v>120</v>
      </c>
      <c r="K169" s="359"/>
    </row>
    <row r="170" s="1" customFormat="1" ht="15" customHeight="1">
      <c r="B170" s="336"/>
      <c r="C170" s="311" t="s">
        <v>6513</v>
      </c>
      <c r="D170" s="311"/>
      <c r="E170" s="311"/>
      <c r="F170" s="334" t="s">
        <v>6464</v>
      </c>
      <c r="G170" s="311"/>
      <c r="H170" s="311" t="s">
        <v>6514</v>
      </c>
      <c r="I170" s="311" t="s">
        <v>6466</v>
      </c>
      <c r="J170" s="311" t="s">
        <v>6515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6464</v>
      </c>
      <c r="G171" s="311"/>
      <c r="H171" s="311" t="s">
        <v>6531</v>
      </c>
      <c r="I171" s="311" t="s">
        <v>6466</v>
      </c>
      <c r="J171" s="311" t="s">
        <v>6515</v>
      </c>
      <c r="K171" s="359"/>
    </row>
    <row r="172" s="1" customFormat="1" ht="15" customHeight="1">
      <c r="B172" s="336"/>
      <c r="C172" s="311" t="s">
        <v>6469</v>
      </c>
      <c r="D172" s="311"/>
      <c r="E172" s="311"/>
      <c r="F172" s="334" t="s">
        <v>6470</v>
      </c>
      <c r="G172" s="311"/>
      <c r="H172" s="311" t="s">
        <v>6531</v>
      </c>
      <c r="I172" s="311" t="s">
        <v>6466</v>
      </c>
      <c r="J172" s="311">
        <v>50</v>
      </c>
      <c r="K172" s="359"/>
    </row>
    <row r="173" s="1" customFormat="1" ht="15" customHeight="1">
      <c r="B173" s="336"/>
      <c r="C173" s="311" t="s">
        <v>6472</v>
      </c>
      <c r="D173" s="311"/>
      <c r="E173" s="311"/>
      <c r="F173" s="334" t="s">
        <v>6464</v>
      </c>
      <c r="G173" s="311"/>
      <c r="H173" s="311" t="s">
        <v>6531</v>
      </c>
      <c r="I173" s="311" t="s">
        <v>6474</v>
      </c>
      <c r="J173" s="311"/>
      <c r="K173" s="359"/>
    </row>
    <row r="174" s="1" customFormat="1" ht="15" customHeight="1">
      <c r="B174" s="336"/>
      <c r="C174" s="311" t="s">
        <v>6483</v>
      </c>
      <c r="D174" s="311"/>
      <c r="E174" s="311"/>
      <c r="F174" s="334" t="s">
        <v>6470</v>
      </c>
      <c r="G174" s="311"/>
      <c r="H174" s="311" t="s">
        <v>6531</v>
      </c>
      <c r="I174" s="311" t="s">
        <v>6466</v>
      </c>
      <c r="J174" s="311">
        <v>50</v>
      </c>
      <c r="K174" s="359"/>
    </row>
    <row r="175" s="1" customFormat="1" ht="15" customHeight="1">
      <c r="B175" s="336"/>
      <c r="C175" s="311" t="s">
        <v>6491</v>
      </c>
      <c r="D175" s="311"/>
      <c r="E175" s="311"/>
      <c r="F175" s="334" t="s">
        <v>6470</v>
      </c>
      <c r="G175" s="311"/>
      <c r="H175" s="311" t="s">
        <v>6531</v>
      </c>
      <c r="I175" s="311" t="s">
        <v>6466</v>
      </c>
      <c r="J175" s="311">
        <v>50</v>
      </c>
      <c r="K175" s="359"/>
    </row>
    <row r="176" s="1" customFormat="1" ht="15" customHeight="1">
      <c r="B176" s="336"/>
      <c r="C176" s="311" t="s">
        <v>6489</v>
      </c>
      <c r="D176" s="311"/>
      <c r="E176" s="311"/>
      <c r="F176" s="334" t="s">
        <v>6470</v>
      </c>
      <c r="G176" s="311"/>
      <c r="H176" s="311" t="s">
        <v>6531</v>
      </c>
      <c r="I176" s="311" t="s">
        <v>6466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6464</v>
      </c>
      <c r="G177" s="311"/>
      <c r="H177" s="311" t="s">
        <v>6532</v>
      </c>
      <c r="I177" s="311" t="s">
        <v>6533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6464</v>
      </c>
      <c r="G178" s="311"/>
      <c r="H178" s="311" t="s">
        <v>6534</v>
      </c>
      <c r="I178" s="311" t="s">
        <v>6535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6464</v>
      </c>
      <c r="G179" s="311"/>
      <c r="H179" s="311" t="s">
        <v>6536</v>
      </c>
      <c r="I179" s="311" t="s">
        <v>6466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6464</v>
      </c>
      <c r="G180" s="311"/>
      <c r="H180" s="311" t="s">
        <v>6537</v>
      </c>
      <c r="I180" s="311" t="s">
        <v>6466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6464</v>
      </c>
      <c r="G181" s="311"/>
      <c r="H181" s="311" t="s">
        <v>6428</v>
      </c>
      <c r="I181" s="311" t="s">
        <v>6466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6464</v>
      </c>
      <c r="G182" s="311"/>
      <c r="H182" s="311" t="s">
        <v>6538</v>
      </c>
      <c r="I182" s="311" t="s">
        <v>6499</v>
      </c>
      <c r="J182" s="311"/>
      <c r="K182" s="359"/>
    </row>
    <row r="183" s="1" customFormat="1" ht="15" customHeight="1">
      <c r="B183" s="336"/>
      <c r="C183" s="311" t="s">
        <v>6539</v>
      </c>
      <c r="D183" s="311"/>
      <c r="E183" s="311"/>
      <c r="F183" s="334" t="s">
        <v>6464</v>
      </c>
      <c r="G183" s="311"/>
      <c r="H183" s="311" t="s">
        <v>6540</v>
      </c>
      <c r="I183" s="311" t="s">
        <v>6499</v>
      </c>
      <c r="J183" s="311"/>
      <c r="K183" s="359"/>
    </row>
    <row r="184" s="1" customFormat="1" ht="15" customHeight="1">
      <c r="B184" s="336"/>
      <c r="C184" s="311" t="s">
        <v>6528</v>
      </c>
      <c r="D184" s="311"/>
      <c r="E184" s="311"/>
      <c r="F184" s="334" t="s">
        <v>6464</v>
      </c>
      <c r="G184" s="311"/>
      <c r="H184" s="311" t="s">
        <v>6541</v>
      </c>
      <c r="I184" s="311" t="s">
        <v>6499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6470</v>
      </c>
      <c r="G185" s="311"/>
      <c r="H185" s="311" t="s">
        <v>6542</v>
      </c>
      <c r="I185" s="311" t="s">
        <v>6466</v>
      </c>
      <c r="J185" s="311">
        <v>50</v>
      </c>
      <c r="K185" s="359"/>
    </row>
    <row r="186" s="1" customFormat="1" ht="15" customHeight="1">
      <c r="B186" s="336"/>
      <c r="C186" s="311" t="s">
        <v>6543</v>
      </c>
      <c r="D186" s="311"/>
      <c r="E186" s="311"/>
      <c r="F186" s="334" t="s">
        <v>6470</v>
      </c>
      <c r="G186" s="311"/>
      <c r="H186" s="311" t="s">
        <v>6544</v>
      </c>
      <c r="I186" s="311" t="s">
        <v>6545</v>
      </c>
      <c r="J186" s="311"/>
      <c r="K186" s="359"/>
    </row>
    <row r="187" s="1" customFormat="1" ht="15" customHeight="1">
      <c r="B187" s="336"/>
      <c r="C187" s="311" t="s">
        <v>6546</v>
      </c>
      <c r="D187" s="311"/>
      <c r="E187" s="311"/>
      <c r="F187" s="334" t="s">
        <v>6470</v>
      </c>
      <c r="G187" s="311"/>
      <c r="H187" s="311" t="s">
        <v>6547</v>
      </c>
      <c r="I187" s="311" t="s">
        <v>6545</v>
      </c>
      <c r="J187" s="311"/>
      <c r="K187" s="359"/>
    </row>
    <row r="188" s="1" customFormat="1" ht="15" customHeight="1">
      <c r="B188" s="336"/>
      <c r="C188" s="311" t="s">
        <v>6548</v>
      </c>
      <c r="D188" s="311"/>
      <c r="E188" s="311"/>
      <c r="F188" s="334" t="s">
        <v>6470</v>
      </c>
      <c r="G188" s="311"/>
      <c r="H188" s="311" t="s">
        <v>6549</v>
      </c>
      <c r="I188" s="311" t="s">
        <v>6545</v>
      </c>
      <c r="J188" s="311"/>
      <c r="K188" s="359"/>
    </row>
    <row r="189" s="1" customFormat="1" ht="15" customHeight="1">
      <c r="B189" s="336"/>
      <c r="C189" s="372" t="s">
        <v>6550</v>
      </c>
      <c r="D189" s="311"/>
      <c r="E189" s="311"/>
      <c r="F189" s="334" t="s">
        <v>6470</v>
      </c>
      <c r="G189" s="311"/>
      <c r="H189" s="311" t="s">
        <v>6551</v>
      </c>
      <c r="I189" s="311" t="s">
        <v>6552</v>
      </c>
      <c r="J189" s="373" t="s">
        <v>6553</v>
      </c>
      <c r="K189" s="359"/>
    </row>
    <row r="190" s="18" customFormat="1" ht="15" customHeight="1">
      <c r="B190" s="374"/>
      <c r="C190" s="375" t="s">
        <v>6554</v>
      </c>
      <c r="D190" s="376"/>
      <c r="E190" s="376"/>
      <c r="F190" s="377" t="s">
        <v>6470</v>
      </c>
      <c r="G190" s="376"/>
      <c r="H190" s="376" t="s">
        <v>6555</v>
      </c>
      <c r="I190" s="376" t="s">
        <v>6552</v>
      </c>
      <c r="J190" s="378" t="s">
        <v>6553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6464</v>
      </c>
      <c r="G191" s="311"/>
      <c r="H191" s="308" t="s">
        <v>6556</v>
      </c>
      <c r="I191" s="311" t="s">
        <v>6557</v>
      </c>
      <c r="J191" s="311"/>
      <c r="K191" s="359"/>
    </row>
    <row r="192" s="1" customFormat="1" ht="15" customHeight="1">
      <c r="B192" s="336"/>
      <c r="C192" s="372" t="s">
        <v>6558</v>
      </c>
      <c r="D192" s="311"/>
      <c r="E192" s="311"/>
      <c r="F192" s="334" t="s">
        <v>6464</v>
      </c>
      <c r="G192" s="311"/>
      <c r="H192" s="311" t="s">
        <v>6559</v>
      </c>
      <c r="I192" s="311" t="s">
        <v>6499</v>
      </c>
      <c r="J192" s="311"/>
      <c r="K192" s="359"/>
    </row>
    <row r="193" s="1" customFormat="1" ht="15" customHeight="1">
      <c r="B193" s="336"/>
      <c r="C193" s="372" t="s">
        <v>6560</v>
      </c>
      <c r="D193" s="311"/>
      <c r="E193" s="311"/>
      <c r="F193" s="334" t="s">
        <v>6464</v>
      </c>
      <c r="G193" s="311"/>
      <c r="H193" s="311" t="s">
        <v>6561</v>
      </c>
      <c r="I193" s="311" t="s">
        <v>6499</v>
      </c>
      <c r="J193" s="311"/>
      <c r="K193" s="359"/>
    </row>
    <row r="194" s="1" customFormat="1" ht="15" customHeight="1">
      <c r="B194" s="336"/>
      <c r="C194" s="372" t="s">
        <v>6562</v>
      </c>
      <c r="D194" s="311"/>
      <c r="E194" s="311"/>
      <c r="F194" s="334" t="s">
        <v>6470</v>
      </c>
      <c r="G194" s="311"/>
      <c r="H194" s="311" t="s">
        <v>6563</v>
      </c>
      <c r="I194" s="311" t="s">
        <v>6499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6564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6565</v>
      </c>
      <c r="D201" s="381"/>
      <c r="E201" s="381"/>
      <c r="F201" s="381" t="s">
        <v>6566</v>
      </c>
      <c r="G201" s="382"/>
      <c r="H201" s="381" t="s">
        <v>6567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6557</v>
      </c>
      <c r="D203" s="311"/>
      <c r="E203" s="311"/>
      <c r="F203" s="334" t="s">
        <v>40</v>
      </c>
      <c r="G203" s="311"/>
      <c r="H203" s="311" t="s">
        <v>6568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6569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6570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6571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6572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6511</v>
      </c>
      <c r="D209" s="311"/>
      <c r="E209" s="311"/>
      <c r="F209" s="334" t="s">
        <v>75</v>
      </c>
      <c r="G209" s="311"/>
      <c r="H209" s="311" t="s">
        <v>6573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6409</v>
      </c>
      <c r="G210" s="311"/>
      <c r="H210" s="311" t="s">
        <v>6410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6407</v>
      </c>
      <c r="G211" s="311"/>
      <c r="H211" s="311" t="s">
        <v>6574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6411</v>
      </c>
      <c r="G212" s="372"/>
      <c r="H212" s="363" t="s">
        <v>6412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5768</v>
      </c>
      <c r="G213" s="372"/>
      <c r="H213" s="363" t="s">
        <v>6321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6535</v>
      </c>
      <c r="D215" s="311"/>
      <c r="E215" s="311"/>
      <c r="F215" s="334">
        <v>1</v>
      </c>
      <c r="G215" s="372"/>
      <c r="H215" s="363" t="s">
        <v>6575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6576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6577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6578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2024-07-18T12:28:11Z</dcterms:created>
  <dcterms:modified xsi:type="dcterms:W3CDTF">2024-07-18T12:28:45Z</dcterms:modified>
</cp:coreProperties>
</file>