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726"/>
  <workbookPr defaultThemeVersion="166925"/>
  <bookViews>
    <workbookView xWindow="36628" yWindow="65428" windowWidth="29016" windowHeight="15816" activeTab="0"/>
  </bookViews>
  <sheets>
    <sheet name="lokalita Náchodsko" sheetId="5" r:id="rId1"/>
    <sheet name="lokalita Rychnov n.K." sheetId="4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<sst xmlns="http://schemas.openxmlformats.org/spreadsheetml/2006/main" count="450" uniqueCount="231">
  <si>
    <t>Hodnoty dopočítané vzorcem musí být zkontrolované uchazečem.</t>
  </si>
  <si>
    <t>Vyplňte hodnoty do žlutě podbarvených polí. Žádná ze žlutě označených položek nesmí mít nulovou hodnotu nebo zůstat nevyplněná.</t>
  </si>
  <si>
    <t>Mitsubishi</t>
  </si>
  <si>
    <t>Nemocnice Broumov</t>
  </si>
  <si>
    <t>Nemocnice Rychnov nad Kněžnou</t>
  </si>
  <si>
    <t>oddělení</t>
  </si>
  <si>
    <t>výrobce</t>
  </si>
  <si>
    <t>typ</t>
  </si>
  <si>
    <t>umístění</t>
  </si>
  <si>
    <t>Panasonic</t>
  </si>
  <si>
    <t>Stanovení nabídkové ceny pro lokalitu Náchodsko</t>
  </si>
  <si>
    <t xml:space="preserve">Cena za 1 km včetně času servisního technika stráveného na cestě </t>
  </si>
  <si>
    <t xml:space="preserve">Paušální sazba za 1 h práce servisního technika </t>
  </si>
  <si>
    <t xml:space="preserve">Paušální sazba za 1 h práce servisního technika při havarijním zásahu </t>
  </si>
  <si>
    <t xml:space="preserve">Příloha č. 2 - Cenová nabídka </t>
  </si>
  <si>
    <t>Stanovení nabídkové ceny pro lokalitu Rychnov nad Kněžnou</t>
  </si>
  <si>
    <t>mikrobiologie</t>
  </si>
  <si>
    <t>jídelna</t>
  </si>
  <si>
    <t>Modelový příklad k hodnocení</t>
  </si>
  <si>
    <t>Nejvyšší přípustný a nepřekročitelný finanční limit za servis v Kč bez DPH pro účely hodnocení</t>
  </si>
  <si>
    <t xml:space="preserve">
Nejvyšší přípustný a nepřekročitelný finanční limit za servis v Kč bez DPH pro účely hodnocení
</t>
  </si>
  <si>
    <r>
      <t>CENA Kč bez DPH</t>
    </r>
    <r>
      <rPr>
        <b/>
        <sz val="8"/>
        <color rgb="FFFF0000"/>
        <rFont val="Times New Roman"/>
        <family val="1"/>
      </rPr>
      <t>*</t>
    </r>
  </si>
  <si>
    <t>Pro účely hodnocení dle příkladu</t>
  </si>
  <si>
    <t xml:space="preserve"> Celková nabídková cenaza předokládané množství jednotek v Kč bez DPH</t>
  </si>
  <si>
    <t>Jednotková cena v Kč bez DPH</t>
  </si>
  <si>
    <r>
      <t xml:space="preserve">Výše DPH </t>
    </r>
    <r>
      <rPr>
        <i/>
        <sz val="11"/>
        <color theme="1"/>
        <rFont val="Times New Roman"/>
        <family val="1"/>
      </rPr>
      <t>(údaj do Krycího listu)</t>
    </r>
  </si>
  <si>
    <t xml:space="preserve">Modelový příklad k hodnocení </t>
  </si>
  <si>
    <t>Předmětem hodnocení je celková nabídková cena pro účely hodnocení bez DPH v Kč.</t>
  </si>
  <si>
    <t xml:space="preserve">Dále prohlašujeme, že jsme ekonomicky i finančně způsobilí splnit tuto veřejnou zakázku. </t>
  </si>
  <si>
    <t>Toto prohlášení činíme na základě své jasné, srozumitelné, svobodné a omylu prosté vůle a jsme si vědomi všech následků plynoucích z uvedení nepravdivých údajů.</t>
  </si>
  <si>
    <t>Podpis oprávněné osoby jednat za účastníka</t>
  </si>
  <si>
    <t>Oblast</t>
  </si>
  <si>
    <t>Náchod - horní areál</t>
  </si>
  <si>
    <t>Rychnov n/K.</t>
  </si>
  <si>
    <t>Náchod, budova A</t>
  </si>
  <si>
    <t>Náchod, budova C</t>
  </si>
  <si>
    <t>Náchod, budova G</t>
  </si>
  <si>
    <t>CENA bez DPH za 48 měsíců 
za 1 zařízení</t>
  </si>
  <si>
    <t>Náchod, budova J a K</t>
  </si>
  <si>
    <t>Cena za práci servisního technika za 48 měsíců 
(mimo pravidelný servis a pravidelné revize)</t>
  </si>
  <si>
    <t>Cena celkem za práci servisního technika 48 měsíců</t>
  </si>
  <si>
    <t>V ____________________dne_______________</t>
  </si>
  <si>
    <t>____________________________________</t>
  </si>
  <si>
    <r>
      <t xml:space="preserve">Celková nabídková cena pro účely hodnocení s DPH </t>
    </r>
    <r>
      <rPr>
        <i/>
        <sz val="11"/>
        <color theme="1"/>
        <rFont val="Times New Roman"/>
        <family val="1"/>
      </rPr>
      <t xml:space="preserve"> 
(údaj do Krycího listu -</t>
    </r>
    <r>
      <rPr>
        <i/>
        <u val="single"/>
        <sz val="11"/>
        <color theme="1"/>
        <rFont val="Times New Roman"/>
        <family val="1"/>
      </rPr>
      <t xml:space="preserve"> lokalita Rychnov n/K.</t>
    </r>
    <r>
      <rPr>
        <i/>
        <sz val="11"/>
        <color theme="1"/>
        <rFont val="Times New Roman"/>
        <family val="1"/>
      </rPr>
      <t>)</t>
    </r>
  </si>
  <si>
    <t>Cena za dopravu servisního technika za 48 měsíců 
(mimo pravidelný servis a pravidelné revize)</t>
  </si>
  <si>
    <t>"Zajištění pravidelných kontrol a pozáručního servisu VZT 
pro ONN a. s. - lokality Náchodsko a Rychnov nad Kněžnou"</t>
  </si>
  <si>
    <t>hlavní budova</t>
  </si>
  <si>
    <t>12111/3</t>
  </si>
  <si>
    <t>Heizbosch</t>
  </si>
  <si>
    <t>chirurgie VZT 2</t>
  </si>
  <si>
    <t>chirurgie VZT 3</t>
  </si>
  <si>
    <t>12111/1</t>
  </si>
  <si>
    <t>ortopedie VZT1</t>
  </si>
  <si>
    <t>12111/5</t>
  </si>
  <si>
    <t>ARO</t>
  </si>
  <si>
    <t>12111/7</t>
  </si>
  <si>
    <t>sterilizace současná</t>
  </si>
  <si>
    <t>64W/1503</t>
  </si>
  <si>
    <t xml:space="preserve">Wolf KG Top </t>
  </si>
  <si>
    <t>12111/6</t>
  </si>
  <si>
    <t>stravování</t>
  </si>
  <si>
    <t>2 stroje, přípravna, kuchyň</t>
  </si>
  <si>
    <t>Janka Radotín</t>
  </si>
  <si>
    <t>NRP</t>
  </si>
  <si>
    <t>x</t>
  </si>
  <si>
    <t>Gea AT Plus</t>
  </si>
  <si>
    <t>DIGP</t>
  </si>
  <si>
    <t>gynekologický sál</t>
  </si>
  <si>
    <t>onkologie</t>
  </si>
  <si>
    <t>PM-Luft</t>
  </si>
  <si>
    <t>porodní sál</t>
  </si>
  <si>
    <t>702-5673</t>
  </si>
  <si>
    <t>Mandík</t>
  </si>
  <si>
    <t>sterilizace původní, VZT4</t>
  </si>
  <si>
    <t>* Cena zahrnuje veškeré náklady spojené s provedením pravidelného servisu (zejména práci servisního technika, dopravu, vypracování servisní zprávy
 a ostatní náklady spojené s provedením pravidelného servisu. Dále taktéž výměnu filtrů a jejich likvidaci).</t>
  </si>
  <si>
    <t>Pravidelný servis 
1 x za 6 měsíců</t>
  </si>
  <si>
    <t>strojovna přízemí</t>
  </si>
  <si>
    <t>Robatherm</t>
  </si>
  <si>
    <t>RMC 06/09-L3</t>
  </si>
  <si>
    <t>Chirurgie ambulance</t>
  </si>
  <si>
    <t>Venger</t>
  </si>
  <si>
    <t>ZL 29</t>
  </si>
  <si>
    <t>RDG ambulance</t>
  </si>
  <si>
    <t>ZL 66</t>
  </si>
  <si>
    <t>chodby, čekárny</t>
  </si>
  <si>
    <t>KLM 6</t>
  </si>
  <si>
    <t>ortopedie ambulance</t>
  </si>
  <si>
    <t>KLM 4</t>
  </si>
  <si>
    <t>střecha</t>
  </si>
  <si>
    <t>JIP neurologie</t>
  </si>
  <si>
    <t>PU-P140YH8</t>
  </si>
  <si>
    <t>Náchod, budova F</t>
  </si>
  <si>
    <t>sklad přízemí</t>
  </si>
  <si>
    <t>rehabilitace přízemí</t>
  </si>
  <si>
    <t>RXYS Q12TMY1B</t>
  </si>
  <si>
    <t>Daikin Europe</t>
  </si>
  <si>
    <t>REMAK X</t>
  </si>
  <si>
    <t>XPMK 10/C(sv-100/A-77.5)</t>
  </si>
  <si>
    <t>S.1014PU3E</t>
  </si>
  <si>
    <t>patologie I</t>
  </si>
  <si>
    <t>patologie II</t>
  </si>
  <si>
    <t>REMAK</t>
  </si>
  <si>
    <t xml:space="preserve">REMAK </t>
  </si>
  <si>
    <t>porodnice</t>
  </si>
  <si>
    <t>půda hl. budova</t>
  </si>
  <si>
    <t>sklep hl. budova</t>
  </si>
  <si>
    <t>JIP interna</t>
  </si>
  <si>
    <t>RMC 06</t>
  </si>
  <si>
    <t>PUH-P10MYA</t>
  </si>
  <si>
    <r>
      <t>Nemocnice Náchod - dolní  a horní areál</t>
    </r>
    <r>
      <rPr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a nemocnice Broumov</t>
    </r>
  </si>
  <si>
    <t>půda JIP</t>
  </si>
  <si>
    <t>oddělení JIP</t>
  </si>
  <si>
    <t>19.J01</t>
  </si>
  <si>
    <t>zákrokový sál</t>
  </si>
  <si>
    <t>20.Z02</t>
  </si>
  <si>
    <t>NIP DIOP</t>
  </si>
  <si>
    <t>18.N03</t>
  </si>
  <si>
    <t>strojovna</t>
  </si>
  <si>
    <t>05.J01</t>
  </si>
  <si>
    <t>kuchyň</t>
  </si>
  <si>
    <t>05.K02</t>
  </si>
  <si>
    <t>odd. NRP</t>
  </si>
  <si>
    <t>chodba oddělení</t>
  </si>
  <si>
    <t>sociální zařízení + asist. Mytí</t>
  </si>
  <si>
    <t>SZM</t>
  </si>
  <si>
    <t>Duplex 800 Multi  Eco</t>
  </si>
  <si>
    <t>Duplex 500 Multi Eco</t>
  </si>
  <si>
    <t>Duplex 370EC5RD5</t>
  </si>
  <si>
    <t>21.NR.01</t>
  </si>
  <si>
    <t>21.NR02</t>
  </si>
  <si>
    <t>21.NR03</t>
  </si>
  <si>
    <t>TROX č.1</t>
  </si>
  <si>
    <t>TROX č.3</t>
  </si>
  <si>
    <t>TROX č.2</t>
  </si>
  <si>
    <t>Z.č.101.A.2 - Pokoje východ</t>
  </si>
  <si>
    <t>Z.č.102.A.1- Zákrokový sál 2NP</t>
  </si>
  <si>
    <t>Z.č.103.A.1- Vyšetřovny a šatny v 2NP</t>
  </si>
  <si>
    <t>Z.č.104.A.1- Technické zázemí v lNP</t>
  </si>
  <si>
    <t>101.A.2</t>
  </si>
  <si>
    <t>XP10</t>
  </si>
  <si>
    <t>102.A.1</t>
  </si>
  <si>
    <t>103.A.l</t>
  </si>
  <si>
    <t>104.A.1</t>
  </si>
  <si>
    <t>XP04</t>
  </si>
  <si>
    <t>201.A.1</t>
  </si>
  <si>
    <t>Z.č.201.A.1- Zobraz. metody MRI</t>
  </si>
  <si>
    <t>202.A.1</t>
  </si>
  <si>
    <t>Z.č.202.A.1- Zobraz. metody CT</t>
  </si>
  <si>
    <t>202.A.2</t>
  </si>
  <si>
    <t>Z.č.202.A.2 - Skiaskopie</t>
  </si>
  <si>
    <t>203.A.1</t>
  </si>
  <si>
    <t>Z.č.203.A.1- Sterilizace</t>
  </si>
  <si>
    <t>203.A.2</t>
  </si>
  <si>
    <t>XP06</t>
  </si>
  <si>
    <t>Z.č.203.A.2 - Sterilizace - balení a setování</t>
  </si>
  <si>
    <t>203.A.3</t>
  </si>
  <si>
    <t>Z.č.203.A.3 - Sterilizace - sklad. steril. mat.</t>
  </si>
  <si>
    <t>204.A.1</t>
  </si>
  <si>
    <t>Z.č.204.A.1- Šatna zaměstnanci</t>
  </si>
  <si>
    <t>205.A.1</t>
  </si>
  <si>
    <t>XP17</t>
  </si>
  <si>
    <t>Z.č.205.A.l - Operační sály</t>
  </si>
  <si>
    <t>205.A.2</t>
  </si>
  <si>
    <t>Z.č.205.A.2 - Čisté prostory</t>
  </si>
  <si>
    <t>205.A.3</t>
  </si>
  <si>
    <t>Z.č.205.A.3 - Dospáváni</t>
  </si>
  <si>
    <t>205.A.4</t>
  </si>
  <si>
    <t>Z.č.205.A.4 - Pobytové místnosti</t>
  </si>
  <si>
    <t>206.A.1</t>
  </si>
  <si>
    <t>Z.č.206.A.1- Operační sál</t>
  </si>
  <si>
    <t>207.A.1</t>
  </si>
  <si>
    <t>Z.č.207.A.1- Operační sál</t>
  </si>
  <si>
    <t>208.A.1</t>
  </si>
  <si>
    <t>Z.č.208.A.1- Operační sál</t>
  </si>
  <si>
    <t>209.A.1</t>
  </si>
  <si>
    <t>Z.č.209.A.1- Operační sál</t>
  </si>
  <si>
    <t>210.A.1</t>
  </si>
  <si>
    <t>Z.č.210.A.1- Operační sál</t>
  </si>
  <si>
    <t>211.A.1</t>
  </si>
  <si>
    <t>Z.č.211.A.l - Operační sál - superaseptické</t>
  </si>
  <si>
    <t>211.A.2</t>
  </si>
  <si>
    <t>Z.č.211.A.2 - Čisté provozy</t>
  </si>
  <si>
    <t>211.A.3</t>
  </si>
  <si>
    <t>Z.č.211.A.3 - Pobytové místnosti</t>
  </si>
  <si>
    <t>212.A.1</t>
  </si>
  <si>
    <t>Z.č.212.A.1- Operační sál</t>
  </si>
  <si>
    <t>213.A.1</t>
  </si>
  <si>
    <t>Z.č.213.A.1- Operační sál</t>
  </si>
  <si>
    <t>214.A.1</t>
  </si>
  <si>
    <t>Z.č.214.A.1- Chirurgická JIP</t>
  </si>
  <si>
    <t>214.A.2</t>
  </si>
  <si>
    <t>XP13</t>
  </si>
  <si>
    <t>Z.č.214.A.2 - Pokoje JIP</t>
  </si>
  <si>
    <t>214.A.3</t>
  </si>
  <si>
    <t>Z.č.214.A.3 - Izolace JIP</t>
  </si>
  <si>
    <t>215.A.l</t>
  </si>
  <si>
    <t>XP28/17</t>
  </si>
  <si>
    <t>Z.č.215.A.1- Chodby lNP  - SNP</t>
  </si>
  <si>
    <t>215.A.2</t>
  </si>
  <si>
    <t>Z.č.215.A.2 - Technické zázemí lNP</t>
  </si>
  <si>
    <t>215.A.3</t>
  </si>
  <si>
    <t>Z.č.215.A.3 - Chodby GNP - 9NP</t>
  </si>
  <si>
    <t>216.A.1</t>
  </si>
  <si>
    <t>Z.č.216.A.1- ARO</t>
  </si>
  <si>
    <t>216.A.2</t>
  </si>
  <si>
    <t>Z.č.216.A.2 - ARO</t>
  </si>
  <si>
    <t>217.A.1</t>
  </si>
  <si>
    <t>Z.č.217.A.1 - Porodnice</t>
  </si>
  <si>
    <t>217.A.2</t>
  </si>
  <si>
    <t>Z.č.217.A.2 - Porodní sály</t>
  </si>
  <si>
    <t>218.A.1</t>
  </si>
  <si>
    <t>Z.č.218.A.1- Operační sál porodnice</t>
  </si>
  <si>
    <t>220.A.1</t>
  </si>
  <si>
    <t>Z.č.220.A.1- Dětské oddělení</t>
  </si>
  <si>
    <t>221.A.1</t>
  </si>
  <si>
    <t>Z.č.221.A.1- VIP pokoje</t>
  </si>
  <si>
    <t>200.A.1</t>
  </si>
  <si>
    <t>Z.č.200.A.1 - Mamograf</t>
  </si>
  <si>
    <t>228.B.1</t>
  </si>
  <si>
    <t>dveřní clona Systemair PA 3520WL</t>
  </si>
  <si>
    <t>Z. č. 228.B.1 - vstup do pavilonu K.05</t>
  </si>
  <si>
    <t>228.B.2a</t>
  </si>
  <si>
    <t>Z. č. 228.B.2a - vstup na Heliport K.05</t>
  </si>
  <si>
    <t>228.B.3</t>
  </si>
  <si>
    <t>Z. č. 228.B.3 - hlavní vstup K.02</t>
  </si>
  <si>
    <t>Náchod, budova K</t>
  </si>
  <si>
    <t>V ceně servisu je zahrnuta i výměna filtrů a jejich likvidace.</t>
  </si>
  <si>
    <r>
      <t xml:space="preserve">Celková nabídková cena pro účely hodnocení s DPH </t>
    </r>
    <r>
      <rPr>
        <i/>
        <sz val="11"/>
        <color theme="1"/>
        <rFont val="Times New Roman"/>
        <family val="1"/>
      </rPr>
      <t xml:space="preserve"> 
(údaj do Krycího listu -</t>
    </r>
    <r>
      <rPr>
        <i/>
        <u val="single"/>
        <sz val="11"/>
        <color theme="1"/>
        <rFont val="Times New Roman"/>
        <family val="1"/>
      </rPr>
      <t xml:space="preserve"> lokalita Náchod</t>
    </r>
    <r>
      <rPr>
        <i/>
        <sz val="11"/>
        <color theme="1"/>
        <rFont val="Times New Roman"/>
        <family val="1"/>
      </rPr>
      <t>)</t>
    </r>
  </si>
  <si>
    <r>
      <t xml:space="preserve">Cena celkem v Kč bez DPH </t>
    </r>
    <r>
      <rPr>
        <i/>
        <sz val="11"/>
        <color theme="1"/>
        <rFont val="Times New Roman"/>
        <family val="1"/>
      </rPr>
      <t>(modelový příklad k hodnocení - součet sl. G)</t>
    </r>
  </si>
  <si>
    <r>
      <t xml:space="preserve">Celková nabídková cena pro účely hodnocení s DPH </t>
    </r>
    <r>
      <rPr>
        <i/>
        <sz val="11"/>
        <color theme="1"/>
        <rFont val="Times New Roman"/>
        <family val="1"/>
      </rPr>
      <t xml:space="preserve"> 
(údaj do Krycího listu -</t>
    </r>
    <r>
      <rPr>
        <i/>
        <u val="single"/>
        <sz val="11"/>
        <color theme="1"/>
        <rFont val="Times New Roman"/>
        <family val="1"/>
      </rPr>
      <t xml:space="preserve"> lokalita Náchod - součet ř.73 a 81)</t>
    </r>
  </si>
  <si>
    <r>
      <t xml:space="preserve">Celková nabídková cena pro účely hodnocení s DPH </t>
    </r>
    <r>
      <rPr>
        <i/>
        <sz val="11"/>
        <color theme="1"/>
        <rFont val="Times New Roman"/>
        <family val="1"/>
      </rPr>
      <t xml:space="preserve"> 
(údaj do Krycího listu -</t>
    </r>
    <r>
      <rPr>
        <i/>
        <u val="single"/>
        <sz val="11"/>
        <color theme="1"/>
        <rFont val="Times New Roman"/>
        <family val="1"/>
      </rPr>
      <t xml:space="preserve"> lokalita Rychnov n/K.- součet ř. 20 a 28)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</si>
</sst>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rgb="FF007BB8"/>
      <name val="Times New Roman"/>
      <family val="1"/>
    </font>
    <font>
      <i/>
      <sz val="8"/>
      <color theme="1"/>
      <name val="Times New Roman"/>
      <family val="1"/>
    </font>
    <font>
      <b/>
      <sz val="10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9"/>
      <color rgb="FFFF0000"/>
      <name val="Times New Roman"/>
      <family val="1"/>
    </font>
    <font>
      <i/>
      <sz val="11"/>
      <color theme="1"/>
      <name val="Times New Roman"/>
      <family val="1"/>
    </font>
    <font>
      <sz val="9.5"/>
      <color theme="1"/>
      <name val="Times New Roman"/>
      <family val="1"/>
    </font>
    <font>
      <i/>
      <u val="single"/>
      <sz val="11"/>
      <color theme="1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color rgb="FFFF0000"/>
      <name val="Times New Roman"/>
      <family val="1"/>
    </font>
    <font>
      <i/>
      <sz val="11"/>
      <color indexed="8"/>
      <name val="Times New Roman"/>
      <family val="1"/>
    </font>
    <font>
      <sz val="12"/>
      <color theme="1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8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0.39998000860214233"/>
        <bgColor indexed="64"/>
      </patternFill>
    </fill>
  </fills>
  <borders count="3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18">
    <xf numFmtId="0" fontId="0" fillId="0" borderId="0" xfId="0"/>
    <xf numFmtId="0" fontId="3" fillId="0" borderId="0" xfId="0" applyFont="1"/>
    <xf numFmtId="0" fontId="10" fillId="0" borderId="0" xfId="0" applyFont="1"/>
    <xf numFmtId="0" fontId="11" fillId="2" borderId="1" xfId="0" applyFont="1" applyFill="1" applyBorder="1" applyAlignment="1">
      <alignment horizontal="center" vertical="center" wrapText="1"/>
    </xf>
    <xf numFmtId="0" fontId="3" fillId="0" borderId="2" xfId="0" applyFont="1" applyBorder="1"/>
    <xf numFmtId="0" fontId="3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3" fillId="0" borderId="3" xfId="0" applyFont="1" applyBorder="1"/>
    <xf numFmtId="0" fontId="3" fillId="0" borderId="4" xfId="0" applyFont="1" applyBorder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164" fontId="5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3" fillId="0" borderId="0" xfId="0" applyFont="1" applyAlignment="1">
      <alignment horizontal="left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164" fontId="6" fillId="4" borderId="0" xfId="0" applyNumberFormat="1" applyFont="1" applyFill="1" applyAlignment="1">
      <alignment horizontal="right" vertical="center"/>
    </xf>
    <xf numFmtId="0" fontId="5" fillId="4" borderId="6" xfId="0" applyFont="1" applyFill="1" applyBorder="1" applyAlignment="1">
      <alignment horizontal="center"/>
    </xf>
    <xf numFmtId="2" fontId="5" fillId="5" borderId="7" xfId="0" applyNumberFormat="1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2" fontId="5" fillId="5" borderId="9" xfId="0" applyNumberFormat="1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2" fontId="5" fillId="5" borderId="11" xfId="0" applyNumberFormat="1" applyFont="1" applyFill="1" applyBorder="1" applyAlignment="1">
      <alignment horizontal="center"/>
    </xf>
    <xf numFmtId="164" fontId="6" fillId="5" borderId="12" xfId="0" applyNumberFormat="1" applyFont="1" applyFill="1" applyBorder="1" applyAlignment="1">
      <alignment horizontal="center"/>
    </xf>
    <xf numFmtId="0" fontId="18" fillId="0" borderId="0" xfId="0" applyFont="1" applyAlignment="1">
      <alignment horizontal="left" vertical="center"/>
    </xf>
    <xf numFmtId="0" fontId="18" fillId="0" borderId="0" xfId="0" applyFont="1"/>
    <xf numFmtId="0" fontId="3" fillId="5" borderId="0" xfId="0" applyFont="1" applyFill="1"/>
    <xf numFmtId="0" fontId="13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0" fillId="0" borderId="0" xfId="0" applyFont="1" applyAlignment="1">
      <alignment horizontal="left"/>
    </xf>
    <xf numFmtId="164" fontId="6" fillId="5" borderId="13" xfId="0" applyNumberFormat="1" applyFont="1" applyFill="1" applyBorder="1" applyAlignment="1">
      <alignment horizontal="right"/>
    </xf>
    <xf numFmtId="164" fontId="6" fillId="5" borderId="6" xfId="0" applyNumberFormat="1" applyFont="1" applyFill="1" applyBorder="1" applyAlignment="1">
      <alignment horizontal="right"/>
    </xf>
    <xf numFmtId="164" fontId="6" fillId="5" borderId="12" xfId="0" applyNumberFormat="1" applyFont="1" applyFill="1" applyBorder="1" applyAlignment="1">
      <alignment horizontal="right"/>
    </xf>
    <xf numFmtId="164" fontId="6" fillId="5" borderId="14" xfId="0" applyNumberFormat="1" applyFont="1" applyFill="1" applyBorder="1" applyAlignment="1">
      <alignment horizontal="right"/>
    </xf>
    <xf numFmtId="164" fontId="6" fillId="5" borderId="1" xfId="0" applyNumberFormat="1" applyFont="1" applyFill="1" applyBorder="1" applyAlignment="1">
      <alignment horizontal="center"/>
    </xf>
    <xf numFmtId="164" fontId="6" fillId="0" borderId="0" xfId="0" applyNumberFormat="1" applyFont="1" applyAlignment="1">
      <alignment horizontal="right" vertical="center"/>
    </xf>
    <xf numFmtId="0" fontId="22" fillId="0" borderId="0" xfId="0" applyFont="1"/>
    <xf numFmtId="0" fontId="23" fillId="0" borderId="3" xfId="0" applyFont="1" applyBorder="1"/>
    <xf numFmtId="0" fontId="23" fillId="0" borderId="15" xfId="0" applyFont="1" applyBorder="1"/>
    <xf numFmtId="0" fontId="23" fillId="0" borderId="16" xfId="0" applyFont="1" applyBorder="1"/>
    <xf numFmtId="164" fontId="6" fillId="6" borderId="1" xfId="0" applyNumberFormat="1" applyFont="1" applyFill="1" applyBorder="1" applyAlignment="1">
      <alignment vertical="center"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11" fillId="7" borderId="17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11" fillId="2" borderId="18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0" borderId="22" xfId="0" applyFont="1" applyBorder="1"/>
    <xf numFmtId="0" fontId="3" fillId="0" borderId="23" xfId="0" applyFont="1" applyBorder="1"/>
    <xf numFmtId="164" fontId="5" fillId="5" borderId="4" xfId="0" applyNumberFormat="1" applyFont="1" applyFill="1" applyBorder="1"/>
    <xf numFmtId="164" fontId="6" fillId="5" borderId="22" xfId="0" applyNumberFormat="1" applyFont="1" applyFill="1" applyBorder="1" applyAlignment="1">
      <alignment horizontal="right"/>
    </xf>
    <xf numFmtId="0" fontId="3" fillId="0" borderId="2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23" fillId="0" borderId="19" xfId="0" applyFont="1" applyBorder="1"/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2" xfId="0" applyFont="1" applyBorder="1" applyAlignment="1">
      <alignment horizontal="left" wrapText="1"/>
    </xf>
    <xf numFmtId="0" fontId="3" fillId="0" borderId="24" xfId="0" applyFont="1" applyBorder="1" applyAlignment="1">
      <alignment horizontal="left" wrapText="1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9" fillId="2" borderId="26" xfId="20" applyFont="1" applyFill="1" applyBorder="1" applyAlignment="1">
      <alignment horizontal="left" vertical="center"/>
      <protection/>
    </xf>
    <xf numFmtId="0" fontId="9" fillId="2" borderId="27" xfId="20" applyFont="1" applyFill="1" applyBorder="1" applyAlignment="1">
      <alignment horizontal="left" vertical="center"/>
      <protection/>
    </xf>
    <xf numFmtId="0" fontId="9" fillId="2" borderId="7" xfId="20" applyFont="1" applyFill="1" applyBorder="1" applyAlignment="1">
      <alignment horizontal="left" vertical="center"/>
      <protection/>
    </xf>
    <xf numFmtId="0" fontId="14" fillId="2" borderId="28" xfId="20" applyFont="1" applyFill="1" applyBorder="1" applyAlignment="1">
      <alignment horizontal="left" vertical="center"/>
      <protection/>
    </xf>
    <xf numFmtId="0" fontId="14" fillId="2" borderId="29" xfId="20" applyFont="1" applyFill="1" applyBorder="1" applyAlignment="1">
      <alignment horizontal="left" vertical="center"/>
      <protection/>
    </xf>
    <xf numFmtId="0" fontId="14" fillId="2" borderId="9" xfId="20" applyFont="1" applyFill="1" applyBorder="1" applyAlignment="1">
      <alignment horizontal="left" vertical="center"/>
      <protection/>
    </xf>
    <xf numFmtId="0" fontId="9" fillId="5" borderId="30" xfId="20" applyFont="1" applyFill="1" applyBorder="1" applyAlignment="1">
      <alignment horizontal="left" vertical="center"/>
      <protection/>
    </xf>
    <xf numFmtId="0" fontId="9" fillId="5" borderId="31" xfId="20" applyFont="1" applyFill="1" applyBorder="1" applyAlignment="1">
      <alignment horizontal="left" vertical="center"/>
      <protection/>
    </xf>
    <xf numFmtId="0" fontId="9" fillId="5" borderId="11" xfId="20" applyFont="1" applyFill="1" applyBorder="1" applyAlignment="1">
      <alignment horizontal="left" vertical="center"/>
      <protection/>
    </xf>
    <xf numFmtId="0" fontId="4" fillId="3" borderId="18" xfId="0" applyFont="1" applyFill="1" applyBorder="1" applyAlignment="1">
      <alignment horizontal="left"/>
    </xf>
    <xf numFmtId="0" fontId="4" fillId="3" borderId="5" xfId="0" applyFont="1" applyFill="1" applyBorder="1" applyAlignment="1">
      <alignment horizontal="left"/>
    </xf>
    <xf numFmtId="0" fontId="4" fillId="3" borderId="32" xfId="0" applyFont="1" applyFill="1" applyBorder="1" applyAlignment="1">
      <alignment horizontal="left"/>
    </xf>
    <xf numFmtId="0" fontId="16" fillId="3" borderId="33" xfId="0" applyFont="1" applyFill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center" vertical="center" wrapText="1"/>
    </xf>
    <xf numFmtId="164" fontId="6" fillId="6" borderId="33" xfId="0" applyNumberFormat="1" applyFont="1" applyFill="1" applyBorder="1" applyAlignment="1">
      <alignment horizontal="center" vertical="center"/>
    </xf>
    <xf numFmtId="164" fontId="6" fillId="6" borderId="14" xfId="0" applyNumberFormat="1" applyFont="1" applyFill="1" applyBorder="1" applyAlignment="1">
      <alignment horizontal="center" vertical="center"/>
    </xf>
    <xf numFmtId="164" fontId="6" fillId="6" borderId="12" xfId="0" applyNumberFormat="1" applyFont="1" applyFill="1" applyBorder="1" applyAlignment="1">
      <alignment horizontal="center" vertical="center"/>
    </xf>
    <xf numFmtId="164" fontId="6" fillId="5" borderId="18" xfId="0" applyNumberFormat="1" applyFont="1" applyFill="1" applyBorder="1" applyAlignment="1">
      <alignment horizontal="right"/>
    </xf>
    <xf numFmtId="164" fontId="6" fillId="5" borderId="5" xfId="0" applyNumberFormat="1" applyFont="1" applyFill="1" applyBorder="1" applyAlignment="1">
      <alignment horizontal="right"/>
    </xf>
    <xf numFmtId="0" fontId="13" fillId="3" borderId="17" xfId="0" applyFont="1" applyFill="1" applyBorder="1" applyAlignment="1">
      <alignment horizontal="left" vertical="center" wrapText="1"/>
    </xf>
    <xf numFmtId="0" fontId="13" fillId="3" borderId="34" xfId="0" applyFont="1" applyFill="1" applyBorder="1" applyAlignment="1">
      <alignment horizontal="left" vertical="center" wrapText="1"/>
    </xf>
    <xf numFmtId="0" fontId="13" fillId="3" borderId="35" xfId="0" applyFont="1" applyFill="1" applyBorder="1" applyAlignment="1">
      <alignment horizontal="left" vertical="center" wrapText="1"/>
    </xf>
    <xf numFmtId="0" fontId="13" fillId="3" borderId="36" xfId="0" applyFont="1" applyFill="1" applyBorder="1" applyAlignment="1">
      <alignment horizontal="left" vertical="center" wrapText="1"/>
    </xf>
    <xf numFmtId="0" fontId="13" fillId="3" borderId="21" xfId="0" applyFont="1" applyFill="1" applyBorder="1" applyAlignment="1">
      <alignment horizontal="left" vertical="center" wrapText="1"/>
    </xf>
    <xf numFmtId="0" fontId="13" fillId="3" borderId="37" xfId="0" applyFont="1" applyFill="1" applyBorder="1" applyAlignment="1">
      <alignment horizontal="left" vertical="center" wrapText="1"/>
    </xf>
    <xf numFmtId="0" fontId="13" fillId="3" borderId="18" xfId="0" applyFont="1" applyFill="1" applyBorder="1" applyAlignment="1">
      <alignment horizontal="left"/>
    </xf>
    <xf numFmtId="0" fontId="13" fillId="3" borderId="5" xfId="0" applyFont="1" applyFill="1" applyBorder="1" applyAlignment="1">
      <alignment horizontal="left"/>
    </xf>
    <xf numFmtId="0" fontId="13" fillId="3" borderId="32" xfId="0" applyFont="1" applyFill="1" applyBorder="1" applyAlignment="1">
      <alignment horizontal="left"/>
    </xf>
    <xf numFmtId="0" fontId="11" fillId="7" borderId="18" xfId="0" applyFont="1" applyFill="1" applyBorder="1" applyAlignment="1">
      <alignment horizontal="center" vertical="center" wrapText="1"/>
    </xf>
    <xf numFmtId="0" fontId="11" fillId="7" borderId="5" xfId="0" applyFont="1" applyFill="1" applyBorder="1" applyAlignment="1">
      <alignment horizontal="center" vertical="center" wrapText="1"/>
    </xf>
    <xf numFmtId="0" fontId="11" fillId="7" borderId="32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 horizontal="left"/>
    </xf>
    <xf numFmtId="0" fontId="3" fillId="0" borderId="18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3" fillId="0" borderId="32" xfId="0" applyFont="1" applyBorder="1" applyAlignment="1">
      <alignment horizontal="left" wrapText="1"/>
    </xf>
    <xf numFmtId="0" fontId="3" fillId="0" borderId="26" xfId="0" applyFont="1" applyBorder="1" applyAlignment="1">
      <alignment horizontal="left" wrapText="1"/>
    </xf>
    <xf numFmtId="0" fontId="3" fillId="0" borderId="27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164" fontId="6" fillId="6" borderId="33" xfId="0" applyNumberFormat="1" applyFont="1" applyFill="1" applyBorder="1" applyAlignment="1">
      <alignment horizontal="right" vertical="center"/>
    </xf>
    <xf numFmtId="164" fontId="6" fillId="6" borderId="12" xfId="0" applyNumberFormat="1" applyFont="1" applyFill="1" applyBorder="1" applyAlignment="1">
      <alignment horizontal="right" vertical="center"/>
    </xf>
    <xf numFmtId="0" fontId="3" fillId="0" borderId="30" xfId="0" applyFont="1" applyBorder="1" applyAlignment="1">
      <alignment horizontal="left" wrapText="1"/>
    </xf>
    <xf numFmtId="0" fontId="3" fillId="0" borderId="31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13" fillId="3" borderId="18" xfId="0" applyFont="1" applyFill="1" applyBorder="1" applyAlignment="1">
      <alignment horizontal="left" wrapText="1"/>
    </xf>
    <xf numFmtId="0" fontId="13" fillId="3" borderId="5" xfId="0" applyFont="1" applyFill="1" applyBorder="1" applyAlignment="1">
      <alignment horizontal="left" wrapText="1"/>
    </xf>
    <xf numFmtId="0" fontId="13" fillId="3" borderId="32" xfId="0" applyFont="1" applyFill="1" applyBorder="1" applyAlignment="1">
      <alignment horizontal="left" wrapText="1"/>
    </xf>
    <xf numFmtId="164" fontId="6" fillId="5" borderId="32" xfId="0" applyNumberFormat="1" applyFont="1" applyFill="1" applyBorder="1" applyAlignment="1">
      <alignment horizontal="right"/>
    </xf>
    <xf numFmtId="0" fontId="15" fillId="3" borderId="18" xfId="0" applyFont="1" applyFill="1" applyBorder="1" applyAlignment="1">
      <alignment horizontal="center"/>
    </xf>
    <xf numFmtId="0" fontId="15" fillId="3" borderId="5" xfId="0" applyFont="1" applyFill="1" applyBorder="1" applyAlignment="1">
      <alignment horizontal="center"/>
    </xf>
    <xf numFmtId="0" fontId="15" fillId="3" borderId="32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D5A0D-EA14-46C3-92C7-D7A20D9B3CE9}">
  <sheetPr>
    <pageSetUpPr fitToPage="1"/>
  </sheetPr>
  <dimension ref="A1:V97"/>
  <sheetViews>
    <sheetView tabSelected="1" zoomScale="115" zoomScaleNormal="115" workbookViewId="0" topLeftCell="A82">
      <selection activeCell="A95" sqref="A95:XFD95"/>
    </sheetView>
  </sheetViews>
  <sheetFormatPr defaultColWidth="8.8515625" defaultRowHeight="15"/>
  <cols>
    <col min="1" max="1" width="21.28125" style="1" customWidth="1"/>
    <col min="2" max="2" width="16.57421875" style="1" customWidth="1"/>
    <col min="3" max="3" width="32.00390625" style="1" customWidth="1"/>
    <col min="4" max="4" width="20.28125" style="1" customWidth="1"/>
    <col min="5" max="5" width="24.28125" style="5" customWidth="1"/>
    <col min="6" max="6" width="15.28125" style="1" customWidth="1"/>
    <col min="7" max="7" width="20.8515625" style="1" customWidth="1"/>
    <col min="8" max="8" width="21.00390625" style="1" customWidth="1"/>
    <col min="9" max="9" width="27.421875" style="1" customWidth="1"/>
    <col min="10" max="16384" width="8.8515625" style="1" customWidth="1"/>
  </cols>
  <sheetData>
    <row r="1" spans="1:8" ht="15">
      <c r="A1" s="64" t="s">
        <v>14</v>
      </c>
      <c r="B1" s="64"/>
      <c r="C1" s="64"/>
      <c r="D1" s="64"/>
      <c r="E1" s="64"/>
      <c r="F1" s="64"/>
      <c r="G1" s="64"/>
      <c r="H1" s="64"/>
    </row>
    <row r="2" spans="1:8" ht="17.4" customHeight="1">
      <c r="A2" s="65" t="s">
        <v>45</v>
      </c>
      <c r="B2" s="66"/>
      <c r="C2" s="66"/>
      <c r="D2" s="66"/>
      <c r="E2" s="66"/>
      <c r="F2" s="66"/>
      <c r="G2" s="66"/>
      <c r="H2" s="66"/>
    </row>
    <row r="3" spans="1:8" ht="18" customHeight="1">
      <c r="A3" s="66"/>
      <c r="B3" s="66"/>
      <c r="C3" s="66"/>
      <c r="D3" s="66"/>
      <c r="E3" s="66"/>
      <c r="F3" s="66"/>
      <c r="G3" s="66"/>
      <c r="H3" s="66"/>
    </row>
    <row r="4" spans="1:8" ht="18" thickBot="1">
      <c r="A4" s="28"/>
      <c r="B4" s="28"/>
      <c r="C4" s="28"/>
      <c r="D4" s="28"/>
      <c r="E4" s="28"/>
      <c r="F4" s="28"/>
      <c r="G4" s="28"/>
      <c r="H4" s="28"/>
    </row>
    <row r="5" spans="1:9" ht="18.6" customHeight="1">
      <c r="A5" s="67" t="s">
        <v>10</v>
      </c>
      <c r="B5" s="68"/>
      <c r="C5" s="68"/>
      <c r="D5" s="68"/>
      <c r="E5" s="68"/>
      <c r="F5" s="68"/>
      <c r="G5" s="68"/>
      <c r="H5" s="69"/>
      <c r="I5" s="2"/>
    </row>
    <row r="6" spans="1:9" ht="28.2" customHeight="1">
      <c r="A6" s="70" t="s">
        <v>226</v>
      </c>
      <c r="B6" s="71"/>
      <c r="C6" s="71"/>
      <c r="D6" s="71"/>
      <c r="E6" s="71"/>
      <c r="F6" s="71"/>
      <c r="G6" s="71"/>
      <c r="H6" s="72"/>
      <c r="I6" s="2"/>
    </row>
    <row r="7" spans="1:9" s="5" customFormat="1" ht="21.6" customHeight="1" thickBot="1">
      <c r="A7" s="73" t="s">
        <v>1</v>
      </c>
      <c r="B7" s="74"/>
      <c r="C7" s="74"/>
      <c r="D7" s="74"/>
      <c r="E7" s="74"/>
      <c r="F7" s="74"/>
      <c r="G7" s="74"/>
      <c r="H7" s="75"/>
      <c r="I7" s="6"/>
    </row>
    <row r="8" spans="1:9" ht="25.95" customHeight="1" thickBot="1">
      <c r="A8" s="76" t="s">
        <v>109</v>
      </c>
      <c r="B8" s="77"/>
      <c r="C8" s="77"/>
      <c r="D8" s="77"/>
      <c r="E8" s="78"/>
      <c r="F8" s="47" t="s">
        <v>21</v>
      </c>
      <c r="G8" s="45" t="s">
        <v>26</v>
      </c>
      <c r="H8" s="79" t="s">
        <v>20</v>
      </c>
      <c r="I8" s="2"/>
    </row>
    <row r="9" spans="1:9" ht="21" thickBot="1">
      <c r="A9" s="48" t="s">
        <v>31</v>
      </c>
      <c r="B9" s="49" t="s">
        <v>8</v>
      </c>
      <c r="C9" s="50" t="s">
        <v>5</v>
      </c>
      <c r="D9" s="51" t="s">
        <v>6</v>
      </c>
      <c r="E9" s="50" t="s">
        <v>7</v>
      </c>
      <c r="F9" s="3" t="s">
        <v>75</v>
      </c>
      <c r="G9" s="47" t="s">
        <v>37</v>
      </c>
      <c r="H9" s="80"/>
      <c r="I9" s="2"/>
    </row>
    <row r="10" spans="1:9" ht="14.4" customHeight="1">
      <c r="A10" s="39" t="s">
        <v>34</v>
      </c>
      <c r="B10" s="8" t="s">
        <v>76</v>
      </c>
      <c r="C10" s="8" t="s">
        <v>54</v>
      </c>
      <c r="D10" s="8" t="s">
        <v>77</v>
      </c>
      <c r="E10" s="52" t="s">
        <v>78</v>
      </c>
      <c r="F10" s="54">
        <v>0</v>
      </c>
      <c r="G10" s="55">
        <f>8*F10</f>
        <v>0</v>
      </c>
      <c r="H10" s="81">
        <v>2772000</v>
      </c>
      <c r="I10" s="2"/>
    </row>
    <row r="11" spans="1:9" ht="14.4" customHeight="1">
      <c r="A11" s="39" t="s">
        <v>34</v>
      </c>
      <c r="B11" s="8" t="s">
        <v>76</v>
      </c>
      <c r="C11" s="8" t="s">
        <v>79</v>
      </c>
      <c r="D11" s="4" t="s">
        <v>80</v>
      </c>
      <c r="E11" s="52" t="s">
        <v>81</v>
      </c>
      <c r="F11" s="54">
        <v>0</v>
      </c>
      <c r="G11" s="55">
        <f aca="true" t="shared" si="0" ref="G11:G72">8*F11</f>
        <v>0</v>
      </c>
      <c r="H11" s="82"/>
      <c r="I11" s="2"/>
    </row>
    <row r="12" spans="1:9" ht="14.4" customHeight="1">
      <c r="A12" s="39" t="s">
        <v>34</v>
      </c>
      <c r="B12" s="8" t="s">
        <v>76</v>
      </c>
      <c r="C12" s="4" t="s">
        <v>82</v>
      </c>
      <c r="D12" s="4" t="s">
        <v>80</v>
      </c>
      <c r="E12" s="52" t="s">
        <v>83</v>
      </c>
      <c r="F12" s="54">
        <v>0</v>
      </c>
      <c r="G12" s="55">
        <f t="shared" si="0"/>
        <v>0</v>
      </c>
      <c r="H12" s="82"/>
      <c r="I12" s="2"/>
    </row>
    <row r="13" spans="1:9" ht="14.4" customHeight="1">
      <c r="A13" s="39" t="s">
        <v>34</v>
      </c>
      <c r="B13" s="8" t="s">
        <v>76</v>
      </c>
      <c r="C13" s="4" t="s">
        <v>84</v>
      </c>
      <c r="D13" s="53" t="s">
        <v>62</v>
      </c>
      <c r="E13" s="52" t="s">
        <v>85</v>
      </c>
      <c r="F13" s="54">
        <v>0</v>
      </c>
      <c r="G13" s="55">
        <f t="shared" si="0"/>
        <v>0</v>
      </c>
      <c r="H13" s="82"/>
      <c r="I13" s="2"/>
    </row>
    <row r="14" spans="1:9" ht="14.4" customHeight="1">
      <c r="A14" s="39" t="s">
        <v>34</v>
      </c>
      <c r="B14" s="8" t="s">
        <v>76</v>
      </c>
      <c r="C14" s="4" t="s">
        <v>86</v>
      </c>
      <c r="D14" s="53" t="s">
        <v>62</v>
      </c>
      <c r="E14" s="52" t="s">
        <v>87</v>
      </c>
      <c r="F14" s="54">
        <v>0</v>
      </c>
      <c r="G14" s="55">
        <f t="shared" si="0"/>
        <v>0</v>
      </c>
      <c r="H14" s="82"/>
      <c r="I14" s="2"/>
    </row>
    <row r="15" spans="1:9" ht="14.4" customHeight="1">
      <c r="A15" s="39" t="s">
        <v>35</v>
      </c>
      <c r="B15" s="4" t="s">
        <v>88</v>
      </c>
      <c r="C15" s="4" t="s">
        <v>89</v>
      </c>
      <c r="D15" s="4" t="s">
        <v>2</v>
      </c>
      <c r="E15" s="53" t="s">
        <v>90</v>
      </c>
      <c r="F15" s="54">
        <v>0</v>
      </c>
      <c r="G15" s="55">
        <f t="shared" si="0"/>
        <v>0</v>
      </c>
      <c r="H15" s="82"/>
      <c r="I15" s="2"/>
    </row>
    <row r="16" spans="1:9" ht="14.4" customHeight="1">
      <c r="A16" s="39" t="s">
        <v>91</v>
      </c>
      <c r="B16" s="4" t="s">
        <v>92</v>
      </c>
      <c r="C16" s="4" t="s">
        <v>93</v>
      </c>
      <c r="D16" s="4" t="s">
        <v>95</v>
      </c>
      <c r="E16" s="53" t="s">
        <v>94</v>
      </c>
      <c r="F16" s="54">
        <v>0</v>
      </c>
      <c r="G16" s="55">
        <f t="shared" si="0"/>
        <v>0</v>
      </c>
      <c r="H16" s="82"/>
      <c r="I16" s="2"/>
    </row>
    <row r="17" spans="1:9" ht="14.4" customHeight="1">
      <c r="A17" s="40" t="s">
        <v>36</v>
      </c>
      <c r="B17" s="4" t="s">
        <v>76</v>
      </c>
      <c r="C17" s="4" t="s">
        <v>99</v>
      </c>
      <c r="D17" s="46" t="s">
        <v>101</v>
      </c>
      <c r="E17" s="53" t="s">
        <v>97</v>
      </c>
      <c r="F17" s="54">
        <v>0</v>
      </c>
      <c r="G17" s="55">
        <f t="shared" si="0"/>
        <v>0</v>
      </c>
      <c r="H17" s="82"/>
      <c r="I17" s="2"/>
    </row>
    <row r="18" spans="1:9" ht="14.4" customHeight="1">
      <c r="A18" s="40" t="s">
        <v>36</v>
      </c>
      <c r="B18" s="4" t="s">
        <v>76</v>
      </c>
      <c r="C18" s="4" t="s">
        <v>100</v>
      </c>
      <c r="D18" s="46" t="s">
        <v>9</v>
      </c>
      <c r="E18" s="53" t="s">
        <v>98</v>
      </c>
      <c r="F18" s="54">
        <v>0</v>
      </c>
      <c r="G18" s="55">
        <f t="shared" si="0"/>
        <v>0</v>
      </c>
      <c r="H18" s="82"/>
      <c r="I18" s="2"/>
    </row>
    <row r="19" spans="1:9" ht="14.4" customHeight="1">
      <c r="A19" s="40" t="s">
        <v>36</v>
      </c>
      <c r="B19" s="4" t="s">
        <v>88</v>
      </c>
      <c r="C19" s="4" t="s">
        <v>16</v>
      </c>
      <c r="D19" s="46" t="s">
        <v>102</v>
      </c>
      <c r="E19" s="46" t="s">
        <v>96</v>
      </c>
      <c r="F19" s="54">
        <v>0</v>
      </c>
      <c r="G19" s="55">
        <f t="shared" si="0"/>
        <v>0</v>
      </c>
      <c r="H19" s="82"/>
      <c r="I19" s="2"/>
    </row>
    <row r="20" spans="1:9" ht="14.4" customHeight="1">
      <c r="A20" s="40" t="s">
        <v>36</v>
      </c>
      <c r="B20" s="4" t="s">
        <v>88</v>
      </c>
      <c r="C20" s="4" t="s">
        <v>16</v>
      </c>
      <c r="D20" s="46" t="s">
        <v>9</v>
      </c>
      <c r="E20" s="53" t="s">
        <v>98</v>
      </c>
      <c r="F20" s="54">
        <v>0</v>
      </c>
      <c r="G20" s="55">
        <f t="shared" si="0"/>
        <v>0</v>
      </c>
      <c r="H20" s="82"/>
      <c r="I20" s="2"/>
    </row>
    <row r="21" spans="1:9" ht="14.4" customHeight="1">
      <c r="A21" s="40" t="s">
        <v>38</v>
      </c>
      <c r="B21" s="46" t="s">
        <v>117</v>
      </c>
      <c r="C21" s="46" t="s">
        <v>134</v>
      </c>
      <c r="D21" s="46" t="s">
        <v>139</v>
      </c>
      <c r="E21" s="46" t="s">
        <v>138</v>
      </c>
      <c r="F21" s="54">
        <v>0</v>
      </c>
      <c r="G21" s="55">
        <f t="shared" si="0"/>
        <v>0</v>
      </c>
      <c r="H21" s="82"/>
      <c r="I21" s="2"/>
    </row>
    <row r="22" spans="1:9" ht="14.4" customHeight="1">
      <c r="A22" s="40" t="s">
        <v>38</v>
      </c>
      <c r="B22" s="46" t="s">
        <v>117</v>
      </c>
      <c r="C22" s="46" t="s">
        <v>135</v>
      </c>
      <c r="D22" s="46" t="s">
        <v>139</v>
      </c>
      <c r="E22" s="46" t="s">
        <v>140</v>
      </c>
      <c r="F22" s="54">
        <v>0</v>
      </c>
      <c r="G22" s="55">
        <f t="shared" si="0"/>
        <v>0</v>
      </c>
      <c r="H22" s="82"/>
      <c r="I22" s="2"/>
    </row>
    <row r="23" spans="1:9" ht="14.4" customHeight="1">
      <c r="A23" s="40" t="s">
        <v>38</v>
      </c>
      <c r="B23" s="46" t="s">
        <v>117</v>
      </c>
      <c r="C23" s="46" t="s">
        <v>136</v>
      </c>
      <c r="D23" s="46" t="s">
        <v>139</v>
      </c>
      <c r="E23" s="46" t="s">
        <v>141</v>
      </c>
      <c r="F23" s="54">
        <v>0</v>
      </c>
      <c r="G23" s="55">
        <f t="shared" si="0"/>
        <v>0</v>
      </c>
      <c r="H23" s="82"/>
      <c r="I23" s="2"/>
    </row>
    <row r="24" spans="1:9" ht="14.4" customHeight="1">
      <c r="A24" s="40" t="s">
        <v>38</v>
      </c>
      <c r="B24" s="46" t="s">
        <v>117</v>
      </c>
      <c r="C24" s="46" t="s">
        <v>137</v>
      </c>
      <c r="D24" s="46" t="s">
        <v>143</v>
      </c>
      <c r="E24" s="46" t="s">
        <v>142</v>
      </c>
      <c r="F24" s="54">
        <v>0</v>
      </c>
      <c r="G24" s="55">
        <f t="shared" si="0"/>
        <v>0</v>
      </c>
      <c r="H24" s="82"/>
      <c r="I24" s="2"/>
    </row>
    <row r="25" spans="1:9" ht="14.4" customHeight="1">
      <c r="A25" s="40" t="s">
        <v>38</v>
      </c>
      <c r="B25" s="46" t="s">
        <v>117</v>
      </c>
      <c r="C25" s="46" t="s">
        <v>145</v>
      </c>
      <c r="D25" s="46" t="s">
        <v>139</v>
      </c>
      <c r="E25" s="46" t="s">
        <v>144</v>
      </c>
      <c r="F25" s="54">
        <v>0</v>
      </c>
      <c r="G25" s="55">
        <f t="shared" si="0"/>
        <v>0</v>
      </c>
      <c r="H25" s="82"/>
      <c r="I25" s="2"/>
    </row>
    <row r="26" spans="1:9" ht="14.4" customHeight="1">
      <c r="A26" s="40" t="s">
        <v>38</v>
      </c>
      <c r="B26" s="46" t="s">
        <v>117</v>
      </c>
      <c r="C26" s="46" t="s">
        <v>147</v>
      </c>
      <c r="D26" s="46" t="s">
        <v>139</v>
      </c>
      <c r="E26" s="46" t="s">
        <v>146</v>
      </c>
      <c r="F26" s="54">
        <v>0</v>
      </c>
      <c r="G26" s="55">
        <f t="shared" si="0"/>
        <v>0</v>
      </c>
      <c r="H26" s="82"/>
      <c r="I26" s="2"/>
    </row>
    <row r="27" spans="1:9" ht="14.4" customHeight="1">
      <c r="A27" s="40" t="s">
        <v>38</v>
      </c>
      <c r="B27" s="46" t="s">
        <v>117</v>
      </c>
      <c r="C27" s="46" t="s">
        <v>149</v>
      </c>
      <c r="D27" s="46" t="s">
        <v>139</v>
      </c>
      <c r="E27" s="46" t="s">
        <v>148</v>
      </c>
      <c r="F27" s="54">
        <v>0</v>
      </c>
      <c r="G27" s="55">
        <f t="shared" si="0"/>
        <v>0</v>
      </c>
      <c r="H27" s="82"/>
      <c r="I27" s="2"/>
    </row>
    <row r="28" spans="1:9" ht="14.4" customHeight="1">
      <c r="A28" s="40" t="s">
        <v>38</v>
      </c>
      <c r="B28" s="46" t="s">
        <v>117</v>
      </c>
      <c r="C28" s="46" t="s">
        <v>151</v>
      </c>
      <c r="D28" s="46" t="s">
        <v>139</v>
      </c>
      <c r="E28" s="46" t="s">
        <v>150</v>
      </c>
      <c r="F28" s="54">
        <v>0</v>
      </c>
      <c r="G28" s="55">
        <f t="shared" si="0"/>
        <v>0</v>
      </c>
      <c r="H28" s="82"/>
      <c r="I28" s="2"/>
    </row>
    <row r="29" spans="1:9" ht="14.4" customHeight="1">
      <c r="A29" s="40" t="s">
        <v>38</v>
      </c>
      <c r="B29" s="46" t="s">
        <v>117</v>
      </c>
      <c r="C29" s="46" t="s">
        <v>154</v>
      </c>
      <c r="D29" s="46" t="s">
        <v>153</v>
      </c>
      <c r="E29" s="46" t="s">
        <v>152</v>
      </c>
      <c r="F29" s="54">
        <v>0</v>
      </c>
      <c r="G29" s="55">
        <f t="shared" si="0"/>
        <v>0</v>
      </c>
      <c r="H29" s="82"/>
      <c r="I29" s="2"/>
    </row>
    <row r="30" spans="1:9" ht="14.4" customHeight="1">
      <c r="A30" s="40" t="s">
        <v>38</v>
      </c>
      <c r="B30" s="46" t="s">
        <v>117</v>
      </c>
      <c r="C30" s="46" t="s">
        <v>156</v>
      </c>
      <c r="D30" s="46" t="s">
        <v>143</v>
      </c>
      <c r="E30" s="46" t="s">
        <v>155</v>
      </c>
      <c r="F30" s="54">
        <v>0</v>
      </c>
      <c r="G30" s="55">
        <f t="shared" si="0"/>
        <v>0</v>
      </c>
      <c r="H30" s="82"/>
      <c r="I30" s="2"/>
    </row>
    <row r="31" spans="1:9" ht="14.4" customHeight="1">
      <c r="A31" s="40" t="s">
        <v>38</v>
      </c>
      <c r="B31" s="46" t="s">
        <v>117</v>
      </c>
      <c r="C31" s="46" t="s">
        <v>158</v>
      </c>
      <c r="D31" s="46" t="s">
        <v>139</v>
      </c>
      <c r="E31" s="46" t="s">
        <v>157</v>
      </c>
      <c r="F31" s="54">
        <v>0</v>
      </c>
      <c r="G31" s="55">
        <f t="shared" si="0"/>
        <v>0</v>
      </c>
      <c r="H31" s="82"/>
      <c r="I31" s="2"/>
    </row>
    <row r="32" spans="1:9" ht="14.4" customHeight="1">
      <c r="A32" s="40" t="s">
        <v>38</v>
      </c>
      <c r="B32" s="46" t="s">
        <v>117</v>
      </c>
      <c r="C32" s="46" t="s">
        <v>161</v>
      </c>
      <c r="D32" s="46" t="s">
        <v>160</v>
      </c>
      <c r="E32" s="46" t="s">
        <v>159</v>
      </c>
      <c r="F32" s="54">
        <v>0</v>
      </c>
      <c r="G32" s="55">
        <f t="shared" si="0"/>
        <v>0</v>
      </c>
      <c r="H32" s="82"/>
      <c r="I32" s="2"/>
    </row>
    <row r="33" spans="1:9" ht="14.4" customHeight="1">
      <c r="A33" s="40" t="s">
        <v>38</v>
      </c>
      <c r="B33" s="46" t="s">
        <v>117</v>
      </c>
      <c r="C33" s="46" t="s">
        <v>163</v>
      </c>
      <c r="D33" s="46" t="s">
        <v>160</v>
      </c>
      <c r="E33" s="46" t="s">
        <v>162</v>
      </c>
      <c r="F33" s="54">
        <v>0</v>
      </c>
      <c r="G33" s="55">
        <f t="shared" si="0"/>
        <v>0</v>
      </c>
      <c r="H33" s="82"/>
      <c r="I33" s="2"/>
    </row>
    <row r="34" spans="1:9" ht="14.4" customHeight="1">
      <c r="A34" s="40" t="s">
        <v>38</v>
      </c>
      <c r="B34" s="46" t="s">
        <v>117</v>
      </c>
      <c r="C34" s="46" t="s">
        <v>165</v>
      </c>
      <c r="D34" s="46" t="s">
        <v>153</v>
      </c>
      <c r="E34" s="46" t="s">
        <v>164</v>
      </c>
      <c r="F34" s="54">
        <v>0</v>
      </c>
      <c r="G34" s="55">
        <f t="shared" si="0"/>
        <v>0</v>
      </c>
      <c r="H34" s="82"/>
      <c r="I34" s="2"/>
    </row>
    <row r="35" spans="1:9" ht="14.4" customHeight="1">
      <c r="A35" s="40" t="s">
        <v>38</v>
      </c>
      <c r="B35" s="46" t="s">
        <v>117</v>
      </c>
      <c r="C35" s="46" t="s">
        <v>167</v>
      </c>
      <c r="D35" s="46" t="s">
        <v>139</v>
      </c>
      <c r="E35" s="46" t="s">
        <v>166</v>
      </c>
      <c r="F35" s="54">
        <v>0</v>
      </c>
      <c r="G35" s="55">
        <f t="shared" si="0"/>
        <v>0</v>
      </c>
      <c r="H35" s="82"/>
      <c r="I35" s="2"/>
    </row>
    <row r="36" spans="1:9" ht="14.4" customHeight="1">
      <c r="A36" s="40" t="s">
        <v>38</v>
      </c>
      <c r="B36" s="46" t="s">
        <v>117</v>
      </c>
      <c r="C36" s="46" t="s">
        <v>169</v>
      </c>
      <c r="D36" s="46" t="s">
        <v>139</v>
      </c>
      <c r="E36" s="46" t="s">
        <v>168</v>
      </c>
      <c r="F36" s="54">
        <v>0</v>
      </c>
      <c r="G36" s="55">
        <f t="shared" si="0"/>
        <v>0</v>
      </c>
      <c r="H36" s="82"/>
      <c r="I36" s="2"/>
    </row>
    <row r="37" spans="1:9" ht="14.4" customHeight="1">
      <c r="A37" s="40" t="s">
        <v>38</v>
      </c>
      <c r="B37" s="46" t="s">
        <v>117</v>
      </c>
      <c r="C37" s="46" t="s">
        <v>171</v>
      </c>
      <c r="D37" s="46" t="s">
        <v>153</v>
      </c>
      <c r="E37" s="46" t="s">
        <v>170</v>
      </c>
      <c r="F37" s="54">
        <v>0</v>
      </c>
      <c r="G37" s="55">
        <f t="shared" si="0"/>
        <v>0</v>
      </c>
      <c r="H37" s="82"/>
      <c r="I37" s="2"/>
    </row>
    <row r="38" spans="1:9" ht="14.4" customHeight="1">
      <c r="A38" s="40" t="s">
        <v>38</v>
      </c>
      <c r="B38" s="46" t="s">
        <v>117</v>
      </c>
      <c r="C38" s="46" t="s">
        <v>173</v>
      </c>
      <c r="D38" s="46" t="s">
        <v>153</v>
      </c>
      <c r="E38" s="46" t="s">
        <v>172</v>
      </c>
      <c r="F38" s="54">
        <v>0</v>
      </c>
      <c r="G38" s="55">
        <f t="shared" si="0"/>
        <v>0</v>
      </c>
      <c r="H38" s="82"/>
      <c r="I38" s="2"/>
    </row>
    <row r="39" spans="1:9" ht="14.4" customHeight="1">
      <c r="A39" s="40" t="s">
        <v>38</v>
      </c>
      <c r="B39" s="46" t="s">
        <v>117</v>
      </c>
      <c r="C39" s="46" t="s">
        <v>175</v>
      </c>
      <c r="D39" s="46" t="s">
        <v>153</v>
      </c>
      <c r="E39" s="46" t="s">
        <v>174</v>
      </c>
      <c r="F39" s="54">
        <v>0</v>
      </c>
      <c r="G39" s="55">
        <f t="shared" si="0"/>
        <v>0</v>
      </c>
      <c r="H39" s="82"/>
      <c r="I39" s="2"/>
    </row>
    <row r="40" spans="1:9" ht="14.4" customHeight="1">
      <c r="A40" s="40" t="s">
        <v>38</v>
      </c>
      <c r="B40" s="46" t="s">
        <v>117</v>
      </c>
      <c r="C40" s="46" t="s">
        <v>177</v>
      </c>
      <c r="D40" s="46" t="s">
        <v>153</v>
      </c>
      <c r="E40" s="46" t="s">
        <v>176</v>
      </c>
      <c r="F40" s="54">
        <v>0</v>
      </c>
      <c r="G40" s="55">
        <f t="shared" si="0"/>
        <v>0</v>
      </c>
      <c r="H40" s="82"/>
      <c r="I40" s="2"/>
    </row>
    <row r="41" spans="1:9" ht="14.4" customHeight="1">
      <c r="A41" s="40" t="s">
        <v>38</v>
      </c>
      <c r="B41" s="46" t="s">
        <v>117</v>
      </c>
      <c r="C41" s="46" t="s">
        <v>179</v>
      </c>
      <c r="D41" s="46" t="s">
        <v>153</v>
      </c>
      <c r="E41" s="46" t="s">
        <v>178</v>
      </c>
      <c r="F41" s="54">
        <v>0</v>
      </c>
      <c r="G41" s="55">
        <f t="shared" si="0"/>
        <v>0</v>
      </c>
      <c r="H41" s="82"/>
      <c r="I41" s="2"/>
    </row>
    <row r="42" spans="1:9" ht="14.4" customHeight="1">
      <c r="A42" s="40" t="s">
        <v>38</v>
      </c>
      <c r="B42" s="46" t="s">
        <v>117</v>
      </c>
      <c r="C42" s="46" t="s">
        <v>181</v>
      </c>
      <c r="D42" s="46" t="s">
        <v>139</v>
      </c>
      <c r="E42" s="46" t="s">
        <v>180</v>
      </c>
      <c r="F42" s="54">
        <v>0</v>
      </c>
      <c r="G42" s="55">
        <f t="shared" si="0"/>
        <v>0</v>
      </c>
      <c r="H42" s="82"/>
      <c r="I42" s="2"/>
    </row>
    <row r="43" spans="1:9" ht="14.4" customHeight="1">
      <c r="A43" s="40" t="s">
        <v>38</v>
      </c>
      <c r="B43" s="46" t="s">
        <v>117</v>
      </c>
      <c r="C43" s="46" t="s">
        <v>183</v>
      </c>
      <c r="D43" s="46" t="s">
        <v>139</v>
      </c>
      <c r="E43" s="46" t="s">
        <v>182</v>
      </c>
      <c r="F43" s="54">
        <v>0</v>
      </c>
      <c r="G43" s="55">
        <f t="shared" si="0"/>
        <v>0</v>
      </c>
      <c r="H43" s="82"/>
      <c r="I43" s="2"/>
    </row>
    <row r="44" spans="1:9" ht="14.4" customHeight="1">
      <c r="A44" s="40" t="s">
        <v>38</v>
      </c>
      <c r="B44" s="46" t="s">
        <v>117</v>
      </c>
      <c r="C44" s="46" t="s">
        <v>185</v>
      </c>
      <c r="D44" s="46" t="s">
        <v>139</v>
      </c>
      <c r="E44" s="46" t="s">
        <v>184</v>
      </c>
      <c r="F44" s="54">
        <v>0</v>
      </c>
      <c r="G44" s="55">
        <f t="shared" si="0"/>
        <v>0</v>
      </c>
      <c r="H44" s="82"/>
      <c r="I44" s="2"/>
    </row>
    <row r="45" spans="1:9" ht="14.4" customHeight="1">
      <c r="A45" s="40" t="s">
        <v>38</v>
      </c>
      <c r="B45" s="46" t="s">
        <v>117</v>
      </c>
      <c r="C45" s="46" t="s">
        <v>187</v>
      </c>
      <c r="D45" s="46" t="s">
        <v>139</v>
      </c>
      <c r="E45" s="46" t="s">
        <v>186</v>
      </c>
      <c r="F45" s="54">
        <v>0</v>
      </c>
      <c r="G45" s="55">
        <f t="shared" si="0"/>
        <v>0</v>
      </c>
      <c r="H45" s="82"/>
      <c r="I45" s="2"/>
    </row>
    <row r="46" spans="1:9" ht="14.4" customHeight="1">
      <c r="A46" s="40" t="s">
        <v>38</v>
      </c>
      <c r="B46" s="46" t="s">
        <v>117</v>
      </c>
      <c r="C46" s="46" t="s">
        <v>189</v>
      </c>
      <c r="D46" s="46" t="s">
        <v>160</v>
      </c>
      <c r="E46" s="46" t="s">
        <v>188</v>
      </c>
      <c r="F46" s="54">
        <v>0</v>
      </c>
      <c r="G46" s="55">
        <f t="shared" si="0"/>
        <v>0</v>
      </c>
      <c r="H46" s="82"/>
      <c r="I46" s="2"/>
    </row>
    <row r="47" spans="1:9" ht="14.4" customHeight="1">
      <c r="A47" s="40" t="s">
        <v>38</v>
      </c>
      <c r="B47" s="46" t="s">
        <v>117</v>
      </c>
      <c r="C47" s="46" t="s">
        <v>192</v>
      </c>
      <c r="D47" s="46" t="s">
        <v>191</v>
      </c>
      <c r="E47" s="46" t="s">
        <v>190</v>
      </c>
      <c r="F47" s="54">
        <v>0</v>
      </c>
      <c r="G47" s="55">
        <f t="shared" si="0"/>
        <v>0</v>
      </c>
      <c r="H47" s="82"/>
      <c r="I47" s="2"/>
    </row>
    <row r="48" spans="1:9" ht="14.4" customHeight="1">
      <c r="A48" s="40" t="s">
        <v>38</v>
      </c>
      <c r="B48" s="46" t="s">
        <v>117</v>
      </c>
      <c r="C48" s="46" t="s">
        <v>194</v>
      </c>
      <c r="D48" s="46" t="s">
        <v>143</v>
      </c>
      <c r="E48" s="46" t="s">
        <v>193</v>
      </c>
      <c r="F48" s="54">
        <v>0</v>
      </c>
      <c r="G48" s="55">
        <f t="shared" si="0"/>
        <v>0</v>
      </c>
      <c r="H48" s="82"/>
      <c r="I48" s="2"/>
    </row>
    <row r="49" spans="1:9" ht="14.4" customHeight="1">
      <c r="A49" s="40" t="s">
        <v>38</v>
      </c>
      <c r="B49" s="46" t="s">
        <v>117</v>
      </c>
      <c r="C49" s="46" t="s">
        <v>197</v>
      </c>
      <c r="D49" s="46" t="s">
        <v>196</v>
      </c>
      <c r="E49" s="46" t="s">
        <v>195</v>
      </c>
      <c r="F49" s="54">
        <v>0</v>
      </c>
      <c r="G49" s="55">
        <f t="shared" si="0"/>
        <v>0</v>
      </c>
      <c r="H49" s="82"/>
      <c r="I49" s="2"/>
    </row>
    <row r="50" spans="1:9" ht="14.4" customHeight="1">
      <c r="A50" s="40" t="s">
        <v>38</v>
      </c>
      <c r="B50" s="46" t="s">
        <v>117</v>
      </c>
      <c r="C50" s="46" t="s">
        <v>199</v>
      </c>
      <c r="D50" s="46" t="s">
        <v>143</v>
      </c>
      <c r="E50" s="46" t="s">
        <v>198</v>
      </c>
      <c r="F50" s="54">
        <v>0</v>
      </c>
      <c r="G50" s="55">
        <f t="shared" si="0"/>
        <v>0</v>
      </c>
      <c r="H50" s="82"/>
      <c r="I50" s="2"/>
    </row>
    <row r="51" spans="1:9" ht="14.4" customHeight="1">
      <c r="A51" s="40" t="s">
        <v>38</v>
      </c>
      <c r="B51" s="46" t="s">
        <v>117</v>
      </c>
      <c r="C51" s="46" t="s">
        <v>201</v>
      </c>
      <c r="D51" s="46" t="s">
        <v>160</v>
      </c>
      <c r="E51" s="46" t="s">
        <v>200</v>
      </c>
      <c r="F51" s="54">
        <v>0</v>
      </c>
      <c r="G51" s="55">
        <f t="shared" si="0"/>
        <v>0</v>
      </c>
      <c r="H51" s="82"/>
      <c r="I51" s="2"/>
    </row>
    <row r="52" spans="1:9" ht="14.4" customHeight="1">
      <c r="A52" s="40" t="s">
        <v>38</v>
      </c>
      <c r="B52" s="46" t="s">
        <v>117</v>
      </c>
      <c r="C52" s="46" t="s">
        <v>203</v>
      </c>
      <c r="D52" s="46" t="s">
        <v>191</v>
      </c>
      <c r="E52" s="46" t="s">
        <v>202</v>
      </c>
      <c r="F52" s="54">
        <v>0</v>
      </c>
      <c r="G52" s="55">
        <f t="shared" si="0"/>
        <v>0</v>
      </c>
      <c r="H52" s="82"/>
      <c r="I52" s="2"/>
    </row>
    <row r="53" spans="1:9" ht="14.4" customHeight="1">
      <c r="A53" s="40" t="s">
        <v>38</v>
      </c>
      <c r="B53" s="46" t="s">
        <v>117</v>
      </c>
      <c r="C53" s="46" t="s">
        <v>205</v>
      </c>
      <c r="D53" s="46" t="s">
        <v>153</v>
      </c>
      <c r="E53" s="46" t="s">
        <v>204</v>
      </c>
      <c r="F53" s="54">
        <v>0</v>
      </c>
      <c r="G53" s="55">
        <f t="shared" si="0"/>
        <v>0</v>
      </c>
      <c r="H53" s="82"/>
      <c r="I53" s="2"/>
    </row>
    <row r="54" spans="1:9" ht="14.4" customHeight="1">
      <c r="A54" s="40" t="s">
        <v>38</v>
      </c>
      <c r="B54" s="46" t="s">
        <v>117</v>
      </c>
      <c r="C54" s="46" t="s">
        <v>207</v>
      </c>
      <c r="D54" s="46" t="s">
        <v>160</v>
      </c>
      <c r="E54" s="46" t="s">
        <v>206</v>
      </c>
      <c r="F54" s="54">
        <v>0</v>
      </c>
      <c r="G54" s="55">
        <f t="shared" si="0"/>
        <v>0</v>
      </c>
      <c r="H54" s="82"/>
      <c r="I54" s="2"/>
    </row>
    <row r="55" spans="1:9" ht="14.4" customHeight="1">
      <c r="A55" s="40" t="s">
        <v>38</v>
      </c>
      <c r="B55" s="46" t="s">
        <v>117</v>
      </c>
      <c r="C55" s="46" t="s">
        <v>209</v>
      </c>
      <c r="D55" s="46" t="s">
        <v>139</v>
      </c>
      <c r="E55" s="46" t="s">
        <v>208</v>
      </c>
      <c r="F55" s="54">
        <v>0</v>
      </c>
      <c r="G55" s="55">
        <f t="shared" si="0"/>
        <v>0</v>
      </c>
      <c r="H55" s="82"/>
      <c r="I55" s="2"/>
    </row>
    <row r="56" spans="1:9" ht="14.4" customHeight="1">
      <c r="A56" s="40" t="s">
        <v>38</v>
      </c>
      <c r="B56" s="46" t="s">
        <v>117</v>
      </c>
      <c r="C56" s="46" t="s">
        <v>211</v>
      </c>
      <c r="D56" s="46" t="s">
        <v>153</v>
      </c>
      <c r="E56" s="46" t="s">
        <v>210</v>
      </c>
      <c r="F56" s="54">
        <v>0</v>
      </c>
      <c r="G56" s="55">
        <f t="shared" si="0"/>
        <v>0</v>
      </c>
      <c r="H56" s="82"/>
      <c r="I56" s="2"/>
    </row>
    <row r="57" spans="1:9" ht="14.4" customHeight="1">
      <c r="A57" s="40" t="s">
        <v>38</v>
      </c>
      <c r="B57" s="46" t="s">
        <v>117</v>
      </c>
      <c r="C57" s="46" t="s">
        <v>213</v>
      </c>
      <c r="D57" s="46" t="s">
        <v>153</v>
      </c>
      <c r="E57" s="46" t="s">
        <v>212</v>
      </c>
      <c r="F57" s="54">
        <v>0</v>
      </c>
      <c r="G57" s="55">
        <f t="shared" si="0"/>
        <v>0</v>
      </c>
      <c r="H57" s="82"/>
      <c r="I57" s="2"/>
    </row>
    <row r="58" spans="1:9" ht="14.4" customHeight="1">
      <c r="A58" s="40" t="s">
        <v>38</v>
      </c>
      <c r="B58" s="46" t="s">
        <v>117</v>
      </c>
      <c r="C58" s="46" t="s">
        <v>215</v>
      </c>
      <c r="D58" s="46" t="s">
        <v>143</v>
      </c>
      <c r="E58" s="46" t="s">
        <v>214</v>
      </c>
      <c r="F58" s="54">
        <v>0</v>
      </c>
      <c r="G58" s="55">
        <f t="shared" si="0"/>
        <v>0</v>
      </c>
      <c r="H58" s="82"/>
      <c r="I58" s="2"/>
    </row>
    <row r="59" spans="1:9" ht="14.4" customHeight="1">
      <c r="A59" s="40" t="s">
        <v>38</v>
      </c>
      <c r="B59" s="46" t="s">
        <v>117</v>
      </c>
      <c r="C59" s="46" t="s">
        <v>217</v>
      </c>
      <c r="D59" s="46" t="s">
        <v>143</v>
      </c>
      <c r="E59" s="46" t="s">
        <v>216</v>
      </c>
      <c r="F59" s="54">
        <v>0</v>
      </c>
      <c r="G59" s="55">
        <f t="shared" si="0"/>
        <v>0</v>
      </c>
      <c r="H59" s="82"/>
      <c r="I59" s="2"/>
    </row>
    <row r="60" spans="1:9" ht="14.4" customHeight="1">
      <c r="A60" s="40" t="s">
        <v>225</v>
      </c>
      <c r="B60" s="46"/>
      <c r="C60" s="46" t="s">
        <v>220</v>
      </c>
      <c r="D60" s="62" t="s">
        <v>219</v>
      </c>
      <c r="E60" s="46" t="s">
        <v>218</v>
      </c>
      <c r="F60" s="54">
        <v>0</v>
      </c>
      <c r="G60" s="55">
        <f t="shared" si="0"/>
        <v>0</v>
      </c>
      <c r="H60" s="82"/>
      <c r="I60" s="2"/>
    </row>
    <row r="61" spans="1:9" ht="14.4" customHeight="1">
      <c r="A61" s="40" t="s">
        <v>225</v>
      </c>
      <c r="B61" s="46"/>
      <c r="C61" s="46" t="s">
        <v>222</v>
      </c>
      <c r="D61" s="62" t="s">
        <v>219</v>
      </c>
      <c r="E61" s="46" t="s">
        <v>221</v>
      </c>
      <c r="F61" s="54">
        <v>0</v>
      </c>
      <c r="G61" s="55">
        <f t="shared" si="0"/>
        <v>0</v>
      </c>
      <c r="H61" s="82"/>
      <c r="I61" s="2"/>
    </row>
    <row r="62" spans="1:9" ht="14.4" customHeight="1" thickBot="1">
      <c r="A62" s="41" t="s">
        <v>225</v>
      </c>
      <c r="B62" s="60"/>
      <c r="C62" s="60" t="s">
        <v>224</v>
      </c>
      <c r="D62" s="63" t="s">
        <v>219</v>
      </c>
      <c r="E62" s="60" t="s">
        <v>223</v>
      </c>
      <c r="F62" s="54">
        <v>0</v>
      </c>
      <c r="G62" s="55">
        <f t="shared" si="0"/>
        <v>0</v>
      </c>
      <c r="H62" s="82"/>
      <c r="I62" s="2"/>
    </row>
    <row r="63" spans="1:9" ht="14.4" customHeight="1">
      <c r="A63" s="39" t="s">
        <v>32</v>
      </c>
      <c r="B63" s="57" t="s">
        <v>104</v>
      </c>
      <c r="C63" s="57" t="s">
        <v>103</v>
      </c>
      <c r="D63" s="57" t="s">
        <v>77</v>
      </c>
      <c r="E63" s="58" t="s">
        <v>107</v>
      </c>
      <c r="F63" s="54">
        <v>0</v>
      </c>
      <c r="G63" s="55">
        <f t="shared" si="0"/>
        <v>0</v>
      </c>
      <c r="H63" s="82"/>
      <c r="I63" s="2"/>
    </row>
    <row r="64" spans="1:9" ht="14.4" customHeight="1" thickBot="1">
      <c r="A64" s="59" t="s">
        <v>32</v>
      </c>
      <c r="B64" s="60" t="s">
        <v>105</v>
      </c>
      <c r="C64" s="60" t="s">
        <v>106</v>
      </c>
      <c r="D64" s="60" t="s">
        <v>2</v>
      </c>
      <c r="E64" s="61" t="s">
        <v>108</v>
      </c>
      <c r="F64" s="54">
        <v>0</v>
      </c>
      <c r="G64" s="55">
        <f t="shared" si="0"/>
        <v>0</v>
      </c>
      <c r="H64" s="82"/>
      <c r="I64" s="2"/>
    </row>
    <row r="65" spans="1:9" ht="14.4" customHeight="1">
      <c r="A65" s="39" t="s">
        <v>3</v>
      </c>
      <c r="B65" s="57" t="s">
        <v>110</v>
      </c>
      <c r="C65" s="57" t="s">
        <v>111</v>
      </c>
      <c r="D65" s="57" t="s">
        <v>131</v>
      </c>
      <c r="E65" s="58" t="s">
        <v>112</v>
      </c>
      <c r="F65" s="54">
        <v>0</v>
      </c>
      <c r="G65" s="55">
        <f t="shared" si="0"/>
        <v>0</v>
      </c>
      <c r="H65" s="82"/>
      <c r="I65" s="2"/>
    </row>
    <row r="66" spans="1:9" ht="14.4" customHeight="1">
      <c r="A66" s="39" t="s">
        <v>3</v>
      </c>
      <c r="B66" s="46" t="s">
        <v>110</v>
      </c>
      <c r="C66" s="46" t="s">
        <v>113</v>
      </c>
      <c r="D66" s="46" t="s">
        <v>133</v>
      </c>
      <c r="E66" s="56" t="s">
        <v>114</v>
      </c>
      <c r="F66" s="54">
        <v>0</v>
      </c>
      <c r="G66" s="55">
        <f t="shared" si="0"/>
        <v>0</v>
      </c>
      <c r="H66" s="82"/>
      <c r="I66" s="2"/>
    </row>
    <row r="67" spans="1:9" ht="14.4" customHeight="1">
      <c r="A67" s="39" t="s">
        <v>3</v>
      </c>
      <c r="B67" s="46" t="s">
        <v>110</v>
      </c>
      <c r="C67" s="46" t="s">
        <v>115</v>
      </c>
      <c r="D67" s="46" t="s">
        <v>132</v>
      </c>
      <c r="E67" s="56" t="s">
        <v>116</v>
      </c>
      <c r="F67" s="54">
        <v>0</v>
      </c>
      <c r="G67" s="55">
        <f t="shared" si="0"/>
        <v>0</v>
      </c>
      <c r="H67" s="82"/>
      <c r="I67" s="2"/>
    </row>
    <row r="68" spans="1:9" ht="14.4" customHeight="1">
      <c r="A68" s="39" t="s">
        <v>3</v>
      </c>
      <c r="B68" s="46" t="s">
        <v>117</v>
      </c>
      <c r="C68" s="46" t="s">
        <v>17</v>
      </c>
      <c r="D68" s="46" t="s">
        <v>62</v>
      </c>
      <c r="E68" s="56" t="s">
        <v>118</v>
      </c>
      <c r="F68" s="54">
        <v>0</v>
      </c>
      <c r="G68" s="55">
        <f t="shared" si="0"/>
        <v>0</v>
      </c>
      <c r="H68" s="82"/>
      <c r="I68" s="2"/>
    </row>
    <row r="69" spans="1:9" ht="14.4" customHeight="1">
      <c r="A69" s="39" t="s">
        <v>3</v>
      </c>
      <c r="B69" s="46" t="s">
        <v>117</v>
      </c>
      <c r="C69" s="46" t="s">
        <v>119</v>
      </c>
      <c r="D69" s="46" t="s">
        <v>62</v>
      </c>
      <c r="E69" s="56" t="s">
        <v>120</v>
      </c>
      <c r="F69" s="54">
        <v>0</v>
      </c>
      <c r="G69" s="55">
        <f t="shared" si="0"/>
        <v>0</v>
      </c>
      <c r="H69" s="82"/>
      <c r="I69" s="2"/>
    </row>
    <row r="70" spans="1:9" ht="14.4" customHeight="1">
      <c r="A70" s="39" t="s">
        <v>3</v>
      </c>
      <c r="B70" s="46" t="s">
        <v>121</v>
      </c>
      <c r="C70" s="46" t="s">
        <v>122</v>
      </c>
      <c r="D70" s="46" t="s">
        <v>125</v>
      </c>
      <c r="E70" s="46" t="s">
        <v>128</v>
      </c>
      <c r="F70" s="54">
        <v>0</v>
      </c>
      <c r="G70" s="55">
        <f t="shared" si="0"/>
        <v>0</v>
      </c>
      <c r="H70" s="82"/>
      <c r="I70" s="2"/>
    </row>
    <row r="71" spans="1:9" ht="14.4" customHeight="1">
      <c r="A71" s="39" t="s">
        <v>3</v>
      </c>
      <c r="B71" s="46" t="s">
        <v>121</v>
      </c>
      <c r="C71" s="46" t="s">
        <v>123</v>
      </c>
      <c r="D71" s="46" t="s">
        <v>126</v>
      </c>
      <c r="E71" s="46" t="s">
        <v>129</v>
      </c>
      <c r="F71" s="54">
        <v>0</v>
      </c>
      <c r="G71" s="55">
        <f t="shared" si="0"/>
        <v>0</v>
      </c>
      <c r="H71" s="82"/>
      <c r="I71" s="2"/>
    </row>
    <row r="72" spans="1:9" ht="14.4" customHeight="1" thickBot="1">
      <c r="A72" s="39" t="s">
        <v>3</v>
      </c>
      <c r="B72" s="46" t="s">
        <v>121</v>
      </c>
      <c r="C72" s="46" t="s">
        <v>124</v>
      </c>
      <c r="D72" s="46" t="s">
        <v>127</v>
      </c>
      <c r="E72" s="46" t="s">
        <v>130</v>
      </c>
      <c r="F72" s="54">
        <v>0</v>
      </c>
      <c r="G72" s="55">
        <f t="shared" si="0"/>
        <v>0</v>
      </c>
      <c r="H72" s="82"/>
      <c r="I72" s="2"/>
    </row>
    <row r="73" spans="1:9" ht="28.95" customHeight="1" thickBot="1">
      <c r="A73" s="92" t="s">
        <v>228</v>
      </c>
      <c r="B73" s="93"/>
      <c r="C73" s="93"/>
      <c r="D73" s="93"/>
      <c r="E73" s="94"/>
      <c r="F73" s="84">
        <f>SUM(G10:G72)</f>
        <v>0</v>
      </c>
      <c r="G73" s="85"/>
      <c r="H73" s="83"/>
      <c r="I73" s="2"/>
    </row>
    <row r="74" spans="1:10" ht="22.95" customHeight="1" thickBot="1">
      <c r="A74" s="27"/>
      <c r="B74" s="86" t="s">
        <v>44</v>
      </c>
      <c r="C74" s="87"/>
      <c r="D74" s="88"/>
      <c r="E74" s="95" t="s">
        <v>18</v>
      </c>
      <c r="F74" s="96"/>
      <c r="G74" s="97"/>
      <c r="H74" s="79" t="s">
        <v>19</v>
      </c>
      <c r="I74" s="37"/>
      <c r="J74" s="2"/>
    </row>
    <row r="75" spans="1:10" ht="36" customHeight="1" thickBot="1">
      <c r="A75" s="27"/>
      <c r="B75" s="89"/>
      <c r="C75" s="90"/>
      <c r="D75" s="91"/>
      <c r="E75" s="14" t="s">
        <v>22</v>
      </c>
      <c r="F75" s="15" t="s">
        <v>24</v>
      </c>
      <c r="G75" s="14" t="s">
        <v>23</v>
      </c>
      <c r="H75" s="80"/>
      <c r="I75" s="16"/>
      <c r="J75" s="2"/>
    </row>
    <row r="76" spans="2:10" ht="28.2" customHeight="1" thickBot="1">
      <c r="B76" s="100" t="s">
        <v>11</v>
      </c>
      <c r="C76" s="101"/>
      <c r="D76" s="102"/>
      <c r="E76" s="17">
        <v>300</v>
      </c>
      <c r="F76" s="18">
        <v>0</v>
      </c>
      <c r="G76" s="33">
        <f>E76*F76</f>
        <v>0</v>
      </c>
      <c r="H76" s="42">
        <v>4500</v>
      </c>
      <c r="I76" s="16"/>
      <c r="J76" s="2"/>
    </row>
    <row r="77" spans="2:10" ht="28.2" customHeight="1" thickBot="1">
      <c r="B77" s="86" t="s">
        <v>39</v>
      </c>
      <c r="C77" s="87"/>
      <c r="D77" s="88"/>
      <c r="E77" s="95" t="s">
        <v>18</v>
      </c>
      <c r="F77" s="96"/>
      <c r="G77" s="97"/>
      <c r="H77" s="79" t="s">
        <v>19</v>
      </c>
      <c r="I77" s="16"/>
      <c r="J77" s="2"/>
    </row>
    <row r="78" spans="2:10" ht="35.4" customHeight="1" thickBot="1">
      <c r="B78" s="89"/>
      <c r="C78" s="90"/>
      <c r="D78" s="91"/>
      <c r="E78" s="14" t="s">
        <v>22</v>
      </c>
      <c r="F78" s="15" t="s">
        <v>24</v>
      </c>
      <c r="G78" s="14" t="s">
        <v>23</v>
      </c>
      <c r="H78" s="80"/>
      <c r="I78" s="2"/>
      <c r="J78" s="2"/>
    </row>
    <row r="79" spans="2:10" ht="28.95" customHeight="1">
      <c r="B79" s="103" t="s">
        <v>12</v>
      </c>
      <c r="C79" s="104"/>
      <c r="D79" s="105"/>
      <c r="E79" s="19">
        <v>20</v>
      </c>
      <c r="F79" s="20">
        <v>0</v>
      </c>
      <c r="G79" s="32">
        <f aca="true" t="shared" si="1" ref="G79:G80">E79*F79</f>
        <v>0</v>
      </c>
      <c r="H79" s="106">
        <v>15000</v>
      </c>
      <c r="J79" s="2"/>
    </row>
    <row r="80" spans="2:10" ht="28.95" customHeight="1" thickBot="1">
      <c r="B80" s="108" t="s">
        <v>13</v>
      </c>
      <c r="C80" s="109"/>
      <c r="D80" s="110"/>
      <c r="E80" s="21">
        <v>15</v>
      </c>
      <c r="F80" s="22">
        <v>0</v>
      </c>
      <c r="G80" s="34">
        <f t="shared" si="1"/>
        <v>0</v>
      </c>
      <c r="H80" s="107"/>
      <c r="J80" s="2"/>
    </row>
    <row r="81" spans="2:10" ht="28.95" customHeight="1" thickBot="1">
      <c r="B81" s="111" t="s">
        <v>40</v>
      </c>
      <c r="C81" s="112"/>
      <c r="D81" s="112"/>
      <c r="E81" s="113"/>
      <c r="F81" s="84">
        <f>SUM(G76+G79+G80)</f>
        <v>0</v>
      </c>
      <c r="G81" s="114"/>
      <c r="H81" s="37"/>
      <c r="J81" s="2"/>
    </row>
    <row r="82" spans="1:9" ht="35.4" customHeight="1" thickBot="1">
      <c r="A82" s="13"/>
      <c r="B82" s="111" t="s">
        <v>229</v>
      </c>
      <c r="C82" s="112"/>
      <c r="D82" s="112"/>
      <c r="E82" s="112"/>
      <c r="F82" s="113"/>
      <c r="G82" s="35">
        <f>F81+F73</f>
        <v>0</v>
      </c>
      <c r="H82" s="16"/>
      <c r="I82" s="5"/>
    </row>
    <row r="83" spans="1:9" ht="35.4" customHeight="1" thickBot="1">
      <c r="A83" s="13"/>
      <c r="B83" s="92" t="s">
        <v>25</v>
      </c>
      <c r="C83" s="93"/>
      <c r="D83" s="93"/>
      <c r="E83" s="93"/>
      <c r="F83" s="94"/>
      <c r="G83" s="36"/>
      <c r="H83" s="16"/>
      <c r="I83" s="38"/>
    </row>
    <row r="84" spans="1:9" ht="35.4" customHeight="1" thickBot="1">
      <c r="A84" s="13"/>
      <c r="B84" s="111" t="s">
        <v>227</v>
      </c>
      <c r="C84" s="112"/>
      <c r="D84" s="112"/>
      <c r="E84" s="112"/>
      <c r="F84" s="113"/>
      <c r="G84" s="23"/>
      <c r="H84" s="16"/>
      <c r="I84" s="38"/>
    </row>
    <row r="85" spans="1:22" ht="15.6">
      <c r="A85" s="9"/>
      <c r="B85" s="10"/>
      <c r="C85" s="10"/>
      <c r="D85" s="10"/>
      <c r="E85" s="10"/>
      <c r="F85" s="11"/>
      <c r="G85" s="11"/>
      <c r="H85" s="12"/>
      <c r="R85" s="5"/>
      <c r="T85" s="5"/>
      <c r="U85" s="5"/>
      <c r="V85" s="5"/>
    </row>
    <row r="86" spans="1:22" ht="32.4" customHeight="1">
      <c r="A86" s="98" t="s">
        <v>74</v>
      </c>
      <c r="B86" s="99"/>
      <c r="C86" s="99"/>
      <c r="D86" s="99"/>
      <c r="E86" s="99"/>
      <c r="F86" s="99"/>
      <c r="G86" s="99"/>
      <c r="H86" s="99"/>
      <c r="I86" s="30"/>
      <c r="R86" s="5"/>
      <c r="T86" s="5"/>
      <c r="U86" s="5"/>
      <c r="V86" s="5"/>
    </row>
    <row r="87" spans="5:9" ht="15">
      <c r="E87" s="1"/>
      <c r="F87" s="5"/>
      <c r="I87" s="30"/>
    </row>
    <row r="88" spans="1:9" ht="18">
      <c r="A88" s="43" t="s">
        <v>0</v>
      </c>
      <c r="B88" s="44"/>
      <c r="C88" s="44"/>
      <c r="D88" s="44"/>
      <c r="E88" s="31"/>
      <c r="F88" s="31"/>
      <c r="I88" s="24"/>
    </row>
    <row r="90" spans="1:9" ht="15">
      <c r="A90" s="29" t="s">
        <v>27</v>
      </c>
      <c r="I90" s="25"/>
    </row>
    <row r="91" ht="15">
      <c r="A91" s="29"/>
    </row>
    <row r="92" spans="1:8" ht="15">
      <c r="A92" s="30" t="s">
        <v>28</v>
      </c>
      <c r="B92" s="30"/>
      <c r="C92" s="30"/>
      <c r="D92" s="30"/>
      <c r="E92" s="30"/>
      <c r="F92" s="30"/>
      <c r="G92" s="30"/>
      <c r="H92" s="30"/>
    </row>
    <row r="93" spans="1:10" ht="32.4" customHeight="1">
      <c r="A93" s="30" t="s">
        <v>29</v>
      </c>
      <c r="B93" s="30"/>
      <c r="C93" s="30"/>
      <c r="D93" s="30"/>
      <c r="E93" s="30"/>
      <c r="F93" s="30"/>
      <c r="G93" s="30"/>
      <c r="H93" s="30"/>
      <c r="J93" s="30"/>
    </row>
    <row r="94" spans="1:10" ht="32.4" customHeight="1">
      <c r="A94" s="30" t="s">
        <v>29</v>
      </c>
      <c r="B94" s="30"/>
      <c r="C94" s="30"/>
      <c r="D94" s="30"/>
      <c r="E94" s="30"/>
      <c r="F94" s="30"/>
      <c r="G94" s="30"/>
      <c r="H94" s="30"/>
      <c r="J94" s="30"/>
    </row>
    <row r="95" spans="1:10" ht="32.4" customHeight="1">
      <c r="A95" s="24"/>
      <c r="B95" s="24"/>
      <c r="C95" s="24"/>
      <c r="D95" s="24"/>
      <c r="E95" s="24"/>
      <c r="F95" s="24"/>
      <c r="G95" s="24"/>
      <c r="H95" s="24"/>
      <c r="J95" s="24"/>
    </row>
    <row r="96" spans="5:6" ht="15">
      <c r="E96" s="26" t="s">
        <v>42</v>
      </c>
      <c r="F96" s="26"/>
    </row>
    <row r="97" spans="1:5" ht="15">
      <c r="A97" s="26" t="s">
        <v>41</v>
      </c>
      <c r="B97" s="26"/>
      <c r="C97" s="26"/>
      <c r="E97" s="1" t="s">
        <v>30</v>
      </c>
    </row>
  </sheetData>
  <mergeCells count="26">
    <mergeCell ref="A86:H86"/>
    <mergeCell ref="B76:D76"/>
    <mergeCell ref="B77:D78"/>
    <mergeCell ref="H77:H78"/>
    <mergeCell ref="B79:D79"/>
    <mergeCell ref="H79:H80"/>
    <mergeCell ref="B80:D80"/>
    <mergeCell ref="B81:E81"/>
    <mergeCell ref="F81:G81"/>
    <mergeCell ref="B82:F82"/>
    <mergeCell ref="B83:F83"/>
    <mergeCell ref="B84:F84"/>
    <mergeCell ref="E77:G77"/>
    <mergeCell ref="A8:E8"/>
    <mergeCell ref="H8:H9"/>
    <mergeCell ref="H10:H73"/>
    <mergeCell ref="F73:G73"/>
    <mergeCell ref="B74:D75"/>
    <mergeCell ref="H74:H75"/>
    <mergeCell ref="A73:E73"/>
    <mergeCell ref="E74:G74"/>
    <mergeCell ref="A1:H1"/>
    <mergeCell ref="A2:H3"/>
    <mergeCell ref="A5:H5"/>
    <mergeCell ref="A6:H6"/>
    <mergeCell ref="A7:H7"/>
  </mergeCells>
  <printOptions/>
  <pageMargins left="0.7086614173228347" right="0.7086614173228347" top="0.3937007874015748" bottom="0.3937007874015748" header="0.31496062992125984" footer="0.31496062992125984"/>
  <pageSetup fitToHeight="0" fitToWidth="1" horizontalDpi="600" verticalDpi="6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F5CE1-8F0D-4492-A160-45D6BE2A34E2}">
  <sheetPr>
    <pageSetUpPr fitToPage="1"/>
  </sheetPr>
  <dimension ref="A1:V44"/>
  <sheetViews>
    <sheetView workbookViewId="0" topLeftCell="A4">
      <selection activeCell="H10" sqref="H10:H20"/>
    </sheetView>
  </sheetViews>
  <sheetFormatPr defaultColWidth="8.8515625" defaultRowHeight="15"/>
  <cols>
    <col min="1" max="1" width="16.7109375" style="1" customWidth="1"/>
    <col min="2" max="2" width="18.421875" style="1" customWidth="1"/>
    <col min="3" max="3" width="23.140625" style="1" bestFit="1" customWidth="1"/>
    <col min="4" max="4" width="16.421875" style="1" customWidth="1"/>
    <col min="5" max="5" width="21.7109375" style="5" customWidth="1"/>
    <col min="6" max="6" width="15.28125" style="1" customWidth="1"/>
    <col min="7" max="7" width="20.8515625" style="1" customWidth="1"/>
    <col min="8" max="8" width="21.00390625" style="1" customWidth="1"/>
    <col min="9" max="9" width="27.421875" style="1" customWidth="1"/>
    <col min="10" max="16384" width="8.8515625" style="1" customWidth="1"/>
  </cols>
  <sheetData>
    <row r="1" spans="1:8" ht="15">
      <c r="A1" s="64" t="s">
        <v>14</v>
      </c>
      <c r="B1" s="64"/>
      <c r="C1" s="64"/>
      <c r="D1" s="64"/>
      <c r="E1" s="64"/>
      <c r="F1" s="64"/>
      <c r="G1" s="64"/>
      <c r="H1" s="64"/>
    </row>
    <row r="2" spans="1:8" ht="17.4" customHeight="1">
      <c r="A2" s="65" t="s">
        <v>45</v>
      </c>
      <c r="B2" s="66"/>
      <c r="C2" s="66"/>
      <c r="D2" s="66"/>
      <c r="E2" s="66"/>
      <c r="F2" s="66"/>
      <c r="G2" s="66"/>
      <c r="H2" s="66"/>
    </row>
    <row r="3" spans="1:8" ht="18" customHeight="1">
      <c r="A3" s="66"/>
      <c r="B3" s="66"/>
      <c r="C3" s="66"/>
      <c r="D3" s="66"/>
      <c r="E3" s="66"/>
      <c r="F3" s="66"/>
      <c r="G3" s="66"/>
      <c r="H3" s="66"/>
    </row>
    <row r="4" spans="1:8" ht="18" thickBot="1">
      <c r="A4" s="28"/>
      <c r="B4" s="28"/>
      <c r="C4" s="28"/>
      <c r="D4" s="28"/>
      <c r="E4" s="28"/>
      <c r="F4" s="28"/>
      <c r="G4" s="28"/>
      <c r="H4" s="28"/>
    </row>
    <row r="5" spans="1:9" ht="18.6" customHeight="1">
      <c r="A5" s="67" t="s">
        <v>15</v>
      </c>
      <c r="B5" s="68"/>
      <c r="C5" s="68"/>
      <c r="D5" s="68"/>
      <c r="E5" s="68"/>
      <c r="F5" s="68"/>
      <c r="G5" s="68"/>
      <c r="H5" s="69"/>
      <c r="I5" s="2"/>
    </row>
    <row r="6" spans="1:9" ht="28.2" customHeight="1">
      <c r="A6" s="70" t="s">
        <v>226</v>
      </c>
      <c r="B6" s="71"/>
      <c r="C6" s="71"/>
      <c r="D6" s="71"/>
      <c r="E6" s="71"/>
      <c r="F6" s="71"/>
      <c r="G6" s="71"/>
      <c r="H6" s="72"/>
      <c r="I6" s="2"/>
    </row>
    <row r="7" spans="1:9" s="5" customFormat="1" ht="21.6" customHeight="1" thickBot="1">
      <c r="A7" s="73" t="s">
        <v>1</v>
      </c>
      <c r="B7" s="74"/>
      <c r="C7" s="74"/>
      <c r="D7" s="74"/>
      <c r="E7" s="74"/>
      <c r="F7" s="74"/>
      <c r="G7" s="74"/>
      <c r="H7" s="75"/>
      <c r="I7" s="6"/>
    </row>
    <row r="8" spans="1:9" ht="25.95" customHeight="1" thickBot="1">
      <c r="A8" s="115" t="s">
        <v>4</v>
      </c>
      <c r="B8" s="116"/>
      <c r="C8" s="116"/>
      <c r="D8" s="116"/>
      <c r="E8" s="117"/>
      <c r="F8" s="47" t="s">
        <v>21</v>
      </c>
      <c r="G8" s="45" t="s">
        <v>26</v>
      </c>
      <c r="H8" s="79" t="s">
        <v>20</v>
      </c>
      <c r="I8" s="2"/>
    </row>
    <row r="9" spans="1:9" ht="21" thickBot="1">
      <c r="A9" s="48" t="s">
        <v>31</v>
      </c>
      <c r="B9" s="49" t="s">
        <v>8</v>
      </c>
      <c r="C9" s="50" t="s">
        <v>5</v>
      </c>
      <c r="D9" s="51" t="s">
        <v>6</v>
      </c>
      <c r="E9" s="50" t="s">
        <v>7</v>
      </c>
      <c r="F9" s="3" t="s">
        <v>75</v>
      </c>
      <c r="G9" s="47" t="s">
        <v>37</v>
      </c>
      <c r="H9" s="80"/>
      <c r="I9" s="2"/>
    </row>
    <row r="10" spans="1:9" ht="14.4" customHeight="1">
      <c r="A10" s="7" t="s">
        <v>33</v>
      </c>
      <c r="B10" s="8" t="s">
        <v>46</v>
      </c>
      <c r="C10" s="8" t="s">
        <v>49</v>
      </c>
      <c r="D10" s="52" t="s">
        <v>48</v>
      </c>
      <c r="E10" s="8" t="s">
        <v>47</v>
      </c>
      <c r="F10" s="54">
        <v>0</v>
      </c>
      <c r="G10" s="55">
        <f>8*F10</f>
        <v>0</v>
      </c>
      <c r="H10" s="81">
        <v>440000</v>
      </c>
      <c r="I10" s="2"/>
    </row>
    <row r="11" spans="1:9" ht="14.4" customHeight="1">
      <c r="A11" s="7" t="s">
        <v>33</v>
      </c>
      <c r="B11" s="8" t="s">
        <v>46</v>
      </c>
      <c r="C11" s="8" t="s">
        <v>50</v>
      </c>
      <c r="D11" s="52" t="s">
        <v>48</v>
      </c>
      <c r="E11" s="4" t="s">
        <v>51</v>
      </c>
      <c r="F11" s="54">
        <v>0</v>
      </c>
      <c r="G11" s="55">
        <f aca="true" t="shared" si="0" ref="G11:G19">8*F11</f>
        <v>0</v>
      </c>
      <c r="H11" s="82"/>
      <c r="I11" s="2"/>
    </row>
    <row r="12" spans="1:9" ht="14.4" customHeight="1">
      <c r="A12" s="7" t="s">
        <v>33</v>
      </c>
      <c r="B12" s="8" t="s">
        <v>46</v>
      </c>
      <c r="C12" s="4" t="s">
        <v>52</v>
      </c>
      <c r="D12" s="52" t="s">
        <v>48</v>
      </c>
      <c r="E12" s="4" t="s">
        <v>53</v>
      </c>
      <c r="F12" s="54">
        <v>0</v>
      </c>
      <c r="G12" s="55">
        <f t="shared" si="0"/>
        <v>0</v>
      </c>
      <c r="H12" s="82"/>
      <c r="I12" s="2"/>
    </row>
    <row r="13" spans="1:9" ht="14.4" customHeight="1">
      <c r="A13" s="7" t="s">
        <v>33</v>
      </c>
      <c r="B13" s="8" t="s">
        <v>46</v>
      </c>
      <c r="C13" s="4" t="s">
        <v>54</v>
      </c>
      <c r="D13" s="52" t="s">
        <v>48</v>
      </c>
      <c r="E13" s="4" t="s">
        <v>55</v>
      </c>
      <c r="F13" s="54">
        <v>0</v>
      </c>
      <c r="G13" s="55">
        <f t="shared" si="0"/>
        <v>0</v>
      </c>
      <c r="H13" s="82"/>
      <c r="I13" s="2"/>
    </row>
    <row r="14" spans="1:9" ht="14.4" customHeight="1">
      <c r="A14" s="7" t="s">
        <v>33</v>
      </c>
      <c r="B14" s="4" t="s">
        <v>46</v>
      </c>
      <c r="C14" s="4" t="s">
        <v>56</v>
      </c>
      <c r="D14" s="53" t="s">
        <v>58</v>
      </c>
      <c r="E14" s="4" t="s">
        <v>57</v>
      </c>
      <c r="F14" s="54">
        <v>0</v>
      </c>
      <c r="G14" s="55">
        <f t="shared" si="0"/>
        <v>0</v>
      </c>
      <c r="H14" s="82"/>
      <c r="I14" s="2"/>
    </row>
    <row r="15" spans="1:9" ht="14.4" customHeight="1">
      <c r="A15" s="7" t="s">
        <v>33</v>
      </c>
      <c r="B15" s="4" t="s">
        <v>46</v>
      </c>
      <c r="C15" s="4" t="s">
        <v>73</v>
      </c>
      <c r="D15" s="53" t="s">
        <v>48</v>
      </c>
      <c r="E15" s="4" t="s">
        <v>59</v>
      </c>
      <c r="F15" s="54">
        <v>0</v>
      </c>
      <c r="G15" s="55">
        <f t="shared" si="0"/>
        <v>0</v>
      </c>
      <c r="H15" s="82"/>
      <c r="I15" s="2"/>
    </row>
    <row r="16" spans="1:9" ht="14.4" customHeight="1">
      <c r="A16" s="7" t="s">
        <v>33</v>
      </c>
      <c r="B16" s="4" t="s">
        <v>60</v>
      </c>
      <c r="C16" s="4" t="s">
        <v>61</v>
      </c>
      <c r="D16" s="53" t="s">
        <v>62</v>
      </c>
      <c r="E16" s="46">
        <v>36.037</v>
      </c>
      <c r="F16" s="54">
        <v>0</v>
      </c>
      <c r="G16" s="55">
        <f t="shared" si="0"/>
        <v>0</v>
      </c>
      <c r="H16" s="82"/>
      <c r="I16" s="2"/>
    </row>
    <row r="17" spans="1:9" ht="14.4" customHeight="1">
      <c r="A17" s="7" t="s">
        <v>33</v>
      </c>
      <c r="B17" s="4" t="s">
        <v>63</v>
      </c>
      <c r="C17" s="4" t="s">
        <v>68</v>
      </c>
      <c r="D17" s="53" t="s">
        <v>65</v>
      </c>
      <c r="E17" s="46" t="s">
        <v>64</v>
      </c>
      <c r="F17" s="54">
        <v>0</v>
      </c>
      <c r="G17" s="55">
        <f t="shared" si="0"/>
        <v>0</v>
      </c>
      <c r="H17" s="82"/>
      <c r="I17" s="2"/>
    </row>
    <row r="18" spans="1:9" ht="14.4" customHeight="1">
      <c r="A18" s="7" t="s">
        <v>33</v>
      </c>
      <c r="B18" s="4" t="s">
        <v>66</v>
      </c>
      <c r="C18" s="4" t="s">
        <v>67</v>
      </c>
      <c r="D18" s="53" t="s">
        <v>69</v>
      </c>
      <c r="E18" s="46">
        <v>48060061</v>
      </c>
      <c r="F18" s="54">
        <v>0</v>
      </c>
      <c r="G18" s="55">
        <f t="shared" si="0"/>
        <v>0</v>
      </c>
      <c r="H18" s="82"/>
      <c r="I18" s="2"/>
    </row>
    <row r="19" spans="1:9" ht="14.4" customHeight="1" thickBot="1">
      <c r="A19" s="7" t="s">
        <v>33</v>
      </c>
      <c r="B19" s="4" t="s">
        <v>66</v>
      </c>
      <c r="C19" s="4" t="s">
        <v>70</v>
      </c>
      <c r="D19" s="53" t="s">
        <v>72</v>
      </c>
      <c r="E19" s="4" t="s">
        <v>71</v>
      </c>
      <c r="F19" s="54">
        <v>0</v>
      </c>
      <c r="G19" s="55">
        <f t="shared" si="0"/>
        <v>0</v>
      </c>
      <c r="H19" s="82"/>
      <c r="I19" s="2"/>
    </row>
    <row r="20" spans="1:9" ht="28.95" customHeight="1" thickBot="1">
      <c r="A20" s="92" t="s">
        <v>228</v>
      </c>
      <c r="B20" s="93"/>
      <c r="C20" s="93"/>
      <c r="D20" s="93"/>
      <c r="E20" s="94"/>
      <c r="F20" s="84">
        <f>SUM(G10:G19)</f>
        <v>0</v>
      </c>
      <c r="G20" s="85"/>
      <c r="H20" s="83"/>
      <c r="I20" s="2"/>
    </row>
    <row r="21" spans="1:10" ht="22.95" customHeight="1" thickBot="1">
      <c r="A21" s="27"/>
      <c r="B21" s="86" t="s">
        <v>44</v>
      </c>
      <c r="C21" s="87"/>
      <c r="D21" s="88"/>
      <c r="E21" s="95" t="s">
        <v>18</v>
      </c>
      <c r="F21" s="96"/>
      <c r="G21" s="97"/>
      <c r="H21" s="79" t="s">
        <v>19</v>
      </c>
      <c r="I21" s="37"/>
      <c r="J21" s="2"/>
    </row>
    <row r="22" spans="1:10" ht="36" customHeight="1" thickBot="1">
      <c r="A22" s="27"/>
      <c r="B22" s="89"/>
      <c r="C22" s="90"/>
      <c r="D22" s="91"/>
      <c r="E22" s="14" t="s">
        <v>22</v>
      </c>
      <c r="F22" s="15" t="s">
        <v>24</v>
      </c>
      <c r="G22" s="14" t="s">
        <v>23</v>
      </c>
      <c r="H22" s="80"/>
      <c r="I22" s="16"/>
      <c r="J22" s="2"/>
    </row>
    <row r="23" spans="2:10" ht="28.2" customHeight="1" thickBot="1">
      <c r="B23" s="100" t="s">
        <v>11</v>
      </c>
      <c r="C23" s="101"/>
      <c r="D23" s="102"/>
      <c r="E23" s="17">
        <v>300</v>
      </c>
      <c r="F23" s="18">
        <v>0</v>
      </c>
      <c r="G23" s="33">
        <f>E23*F23</f>
        <v>0</v>
      </c>
      <c r="H23" s="42">
        <v>4500</v>
      </c>
      <c r="I23" s="16"/>
      <c r="J23" s="2"/>
    </row>
    <row r="24" spans="2:10" ht="28.2" customHeight="1" thickBot="1">
      <c r="B24" s="86" t="s">
        <v>39</v>
      </c>
      <c r="C24" s="87"/>
      <c r="D24" s="88"/>
      <c r="E24" s="95" t="s">
        <v>18</v>
      </c>
      <c r="F24" s="96"/>
      <c r="G24" s="97"/>
      <c r="H24" s="79" t="s">
        <v>19</v>
      </c>
      <c r="I24" s="16"/>
      <c r="J24" s="2"/>
    </row>
    <row r="25" spans="2:10" ht="35.4" customHeight="1" thickBot="1">
      <c r="B25" s="89"/>
      <c r="C25" s="90"/>
      <c r="D25" s="91"/>
      <c r="E25" s="14" t="s">
        <v>22</v>
      </c>
      <c r="F25" s="15" t="s">
        <v>24</v>
      </c>
      <c r="G25" s="14" t="s">
        <v>23</v>
      </c>
      <c r="H25" s="80"/>
      <c r="I25" s="2"/>
      <c r="J25" s="2"/>
    </row>
    <row r="26" spans="2:10" ht="28.95" customHeight="1">
      <c r="B26" s="103" t="s">
        <v>12</v>
      </c>
      <c r="C26" s="104"/>
      <c r="D26" s="105"/>
      <c r="E26" s="19">
        <v>20</v>
      </c>
      <c r="F26" s="20">
        <v>0</v>
      </c>
      <c r="G26" s="32">
        <f aca="true" t="shared" si="1" ref="G26:G27">E26*F26</f>
        <v>0</v>
      </c>
      <c r="H26" s="106">
        <v>15000</v>
      </c>
      <c r="J26" s="2"/>
    </row>
    <row r="27" spans="2:10" ht="28.95" customHeight="1" thickBot="1">
      <c r="B27" s="108" t="s">
        <v>13</v>
      </c>
      <c r="C27" s="109"/>
      <c r="D27" s="110"/>
      <c r="E27" s="21">
        <v>15</v>
      </c>
      <c r="F27" s="22">
        <v>0</v>
      </c>
      <c r="G27" s="34">
        <f t="shared" si="1"/>
        <v>0</v>
      </c>
      <c r="H27" s="107"/>
      <c r="J27" s="2"/>
    </row>
    <row r="28" spans="2:10" ht="28.95" customHeight="1" thickBot="1">
      <c r="B28" s="111" t="s">
        <v>40</v>
      </c>
      <c r="C28" s="112"/>
      <c r="D28" s="112"/>
      <c r="E28" s="113"/>
      <c r="F28" s="84">
        <f>SUM(G23+G26+G27)</f>
        <v>0</v>
      </c>
      <c r="G28" s="114"/>
      <c r="H28" s="37"/>
      <c r="J28" s="2"/>
    </row>
    <row r="29" spans="1:9" ht="35.4" customHeight="1" thickBot="1">
      <c r="A29" s="13"/>
      <c r="B29" s="111" t="s">
        <v>230</v>
      </c>
      <c r="C29" s="112"/>
      <c r="D29" s="112"/>
      <c r="E29" s="112"/>
      <c r="F29" s="113"/>
      <c r="G29" s="35">
        <f>F20+F28</f>
        <v>0</v>
      </c>
      <c r="H29" s="16"/>
      <c r="I29" s="5"/>
    </row>
    <row r="30" spans="1:9" ht="35.4" customHeight="1" thickBot="1">
      <c r="A30" s="13"/>
      <c r="B30" s="92" t="s">
        <v>25</v>
      </c>
      <c r="C30" s="93"/>
      <c r="D30" s="93"/>
      <c r="E30" s="93"/>
      <c r="F30" s="94"/>
      <c r="G30" s="36"/>
      <c r="H30" s="16"/>
      <c r="I30" s="38"/>
    </row>
    <row r="31" spans="1:9" ht="35.4" customHeight="1" thickBot="1">
      <c r="A31" s="13"/>
      <c r="B31" s="111" t="s">
        <v>43</v>
      </c>
      <c r="C31" s="112"/>
      <c r="D31" s="112"/>
      <c r="E31" s="112"/>
      <c r="F31" s="113"/>
      <c r="G31" s="23"/>
      <c r="H31" s="16"/>
      <c r="I31" s="38"/>
    </row>
    <row r="32" spans="1:22" ht="15.6">
      <c r="A32" s="9"/>
      <c r="B32" s="10"/>
      <c r="C32" s="10"/>
      <c r="D32" s="10"/>
      <c r="E32" s="10"/>
      <c r="F32" s="11"/>
      <c r="G32" s="11"/>
      <c r="H32" s="12"/>
      <c r="R32" s="5"/>
      <c r="T32" s="5"/>
      <c r="U32" s="5"/>
      <c r="V32" s="5"/>
    </row>
    <row r="33" spans="1:22" ht="32.4" customHeight="1">
      <c r="A33" s="98" t="s">
        <v>74</v>
      </c>
      <c r="B33" s="99"/>
      <c r="C33" s="99"/>
      <c r="D33" s="99"/>
      <c r="E33" s="99"/>
      <c r="F33" s="99"/>
      <c r="G33" s="99"/>
      <c r="H33" s="99"/>
      <c r="I33" s="30"/>
      <c r="R33" s="5"/>
      <c r="T33" s="5"/>
      <c r="U33" s="5"/>
      <c r="V33" s="5"/>
    </row>
    <row r="34" spans="5:9" ht="15">
      <c r="E34" s="1"/>
      <c r="F34" s="5"/>
      <c r="I34" s="30"/>
    </row>
    <row r="35" spans="1:9" ht="18">
      <c r="A35" s="43" t="s">
        <v>0</v>
      </c>
      <c r="B35" s="44"/>
      <c r="C35" s="44"/>
      <c r="D35" s="44"/>
      <c r="E35" s="31"/>
      <c r="F35" s="31"/>
      <c r="I35" s="24"/>
    </row>
    <row r="37" spans="1:9" ht="15">
      <c r="A37" s="29" t="s">
        <v>27</v>
      </c>
      <c r="I37" s="25"/>
    </row>
    <row r="38" ht="15">
      <c r="A38" s="29"/>
    </row>
    <row r="39" spans="1:8" ht="15">
      <c r="A39" s="30" t="s">
        <v>28</v>
      </c>
      <c r="B39" s="30"/>
      <c r="C39" s="30"/>
      <c r="D39" s="30"/>
      <c r="E39" s="30"/>
      <c r="F39" s="30"/>
      <c r="G39" s="30"/>
      <c r="H39" s="30"/>
    </row>
    <row r="40" spans="1:10" ht="32.4" customHeight="1">
      <c r="A40" s="30" t="s">
        <v>29</v>
      </c>
      <c r="B40" s="30"/>
      <c r="C40" s="30"/>
      <c r="D40" s="30"/>
      <c r="E40" s="30"/>
      <c r="F40" s="30"/>
      <c r="G40" s="30"/>
      <c r="H40" s="30"/>
      <c r="J40" s="30"/>
    </row>
    <row r="41" spans="1:10" ht="32.4" customHeight="1">
      <c r="A41" s="30" t="s">
        <v>29</v>
      </c>
      <c r="B41" s="30"/>
      <c r="C41" s="30"/>
      <c r="D41" s="30"/>
      <c r="E41" s="30"/>
      <c r="F41" s="30"/>
      <c r="G41" s="30"/>
      <c r="H41" s="30"/>
      <c r="J41" s="30"/>
    </row>
    <row r="42" spans="1:10" ht="32.4" customHeight="1">
      <c r="A42" s="24"/>
      <c r="B42" s="24"/>
      <c r="C42" s="24"/>
      <c r="D42" s="24"/>
      <c r="E42" s="24"/>
      <c r="F42" s="24"/>
      <c r="G42" s="24"/>
      <c r="H42" s="24"/>
      <c r="J42" s="24"/>
    </row>
    <row r="43" spans="5:6" ht="15">
      <c r="E43" s="26" t="s">
        <v>42</v>
      </c>
      <c r="F43" s="26"/>
    </row>
    <row r="44" spans="1:5" ht="15">
      <c r="A44" s="26" t="s">
        <v>41</v>
      </c>
      <c r="B44" s="26"/>
      <c r="C44" s="26"/>
      <c r="E44" s="1" t="s">
        <v>30</v>
      </c>
    </row>
  </sheetData>
  <mergeCells count="26">
    <mergeCell ref="B31:F31"/>
    <mergeCell ref="A33:H33"/>
    <mergeCell ref="F20:G20"/>
    <mergeCell ref="F28:G28"/>
    <mergeCell ref="A5:H5"/>
    <mergeCell ref="A7:H7"/>
    <mergeCell ref="A6:H6"/>
    <mergeCell ref="H21:H22"/>
    <mergeCell ref="B21:D22"/>
    <mergeCell ref="H24:H25"/>
    <mergeCell ref="H26:H27"/>
    <mergeCell ref="B23:D23"/>
    <mergeCell ref="B24:D25"/>
    <mergeCell ref="B26:D26"/>
    <mergeCell ref="B27:D27"/>
    <mergeCell ref="B28:E28"/>
    <mergeCell ref="B29:F29"/>
    <mergeCell ref="B30:F30"/>
    <mergeCell ref="A1:H1"/>
    <mergeCell ref="A2:H3"/>
    <mergeCell ref="A8:E8"/>
    <mergeCell ref="H10:H20"/>
    <mergeCell ref="H8:H9"/>
    <mergeCell ref="A20:E20"/>
    <mergeCell ref="E21:G21"/>
    <mergeCell ref="E24:G24"/>
  </mergeCells>
  <printOptions/>
  <pageMargins left="0.31496062992125984" right="0.31496062992125984" top="0.3937007874015748" bottom="0.3937007874015748" header="0.31496062992125984" footer="0.31496062992125984"/>
  <pageSetup fitToHeight="1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Pavlína Wágnerová</dc:creator>
  <cp:keywords/>
  <dc:description/>
  <cp:lastModifiedBy>Veronika Sokolová, DiS.</cp:lastModifiedBy>
  <cp:lastPrinted>2024-07-08T07:07:12Z</cp:lastPrinted>
  <dcterms:created xsi:type="dcterms:W3CDTF">2018-02-13T08:13:22Z</dcterms:created>
  <dcterms:modified xsi:type="dcterms:W3CDTF">2024-07-08T07:07:45Z</dcterms:modified>
  <cp:category/>
  <cp:version/>
  <cp:contentType/>
  <cp:contentStatus/>
</cp:coreProperties>
</file>