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4\VZ 2024\081 VZMR Herlíkovice LOP\Výkaz výměr\"/>
    </mc:Choice>
  </mc:AlternateContent>
  <bookViews>
    <workbookView xWindow="0" yWindow="0" windowWidth="0" windowHeight="0"/>
  </bookViews>
  <sheets>
    <sheet name="Rekapitulace" sheetId="4" r:id="rId1"/>
    <sheet name="SO 000" sheetId="2" r:id="rId2"/>
    <sheet name="SO 100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85"/>
  <c r="O90"/>
  <c r="I90"/>
  <c r="O86"/>
  <c r="I86"/>
  <c r="I8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25"/>
  <c r="O26"/>
  <c r="I26"/>
  <c r="I8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<sst xmlns="http://schemas.openxmlformats.org/spreadsheetml/2006/main">
  <si>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</si>
  <si>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</si>
  <si>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</si>
  <si>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36600 - II/295 Herlíkovice - záchytný systém v km 14,020 - 14,411_neoceněný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</si>
  <si>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</si>
  <si>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</si>
  <si>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</si>
  <si>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</si>
  <si>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</si>
  <si>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</si>
  <si>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</si>
  <si>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</si>
  <si>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a předběžné položky</t>
  </si>
  <si>
    <t>SO 100</t>
  </si>
  <si>
    <t>Záchytný systém</t>
  </si>
  <si>
    <t>Soupis prací objektu</t>
  </si>
  <si>
    <t>S</t>
  </si>
  <si>
    <t>Stavba:</t>
  </si>
  <si>
    <t>36600</t>
  </si>
  <si>
    <t>II/295 Herlíkovice - záchytný systém v km 14,020 - 14,411_neoceněný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</si>
  <si>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</si>
  <si>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</si>
  <si>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</si>
  <si>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</si>
  <si>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</si>
  <si>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</si>
  <si>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</si>
  <si>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</si>
  <si>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</si>
  <si>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</si>
  <si>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</si>
  <si>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</si>
  <si>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</si>
  <si>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</si>
  <si>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VRN1</t>
  </si>
  <si>
    <t>Průzkumné, geodetické a projektové práce</t>
  </si>
  <si>
    <t>P</t>
  </si>
  <si>
    <t>012103000</t>
  </si>
  <si>
    <t/>
  </si>
  <si>
    <t>Geodetické práce před výstavbou</t>
  </si>
  <si>
    <t>kpl</t>
  </si>
  <si>
    <t>PP</t>
  </si>
  <si>
    <t>VV</t>
  </si>
  <si>
    <t>1.000000 = 1,000 [A]</t>
  </si>
  <si>
    <t>TS</t>
  </si>
  <si>
    <t>Veškerá nutná zaměření nutná k realizaci díla (např. zaměření stavby před výstavbou, vytyčení stavby a obvodu staveniště apod.) a k uvedení stavby do užívání a řádnému předání dokončeného díla.
vytyčení stavby (3x tištěná, 1xCD), zřízení vytyčovací sítě stavby
Na celou délku stavby</t>
  </si>
  <si>
    <t>012303000</t>
  </si>
  <si>
    <t>Geodetické práce po výstavbě</t>
  </si>
  <si>
    <t>Zaměření skutečného provedení díla ke kolaudaci stavby v délce stavby 3x tištěné paré + 1x CD
Na celou délku stavby</t>
  </si>
  <si>
    <t>013254000</t>
  </si>
  <si>
    <t>Dokumentace skutečného provedení stavby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</si>
  <si>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
Na celou délku stavby</t>
  </si>
  <si>
    <t>013294000</t>
  </si>
  <si>
    <t>Ostatní dokumentace</t>
  </si>
  <si>
    <t>Fotodokumentace stavby
- 2x měsíčně sada barevných fotografií v tištěné i elektronické formě + zpráva o průběhu stavby
- 3x závěřečná fotodokumentace v albu s popisem v tištěné i elektronické formě
Na celou délku stavby
Popis:
Jednou měsíčně zajištění jedné sady barevných fotografií v tištěné formě i na CD dokumentující postup výstavby. Sadu uspořádat do alba s popisy,""stručně určujícími místo, čas a předmět fotografie. Pro převzetí stavby zajistit zvláštní sadu z průběhu celé stavby ve 3 vyhotoveních včetně uložení na CD.</t>
  </si>
  <si>
    <t>VRN3</t>
  </si>
  <si>
    <t>Zařízení staveniště</t>
  </si>
  <si>
    <t>030001000</t>
  </si>
  <si>
    <t>1</t>
  </si>
  <si>
    <t>Zemní práce</t>
  </si>
  <si>
    <t>112102111</t>
  </si>
  <si>
    <t>Probírky lesních porostů s přiblížením do 50 m a se zpracováním hmoty do kuláčů</t>
  </si>
  <si>
    <t>plm</t>
  </si>
  <si>
    <t>Probírky lesních porostů s vyrovnáním do hrání a snesením do 50 m kuláčů</t>
  </si>
  <si>
    <t>"`Případné robírky a snesení volných kuláčů ze svahu, vč. odvozu a likvidace (malé mn.) - odhad` 3,0"</t>
  </si>
  <si>
    <t>112211201</t>
  </si>
  <si>
    <t>Odřezání pařezů D přes 100 do 300 mm</t>
  </si>
  <si>
    <t>kus</t>
  </si>
  <si>
    <t>Odřezání nebo odsekání pařezů v úrovni přilehlého území s vykopávkou potřebného pracovního prostoru a s jeho zahrnutím výkopkem pro všechny sklony území, průměru přes 100 do 300 mm</t>
  </si>
  <si>
    <t>"`seříznutí / odsekání pařezů v úrovni s terénem, pro napnutí sítí - odhad` 50"</t>
  </si>
  <si>
    <t>112211202</t>
  </si>
  <si>
    <t>Odřezání pařezů D přes 300 do 500 mm</t>
  </si>
  <si>
    <t>Odřezání nebo odsekání pařezů v úrovni přilehlého území s vykopávkou potřebného pracovního prostoru a s jeho zahrnutím výkopkem pro všechny sklony území, průměru přes 300 do 500 mm</t>
  </si>
  <si>
    <t>"`seříznutí / odsekání pařezů v úrovni s terénem, pro napnutí sítí - odhad` 5"</t>
  </si>
  <si>
    <t>153811197</t>
  </si>
  <si>
    <t>Příplatek ke kotvám tyčovým za antikorozní úpravu trvalých kotev</t>
  </si>
  <si>
    <t>m</t>
  </si>
  <si>
    <t>Osazení kotev tyčových bez provedení vrtu, zainjektování a napnutí kotvy Příplatek k ceně za antikorozní úpravu trvalých kotev</t>
  </si>
  <si>
    <t>"`IBO kotva dl. 3,0m - PKO - sloupek plotu` (18*9+1*5)*3,0"</t>
  </si>
  <si>
    <t>153812211</t>
  </si>
  <si>
    <t>Napnutí trnu z betonářské oceli únosnost do 0,20 MN</t>
  </si>
  <si>
    <t>Napnutí trnů z betonářské oceli jakéhokoliv průměru, při předepsané únosnosti do 0,20 MN</t>
  </si>
  <si>
    <t>"`kotevní tyč - sloupek` 18*9+1*5"_x000d_
 "`podélná lana v plotu` (18+1)*3"</t>
  </si>
  <si>
    <t>155213611</t>
  </si>
  <si>
    <t>Trn z injekčních zavrtávacích tyčí D 32 mm l do 2 m včetně vrtu D 51 mm prováděný horolezecky</t>
  </si>
  <si>
    <t>Trny z injekčních zavrtávacích tyčí prováděné horolezeckou technikou zainjektované cementovou maltou průměru 32 mm včetně vrtů přenosnými vrtacími kladivy na ztracenou korunku průměru 51 mm, délky do 2 m</t>
  </si>
  <si>
    <t>"`IBO kotva vč. vrtu dl. 2,0 m vč. PKO - kotvení tyč plotu s okem v horní části` 18*11+1*7"</t>
  </si>
  <si>
    <t>155214311-1</t>
  </si>
  <si>
    <t>Sloupky pro záchytný plot lehký z IBO kotvy D do 32 mm l do 3 m do vrtů horolezecky</t>
  </si>
  <si>
    <t>Záchytný plot prováděný horolezeckou technikou sloupky osazené do vrtů včetně provedení vrtů, vystředění a zalití cementovou injekční směsí pro plot lehký IBO kotvy výztuž délky do 3 m, průměru do 32 mm</t>
  </si>
  <si>
    <t>"`IBO kotva dl. 3,0m vč. vrtu dl. 1,5 m - sloupek plotu` 18*9+1*5"</t>
  </si>
  <si>
    <t>13021409-1</t>
  </si>
  <si>
    <t>Typové matky s průchodkami</t>
  </si>
  <si>
    <t>Typové matky s průchodkami (navařená matice M30) vč. PKO</t>
  </si>
  <si>
    <t>"`pro sloupek` 2*(18*9+1*5)"</t>
  </si>
  <si>
    <t>13021410-1</t>
  </si>
  <si>
    <t>Průvlečná hlavice s min vniřním D 35mm</t>
  </si>
  <si>
    <t>Průvlečná hlavice s min vniřním D 35mm s vniřním závitem D 32mm (pro osazení na sloupek a kotevní tyč) vč. PKO</t>
  </si>
  <si>
    <t>"`pro kotevní tyč` 18*11+1*7"_x000d_
 "`pro sloupek` 18*9+1*5"</t>
  </si>
  <si>
    <t>155214521</t>
  </si>
  <si>
    <t>Montáž pletiva na sloupky záchytného plotu prováděná horolezeckou technikou</t>
  </si>
  <si>
    <t>m2</t>
  </si>
  <si>
    <t>Záchytný plot prováděný horolezeckou technikou montáž pletiva na sloupky</t>
  </si>
  <si>
    <t>"`Ocelová dvouzákrutová síť, oko 60x80mm` 18*50,0+1*12,5"</t>
  </si>
  <si>
    <t>31319153</t>
  </si>
  <si>
    <t>síť na skálu s oky 60x80mm pozinkovaný drát D 2,7mm</t>
  </si>
  <si>
    <t>"912,5 * 1,2 ` Přepočtené koeficientem množství"</t>
  </si>
  <si>
    <t>155214525</t>
  </si>
  <si>
    <t>Montáž ztužujících lan k pletivu záchytného plotu prováděná horolezeckou technikou</t>
  </si>
  <si>
    <t>Záchytný plot prováděný horolezeckou technikou montáž ztužujících lan k pletivu</t>
  </si>
  <si>
    <t>"`Ocelové lano D 12mm`"_x000d_
 "`Kotvení sloupků ke vzpěrám a 3x průběžné lano sloupky` 18*106,0+1*53,0"</t>
  </si>
  <si>
    <t>31452108</t>
  </si>
  <si>
    <t>lano ocelové šestipramenné Pz 6x19 drátů D 12,5mm</t>
  </si>
  <si>
    <t>"1961 * 1,05 ` Přepočtené koeficientem množství"</t>
  </si>
  <si>
    <t>31452183</t>
  </si>
  <si>
    <t>svorka lanová Pz D 13mm</t>
  </si>
  <si>
    <t>"`2 ks na každou smyčku lana` 18*48+1*32"</t>
  </si>
  <si>
    <t>161111502-1</t>
  </si>
  <si>
    <t>Svislé přemístění výkopku z horniny třídy těžitelnosti I skupiny 1 až 3 hl výkopu přes 6 m nošením</t>
  </si>
  <si>
    <t>m3</t>
  </si>
  <si>
    <t>Svislé přemístění výkopku nošením bez naložení, avšak s vyprázdněním nádoby na hromady nebo do dopravního prostředku z horniny třídy těžitelnosti I skupiny 1 až 3, při hloubce výkopu přes 6 m</t>
  </si>
  <si>
    <t>"`dle pol. 155211122` 115,625"</t>
  </si>
  <si>
    <t>162751117-1</t>
  </si>
  <si>
    <t>Vodorovné přemístění výkopku/sypaniny z horniny třídy těžitelnosti I, skupiny 1 až 3 na recyklační středisko nebo skládku včetně uložení</t>
  </si>
  <si>
    <t>Vodorovné přemístění výkopku nebo sypaniny po suchu na obvyklém dopravním prostředku, bez naložení výkopku, z horniny třídy těžitelnosti I skupiny 1 až 3 na recyklační středisko nebo skládku včetně uložení</t>
  </si>
  <si>
    <t>167151101</t>
  </si>
  <si>
    <t>Nakládání výkopku z hornin třídy těžitelnosti I skupiny 1 až 3 do 100 m3</t>
  </si>
  <si>
    <t>Nakládání, skládání a překládání neulehlého výkopku nebo sypaniny strojně nakládání, množství do 100 m3, z horniny třídy těžitelnosti I, skupiny 1 až 3</t>
  </si>
  <si>
    <t>171201231</t>
  </si>
  <si>
    <t>Poplatek za uložení zeminy a kamení na recyklační skládce (skládkovné) kód odpadu 17 05 04</t>
  </si>
  <si>
    <t>t</t>
  </si>
  <si>
    <t>Poplatek za uložení stavebního odpadu na recyklační skládce (skládkovné) zeminy a kamení zatříděného do Katalogu odpadů pod kódem 17 05 04</t>
  </si>
  <si>
    <t>"`dle pol. 155211122` 115,625"_x000d_
 "115,625 * 1,8 ` Přepočtené koeficientem množství"</t>
  </si>
  <si>
    <t>181114713-1</t>
  </si>
  <si>
    <t>Odstranění kamene okopáním a naložením na dopravní prostředek hmotnosti jednotlivě do 300 kg včetně snesení a likvidace</t>
  </si>
  <si>
    <t>"`Snesení volných kamenů ze svahu (v kolizi s vedením plotu, kotvením), vč. odvozu a likvidace (malé mn.) - odhad` 30"</t>
  </si>
  <si>
    <t>998</t>
  </si>
  <si>
    <t>Přesun hmot</t>
  </si>
  <si>
    <t>998153211</t>
  </si>
  <si>
    <t>Přesun hmot ruční pro samostatné zdi a valy zděné nebo betonové monolitické v do 12 m</t>
  </si>
  <si>
    <t>Přesun hmot pro zdi a valy samostatné se svislou nosnou konstrukcí zděnou nebo monolitickou betonovou tyčovou nebo plošnou vodorovná dopravní vzdálenost do 50 m, pro zdi ruční (bez užití mechanizace) výšky do 12 m</t>
  </si>
  <si>
    <t>11.871000 = 11,871 [A]</t>
  </si>
  <si>
    <t>998153221</t>
  </si>
  <si>
    <t>Příplatek k ručnímu přesunu hmot pro zdi a valy za zvětšený přesun ZKD 50 m</t>
  </si>
  <si>
    <t>Přesun hmot pro zdi a valy samostatné se svislou nosnou konstrukcí zděnou nebo monolitickou betonovou tyčovou nebo plošnou Příplatek cenám za ruční zvětšený přesun přes vymezenou vodorovnou dopravní vzdálenost za každých dalších započatých 50 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</si>
</sst>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100'!I3</f>
        <v>0</v>
      </c>
      <c r="D11" s="9">
        <f>SUMIFS('SO 100'!O:O,'SO 100'!A:A,"P")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 ht="30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SUMIFS(I8:I29,A8:A29,"SD")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SUMIFS(I9:I24,A9:A24,"P")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44" t="s">
        <v>38</v>
      </c>
      <c r="F10" s="43"/>
      <c r="G10" s="43"/>
      <c r="H10" s="43"/>
      <c r="I10" s="43"/>
      <c r="J10" s="45"/>
    </row>
    <row r="11">
      <c r="A11" s="35" t="s">
        <v>42</v>
      </c>
      <c r="B11" s="42"/>
      <c r="C11" s="43"/>
      <c r="D11" s="43"/>
      <c r="E11" s="46" t="s">
        <v>43</v>
      </c>
      <c r="F11" s="43"/>
      <c r="G11" s="43"/>
      <c r="H11" s="43"/>
      <c r="I11" s="43"/>
      <c r="J11" s="45"/>
    </row>
    <row r="12" ht="75">
      <c r="A12" s="35" t="s">
        <v>44</v>
      </c>
      <c r="B12" s="42"/>
      <c r="C12" s="43"/>
      <c r="D12" s="43"/>
      <c r="E12" s="37" t="s">
        <v>45</v>
      </c>
      <c r="F12" s="43"/>
      <c r="G12" s="43"/>
      <c r="H12" s="43"/>
      <c r="I12" s="43"/>
      <c r="J12" s="45"/>
    </row>
    <row r="13">
      <c r="A13" s="35" t="s">
        <v>36</v>
      </c>
      <c r="B13" s="35">
        <v>2</v>
      </c>
      <c r="C13" s="36" t="s">
        <v>46</v>
      </c>
      <c r="D13" s="35" t="s">
        <v>38</v>
      </c>
      <c r="E13" s="37" t="s">
        <v>47</v>
      </c>
      <c r="F13" s="38" t="s">
        <v>40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41</v>
      </c>
      <c r="B14" s="42"/>
      <c r="C14" s="43"/>
      <c r="D14" s="43"/>
      <c r="E14" s="44" t="s">
        <v>38</v>
      </c>
      <c r="F14" s="43"/>
      <c r="G14" s="43"/>
      <c r="H14" s="43"/>
      <c r="I14" s="43"/>
      <c r="J14" s="45"/>
    </row>
    <row r="15">
      <c r="A15" s="35" t="s">
        <v>42</v>
      </c>
      <c r="B15" s="42"/>
      <c r="C15" s="43"/>
      <c r="D15" s="43"/>
      <c r="E15" s="46" t="s">
        <v>43</v>
      </c>
      <c r="F15" s="43"/>
      <c r="G15" s="43"/>
      <c r="H15" s="43"/>
      <c r="I15" s="43"/>
      <c r="J15" s="45"/>
    </row>
    <row r="16" ht="45">
      <c r="A16" s="35" t="s">
        <v>44</v>
      </c>
      <c r="B16" s="42"/>
      <c r="C16" s="43"/>
      <c r="D16" s="43"/>
      <c r="E16" s="37" t="s">
        <v>48</v>
      </c>
      <c r="F16" s="43"/>
      <c r="G16" s="43"/>
      <c r="H16" s="43"/>
      <c r="I16" s="43"/>
      <c r="J16" s="45"/>
    </row>
    <row r="17">
      <c r="A17" s="35" t="s">
        <v>36</v>
      </c>
      <c r="B17" s="35">
        <v>3</v>
      </c>
      <c r="C17" s="36" t="s">
        <v>49</v>
      </c>
      <c r="D17" s="35" t="s">
        <v>38</v>
      </c>
      <c r="E17" s="37" t="s">
        <v>50</v>
      </c>
      <c r="F17" s="38" t="s">
        <v>40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41</v>
      </c>
      <c r="B18" s="42"/>
      <c r="C18" s="43"/>
      <c r="D18" s="43"/>
      <c r="E18" s="44" t="s">
        <v>38</v>
      </c>
      <c r="F18" s="43"/>
      <c r="G18" s="43"/>
      <c r="H18" s="43"/>
      <c r="I18" s="43"/>
      <c r="J18" s="45"/>
    </row>
    <row r="19">
      <c r="A19" s="35" t="s">
        <v>42</v>
      </c>
      <c r="B19" s="42"/>
      <c r="C19" s="43"/>
      <c r="D19" s="43"/>
      <c r="E19" s="46" t="s">
        <v>43</v>
      </c>
      <c r="F19" s="43"/>
      <c r="G19" s="43"/>
      <c r="H19" s="43"/>
      <c r="I19" s="43"/>
      <c r="J19" s="45"/>
    </row>
    <row r="20" ht="105">
      <c r="A20" s="35" t="s">
        <v>44</v>
      </c>
      <c r="B20" s="42"/>
      <c r="C20" s="43"/>
      <c r="D20" s="43"/>
      <c r="E20" s="37" t="s">
        <v>51</v>
      </c>
      <c r="F20" s="43"/>
      <c r="G20" s="43"/>
      <c r="H20" s="43"/>
      <c r="I20" s="43"/>
      <c r="J20" s="45"/>
    </row>
    <row r="21">
      <c r="A21" s="35" t="s">
        <v>36</v>
      </c>
      <c r="B21" s="35">
        <v>4</v>
      </c>
      <c r="C21" s="36" t="s">
        <v>52</v>
      </c>
      <c r="D21" s="35" t="s">
        <v>38</v>
      </c>
      <c r="E21" s="37" t="s">
        <v>53</v>
      </c>
      <c r="F21" s="38" t="s">
        <v>40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41</v>
      </c>
      <c r="B22" s="42"/>
      <c r="C22" s="43"/>
      <c r="D22" s="43"/>
      <c r="E22" s="44" t="s">
        <v>38</v>
      </c>
      <c r="F22" s="43"/>
      <c r="G22" s="43"/>
      <c r="H22" s="43"/>
      <c r="I22" s="43"/>
      <c r="J22" s="45"/>
    </row>
    <row r="23">
      <c r="A23" s="35" t="s">
        <v>42</v>
      </c>
      <c r="B23" s="42"/>
      <c r="C23" s="43"/>
      <c r="D23" s="43"/>
      <c r="E23" s="46" t="s">
        <v>43</v>
      </c>
      <c r="F23" s="43"/>
      <c r="G23" s="43"/>
      <c r="H23" s="43"/>
      <c r="I23" s="43"/>
      <c r="J23" s="45"/>
    </row>
    <row r="24" ht="195">
      <c r="A24" s="35" t="s">
        <v>44</v>
      </c>
      <c r="B24" s="42"/>
      <c r="C24" s="43"/>
      <c r="D24" s="43"/>
      <c r="E24" s="37" t="s">
        <v>54</v>
      </c>
      <c r="F24" s="43"/>
      <c r="G24" s="43"/>
      <c r="H24" s="43"/>
      <c r="I24" s="43"/>
      <c r="J24" s="45"/>
    </row>
    <row r="25">
      <c r="A25" s="29" t="s">
        <v>33</v>
      </c>
      <c r="B25" s="30"/>
      <c r="C25" s="31" t="s">
        <v>55</v>
      </c>
      <c r="D25" s="32"/>
      <c r="E25" s="29" t="s">
        <v>56</v>
      </c>
      <c r="F25" s="32"/>
      <c r="G25" s="32"/>
      <c r="H25" s="32"/>
      <c r="I25" s="33">
        <f>SUMIFS(I26:I29,A26:A29,"P")</f>
        <v>0</v>
      </c>
      <c r="J25" s="34"/>
    </row>
    <row r="26">
      <c r="A26" s="35" t="s">
        <v>36</v>
      </c>
      <c r="B26" s="35">
        <v>5</v>
      </c>
      <c r="C26" s="36" t="s">
        <v>57</v>
      </c>
      <c r="D26" s="35" t="s">
        <v>38</v>
      </c>
      <c r="E26" s="37" t="s">
        <v>56</v>
      </c>
      <c r="F26" s="38" t="s">
        <v>40</v>
      </c>
      <c r="G26" s="39">
        <v>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41</v>
      </c>
      <c r="B27" s="42"/>
      <c r="C27" s="43"/>
      <c r="D27" s="43"/>
      <c r="E27" s="44" t="s">
        <v>38</v>
      </c>
      <c r="F27" s="43"/>
      <c r="G27" s="43"/>
      <c r="H27" s="43"/>
      <c r="I27" s="43"/>
      <c r="J27" s="45"/>
    </row>
    <row r="28">
      <c r="A28" s="35" t="s">
        <v>42</v>
      </c>
      <c r="B28" s="42"/>
      <c r="C28" s="43"/>
      <c r="D28" s="43"/>
      <c r="E28" s="46" t="s">
        <v>43</v>
      </c>
      <c r="F28" s="43"/>
      <c r="G28" s="43"/>
      <c r="H28" s="43"/>
      <c r="I28" s="43"/>
      <c r="J28" s="45"/>
    </row>
    <row r="29">
      <c r="A29" s="35" t="s">
        <v>44</v>
      </c>
      <c r="B29" s="47"/>
      <c r="C29" s="48"/>
      <c r="D29" s="48"/>
      <c r="E29" s="49" t="s">
        <v>38</v>
      </c>
      <c r="F29" s="48"/>
      <c r="G29" s="48"/>
      <c r="H29" s="48"/>
      <c r="I29" s="48"/>
      <c r="J29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 ht="30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58</v>
      </c>
      <c r="D8" s="32"/>
      <c r="E8" s="29" t="s">
        <v>59</v>
      </c>
      <c r="F8" s="32"/>
      <c r="G8" s="32"/>
      <c r="H8" s="32"/>
      <c r="I8" s="33">
        <f>SUMIFS(I9:I84,A9:A84,"P")</f>
        <v>0</v>
      </c>
      <c r="J8" s="34"/>
    </row>
    <row r="9" ht="30">
      <c r="A9" s="35" t="s">
        <v>36</v>
      </c>
      <c r="B9" s="35">
        <v>1</v>
      </c>
      <c r="C9" s="36" t="s">
        <v>60</v>
      </c>
      <c r="D9" s="35" t="s">
        <v>38</v>
      </c>
      <c r="E9" s="37" t="s">
        <v>61</v>
      </c>
      <c r="F9" s="38" t="s">
        <v>62</v>
      </c>
      <c r="G9" s="39">
        <v>3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30">
      <c r="A10" s="35" t="s">
        <v>41</v>
      </c>
      <c r="B10" s="42"/>
      <c r="C10" s="43"/>
      <c r="D10" s="43"/>
      <c r="E10" s="37" t="s">
        <v>63</v>
      </c>
      <c r="F10" s="43"/>
      <c r="G10" s="43"/>
      <c r="H10" s="43"/>
      <c r="I10" s="43"/>
      <c r="J10" s="45"/>
    </row>
    <row r="11" ht="30">
      <c r="A11" s="35" t="s">
        <v>42</v>
      </c>
      <c r="B11" s="42"/>
      <c r="C11" s="43"/>
      <c r="D11" s="43"/>
      <c r="E11" s="46" t="s">
        <v>64</v>
      </c>
      <c r="F11" s="43"/>
      <c r="G11" s="43"/>
      <c r="H11" s="43"/>
      <c r="I11" s="43"/>
      <c r="J11" s="45"/>
    </row>
    <row r="12">
      <c r="A12" s="35" t="s">
        <v>44</v>
      </c>
      <c r="B12" s="42"/>
      <c r="C12" s="43"/>
      <c r="D12" s="43"/>
      <c r="E12" s="44" t="s">
        <v>38</v>
      </c>
      <c r="F12" s="43"/>
      <c r="G12" s="43"/>
      <c r="H12" s="43"/>
      <c r="I12" s="43"/>
      <c r="J12" s="45"/>
    </row>
    <row r="13">
      <c r="A13" s="35" t="s">
        <v>36</v>
      </c>
      <c r="B13" s="35">
        <v>2</v>
      </c>
      <c r="C13" s="36" t="s">
        <v>65</v>
      </c>
      <c r="D13" s="35" t="s">
        <v>38</v>
      </c>
      <c r="E13" s="37" t="s">
        <v>66</v>
      </c>
      <c r="F13" s="38" t="s">
        <v>67</v>
      </c>
      <c r="G13" s="39">
        <v>50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5">
      <c r="A14" s="35" t="s">
        <v>41</v>
      </c>
      <c r="B14" s="42"/>
      <c r="C14" s="43"/>
      <c r="D14" s="43"/>
      <c r="E14" s="37" t="s">
        <v>68</v>
      </c>
      <c r="F14" s="43"/>
      <c r="G14" s="43"/>
      <c r="H14" s="43"/>
      <c r="I14" s="43"/>
      <c r="J14" s="45"/>
    </row>
    <row r="15" ht="30">
      <c r="A15" s="35" t="s">
        <v>42</v>
      </c>
      <c r="B15" s="42"/>
      <c r="C15" s="43"/>
      <c r="D15" s="43"/>
      <c r="E15" s="46" t="s">
        <v>69</v>
      </c>
      <c r="F15" s="43"/>
      <c r="G15" s="43"/>
      <c r="H15" s="43"/>
      <c r="I15" s="43"/>
      <c r="J15" s="45"/>
    </row>
    <row r="16">
      <c r="A16" s="35" t="s">
        <v>44</v>
      </c>
      <c r="B16" s="42"/>
      <c r="C16" s="43"/>
      <c r="D16" s="43"/>
      <c r="E16" s="44" t="s">
        <v>38</v>
      </c>
      <c r="F16" s="43"/>
      <c r="G16" s="43"/>
      <c r="H16" s="43"/>
      <c r="I16" s="43"/>
      <c r="J16" s="45"/>
    </row>
    <row r="17">
      <c r="A17" s="35" t="s">
        <v>36</v>
      </c>
      <c r="B17" s="35">
        <v>3</v>
      </c>
      <c r="C17" s="36" t="s">
        <v>70</v>
      </c>
      <c r="D17" s="35" t="s">
        <v>38</v>
      </c>
      <c r="E17" s="37" t="s">
        <v>71</v>
      </c>
      <c r="F17" s="38" t="s">
        <v>67</v>
      </c>
      <c r="G17" s="39">
        <v>5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45">
      <c r="A18" s="35" t="s">
        <v>41</v>
      </c>
      <c r="B18" s="42"/>
      <c r="C18" s="43"/>
      <c r="D18" s="43"/>
      <c r="E18" s="37" t="s">
        <v>72</v>
      </c>
      <c r="F18" s="43"/>
      <c r="G18" s="43"/>
      <c r="H18" s="43"/>
      <c r="I18" s="43"/>
      <c r="J18" s="45"/>
    </row>
    <row r="19" ht="30">
      <c r="A19" s="35" t="s">
        <v>42</v>
      </c>
      <c r="B19" s="42"/>
      <c r="C19" s="43"/>
      <c r="D19" s="43"/>
      <c r="E19" s="46" t="s">
        <v>73</v>
      </c>
      <c r="F19" s="43"/>
      <c r="G19" s="43"/>
      <c r="H19" s="43"/>
      <c r="I19" s="43"/>
      <c r="J19" s="45"/>
    </row>
    <row r="20">
      <c r="A20" s="35" t="s">
        <v>44</v>
      </c>
      <c r="B20" s="42"/>
      <c r="C20" s="43"/>
      <c r="D20" s="43"/>
      <c r="E20" s="44" t="s">
        <v>38</v>
      </c>
      <c r="F20" s="43"/>
      <c r="G20" s="43"/>
      <c r="H20" s="43"/>
      <c r="I20" s="43"/>
      <c r="J20" s="45"/>
    </row>
    <row r="21">
      <c r="A21" s="35" t="s">
        <v>36</v>
      </c>
      <c r="B21" s="35">
        <v>4</v>
      </c>
      <c r="C21" s="36" t="s">
        <v>74</v>
      </c>
      <c r="D21" s="35" t="s">
        <v>38</v>
      </c>
      <c r="E21" s="37" t="s">
        <v>75</v>
      </c>
      <c r="F21" s="38" t="s">
        <v>76</v>
      </c>
      <c r="G21" s="39">
        <v>501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30">
      <c r="A22" s="35" t="s">
        <v>41</v>
      </c>
      <c r="B22" s="42"/>
      <c r="C22" s="43"/>
      <c r="D22" s="43"/>
      <c r="E22" s="37" t="s">
        <v>77</v>
      </c>
      <c r="F22" s="43"/>
      <c r="G22" s="43"/>
      <c r="H22" s="43"/>
      <c r="I22" s="43"/>
      <c r="J22" s="45"/>
    </row>
    <row r="23">
      <c r="A23" s="35" t="s">
        <v>42</v>
      </c>
      <c r="B23" s="42"/>
      <c r="C23" s="43"/>
      <c r="D23" s="43"/>
      <c r="E23" s="46" t="s">
        <v>78</v>
      </c>
      <c r="F23" s="43"/>
      <c r="G23" s="43"/>
      <c r="H23" s="43"/>
      <c r="I23" s="43"/>
      <c r="J23" s="45"/>
    </row>
    <row r="24">
      <c r="A24" s="35" t="s">
        <v>44</v>
      </c>
      <c r="B24" s="42"/>
      <c r="C24" s="43"/>
      <c r="D24" s="43"/>
      <c r="E24" s="44" t="s">
        <v>38</v>
      </c>
      <c r="F24" s="43"/>
      <c r="G24" s="43"/>
      <c r="H24" s="43"/>
      <c r="I24" s="43"/>
      <c r="J24" s="45"/>
    </row>
    <row r="25">
      <c r="A25" s="35" t="s">
        <v>36</v>
      </c>
      <c r="B25" s="35">
        <v>5</v>
      </c>
      <c r="C25" s="36" t="s">
        <v>79</v>
      </c>
      <c r="D25" s="35" t="s">
        <v>38</v>
      </c>
      <c r="E25" s="37" t="s">
        <v>80</v>
      </c>
      <c r="F25" s="38" t="s">
        <v>67</v>
      </c>
      <c r="G25" s="39">
        <v>224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30">
      <c r="A26" s="35" t="s">
        <v>41</v>
      </c>
      <c r="B26" s="42"/>
      <c r="C26" s="43"/>
      <c r="D26" s="43"/>
      <c r="E26" s="37" t="s">
        <v>81</v>
      </c>
      <c r="F26" s="43"/>
      <c r="G26" s="43"/>
      <c r="H26" s="43"/>
      <c r="I26" s="43"/>
      <c r="J26" s="45"/>
    </row>
    <row r="27" ht="30">
      <c r="A27" s="35" t="s">
        <v>42</v>
      </c>
      <c r="B27" s="42"/>
      <c r="C27" s="43"/>
      <c r="D27" s="43"/>
      <c r="E27" s="46" t="s">
        <v>82</v>
      </c>
      <c r="F27" s="43"/>
      <c r="G27" s="43"/>
      <c r="H27" s="43"/>
      <c r="I27" s="43"/>
      <c r="J27" s="45"/>
    </row>
    <row r="28">
      <c r="A28" s="35" t="s">
        <v>44</v>
      </c>
      <c r="B28" s="42"/>
      <c r="C28" s="43"/>
      <c r="D28" s="43"/>
      <c r="E28" s="44" t="s">
        <v>38</v>
      </c>
      <c r="F28" s="43"/>
      <c r="G28" s="43"/>
      <c r="H28" s="43"/>
      <c r="I28" s="43"/>
      <c r="J28" s="45"/>
    </row>
    <row r="29" ht="30">
      <c r="A29" s="35" t="s">
        <v>36</v>
      </c>
      <c r="B29" s="35">
        <v>6</v>
      </c>
      <c r="C29" s="36" t="s">
        <v>83</v>
      </c>
      <c r="D29" s="35" t="s">
        <v>38</v>
      </c>
      <c r="E29" s="37" t="s">
        <v>84</v>
      </c>
      <c r="F29" s="38" t="s">
        <v>67</v>
      </c>
      <c r="G29" s="39">
        <v>205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60">
      <c r="A30" s="35" t="s">
        <v>41</v>
      </c>
      <c r="B30" s="42"/>
      <c r="C30" s="43"/>
      <c r="D30" s="43"/>
      <c r="E30" s="37" t="s">
        <v>85</v>
      </c>
      <c r="F30" s="43"/>
      <c r="G30" s="43"/>
      <c r="H30" s="43"/>
      <c r="I30" s="43"/>
      <c r="J30" s="45"/>
    </row>
    <row r="31" ht="30">
      <c r="A31" s="35" t="s">
        <v>42</v>
      </c>
      <c r="B31" s="42"/>
      <c r="C31" s="43"/>
      <c r="D31" s="43"/>
      <c r="E31" s="46" t="s">
        <v>86</v>
      </c>
      <c r="F31" s="43"/>
      <c r="G31" s="43"/>
      <c r="H31" s="43"/>
      <c r="I31" s="43"/>
      <c r="J31" s="45"/>
    </row>
    <row r="32">
      <c r="A32" s="35" t="s">
        <v>44</v>
      </c>
      <c r="B32" s="42"/>
      <c r="C32" s="43"/>
      <c r="D32" s="43"/>
      <c r="E32" s="44" t="s">
        <v>38</v>
      </c>
      <c r="F32" s="43"/>
      <c r="G32" s="43"/>
      <c r="H32" s="43"/>
      <c r="I32" s="43"/>
      <c r="J32" s="45"/>
    </row>
    <row r="33" ht="30">
      <c r="A33" s="35" t="s">
        <v>36</v>
      </c>
      <c r="B33" s="35">
        <v>7</v>
      </c>
      <c r="C33" s="36" t="s">
        <v>87</v>
      </c>
      <c r="D33" s="35" t="s">
        <v>38</v>
      </c>
      <c r="E33" s="37" t="s">
        <v>88</v>
      </c>
      <c r="F33" s="38" t="s">
        <v>67</v>
      </c>
      <c r="G33" s="39">
        <v>167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45">
      <c r="A34" s="35" t="s">
        <v>41</v>
      </c>
      <c r="B34" s="42"/>
      <c r="C34" s="43"/>
      <c r="D34" s="43"/>
      <c r="E34" s="37" t="s">
        <v>89</v>
      </c>
      <c r="F34" s="43"/>
      <c r="G34" s="43"/>
      <c r="H34" s="43"/>
      <c r="I34" s="43"/>
      <c r="J34" s="45"/>
    </row>
    <row r="35">
      <c r="A35" s="35" t="s">
        <v>42</v>
      </c>
      <c r="B35" s="42"/>
      <c r="C35" s="43"/>
      <c r="D35" s="43"/>
      <c r="E35" s="46" t="s">
        <v>90</v>
      </c>
      <c r="F35" s="43"/>
      <c r="G35" s="43"/>
      <c r="H35" s="43"/>
      <c r="I35" s="43"/>
      <c r="J35" s="45"/>
    </row>
    <row r="36">
      <c r="A36" s="35" t="s">
        <v>44</v>
      </c>
      <c r="B36" s="42"/>
      <c r="C36" s="43"/>
      <c r="D36" s="43"/>
      <c r="E36" s="44" t="s">
        <v>38</v>
      </c>
      <c r="F36" s="43"/>
      <c r="G36" s="43"/>
      <c r="H36" s="43"/>
      <c r="I36" s="43"/>
      <c r="J36" s="45"/>
    </row>
    <row r="37">
      <c r="A37" s="35" t="s">
        <v>36</v>
      </c>
      <c r="B37" s="35">
        <v>8</v>
      </c>
      <c r="C37" s="36" t="s">
        <v>91</v>
      </c>
      <c r="D37" s="35" t="s">
        <v>38</v>
      </c>
      <c r="E37" s="37" t="s">
        <v>92</v>
      </c>
      <c r="F37" s="38" t="s">
        <v>67</v>
      </c>
      <c r="G37" s="39">
        <v>334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41</v>
      </c>
      <c r="B38" s="42"/>
      <c r="C38" s="43"/>
      <c r="D38" s="43"/>
      <c r="E38" s="37" t="s">
        <v>93</v>
      </c>
      <c r="F38" s="43"/>
      <c r="G38" s="43"/>
      <c r="H38" s="43"/>
      <c r="I38" s="43"/>
      <c r="J38" s="45"/>
    </row>
    <row r="39">
      <c r="A39" s="35" t="s">
        <v>42</v>
      </c>
      <c r="B39" s="42"/>
      <c r="C39" s="43"/>
      <c r="D39" s="43"/>
      <c r="E39" s="46" t="s">
        <v>94</v>
      </c>
      <c r="F39" s="43"/>
      <c r="G39" s="43"/>
      <c r="H39" s="43"/>
      <c r="I39" s="43"/>
      <c r="J39" s="45"/>
    </row>
    <row r="40">
      <c r="A40" s="35" t="s">
        <v>44</v>
      </c>
      <c r="B40" s="42"/>
      <c r="C40" s="43"/>
      <c r="D40" s="43"/>
      <c r="E40" s="44" t="s">
        <v>38</v>
      </c>
      <c r="F40" s="43"/>
      <c r="G40" s="43"/>
      <c r="H40" s="43"/>
      <c r="I40" s="43"/>
      <c r="J40" s="45"/>
    </row>
    <row r="41">
      <c r="A41" s="35" t="s">
        <v>36</v>
      </c>
      <c r="B41" s="35">
        <v>9</v>
      </c>
      <c r="C41" s="36" t="s">
        <v>95</v>
      </c>
      <c r="D41" s="35" t="s">
        <v>38</v>
      </c>
      <c r="E41" s="37" t="s">
        <v>96</v>
      </c>
      <c r="F41" s="38" t="s">
        <v>67</v>
      </c>
      <c r="G41" s="39">
        <v>372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 ht="30">
      <c r="A42" s="35" t="s">
        <v>41</v>
      </c>
      <c r="B42" s="42"/>
      <c r="C42" s="43"/>
      <c r="D42" s="43"/>
      <c r="E42" s="37" t="s">
        <v>97</v>
      </c>
      <c r="F42" s="43"/>
      <c r="G42" s="43"/>
      <c r="H42" s="43"/>
      <c r="I42" s="43"/>
      <c r="J42" s="45"/>
    </row>
    <row r="43" ht="30">
      <c r="A43" s="35" t="s">
        <v>42</v>
      </c>
      <c r="B43" s="42"/>
      <c r="C43" s="43"/>
      <c r="D43" s="43"/>
      <c r="E43" s="46" t="s">
        <v>98</v>
      </c>
      <c r="F43" s="43"/>
      <c r="G43" s="43"/>
      <c r="H43" s="43"/>
      <c r="I43" s="43"/>
      <c r="J43" s="45"/>
    </row>
    <row r="44">
      <c r="A44" s="35" t="s">
        <v>44</v>
      </c>
      <c r="B44" s="42"/>
      <c r="C44" s="43"/>
      <c r="D44" s="43"/>
      <c r="E44" s="44" t="s">
        <v>38</v>
      </c>
      <c r="F44" s="43"/>
      <c r="G44" s="43"/>
      <c r="H44" s="43"/>
      <c r="I44" s="43"/>
      <c r="J44" s="45"/>
    </row>
    <row r="45" ht="30">
      <c r="A45" s="35" t="s">
        <v>36</v>
      </c>
      <c r="B45" s="35">
        <v>10</v>
      </c>
      <c r="C45" s="36" t="s">
        <v>99</v>
      </c>
      <c r="D45" s="35" t="s">
        <v>38</v>
      </c>
      <c r="E45" s="37" t="s">
        <v>100</v>
      </c>
      <c r="F45" s="38" t="s">
        <v>101</v>
      </c>
      <c r="G45" s="39">
        <v>912.5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 ht="30">
      <c r="A46" s="35" t="s">
        <v>41</v>
      </c>
      <c r="B46" s="42"/>
      <c r="C46" s="43"/>
      <c r="D46" s="43"/>
      <c r="E46" s="37" t="s">
        <v>102</v>
      </c>
      <c r="F46" s="43"/>
      <c r="G46" s="43"/>
      <c r="H46" s="43"/>
      <c r="I46" s="43"/>
      <c r="J46" s="45"/>
    </row>
    <row r="47">
      <c r="A47" s="35" t="s">
        <v>42</v>
      </c>
      <c r="B47" s="42"/>
      <c r="C47" s="43"/>
      <c r="D47" s="43"/>
      <c r="E47" s="46" t="s">
        <v>103</v>
      </c>
      <c r="F47" s="43"/>
      <c r="G47" s="43"/>
      <c r="H47" s="43"/>
      <c r="I47" s="43"/>
      <c r="J47" s="45"/>
    </row>
    <row r="48">
      <c r="A48" s="35" t="s">
        <v>44</v>
      </c>
      <c r="B48" s="42"/>
      <c r="C48" s="43"/>
      <c r="D48" s="43"/>
      <c r="E48" s="44" t="s">
        <v>38</v>
      </c>
      <c r="F48" s="43"/>
      <c r="G48" s="43"/>
      <c r="H48" s="43"/>
      <c r="I48" s="43"/>
      <c r="J48" s="45"/>
    </row>
    <row r="49">
      <c r="A49" s="35" t="s">
        <v>36</v>
      </c>
      <c r="B49" s="35">
        <v>11</v>
      </c>
      <c r="C49" s="36" t="s">
        <v>104</v>
      </c>
      <c r="D49" s="35" t="s">
        <v>38</v>
      </c>
      <c r="E49" s="37" t="s">
        <v>105</v>
      </c>
      <c r="F49" s="38" t="s">
        <v>101</v>
      </c>
      <c r="G49" s="39">
        <v>1095</v>
      </c>
      <c r="H49" s="40">
        <v>0</v>
      </c>
      <c r="I49" s="40">
        <f>ROUND(G49*H49,P4)</f>
        <v>0</v>
      </c>
      <c r="J49" s="35"/>
      <c r="O49" s="41">
        <f>I49*0.21</f>
        <v>0</v>
      </c>
      <c r="P49">
        <v>3</v>
      </c>
    </row>
    <row r="50">
      <c r="A50" s="35" t="s">
        <v>41</v>
      </c>
      <c r="B50" s="42"/>
      <c r="C50" s="43"/>
      <c r="D50" s="43"/>
      <c r="E50" s="44" t="s">
        <v>38</v>
      </c>
      <c r="F50" s="43"/>
      <c r="G50" s="43"/>
      <c r="H50" s="43"/>
      <c r="I50" s="43"/>
      <c r="J50" s="45"/>
    </row>
    <row r="51">
      <c r="A51" s="35" t="s">
        <v>42</v>
      </c>
      <c r="B51" s="42"/>
      <c r="C51" s="43"/>
      <c r="D51" s="43"/>
      <c r="E51" s="46" t="s">
        <v>106</v>
      </c>
      <c r="F51" s="43"/>
      <c r="G51" s="43"/>
      <c r="H51" s="43"/>
      <c r="I51" s="43"/>
      <c r="J51" s="45"/>
    </row>
    <row r="52">
      <c r="A52" s="35" t="s">
        <v>44</v>
      </c>
      <c r="B52" s="42"/>
      <c r="C52" s="43"/>
      <c r="D52" s="43"/>
      <c r="E52" s="44" t="s">
        <v>38</v>
      </c>
      <c r="F52" s="43"/>
      <c r="G52" s="43"/>
      <c r="H52" s="43"/>
      <c r="I52" s="43"/>
      <c r="J52" s="45"/>
    </row>
    <row r="53" ht="30">
      <c r="A53" s="35" t="s">
        <v>36</v>
      </c>
      <c r="B53" s="35">
        <v>12</v>
      </c>
      <c r="C53" s="36" t="s">
        <v>107</v>
      </c>
      <c r="D53" s="35" t="s">
        <v>38</v>
      </c>
      <c r="E53" s="37" t="s">
        <v>108</v>
      </c>
      <c r="F53" s="38" t="s">
        <v>76</v>
      </c>
      <c r="G53" s="39">
        <v>1961</v>
      </c>
      <c r="H53" s="40">
        <v>0</v>
      </c>
      <c r="I53" s="40">
        <f>ROUND(G53*H53,P4)</f>
        <v>0</v>
      </c>
      <c r="J53" s="35"/>
      <c r="O53" s="41">
        <f>I53*0.21</f>
        <v>0</v>
      </c>
      <c r="P53">
        <v>3</v>
      </c>
    </row>
    <row r="54" ht="30">
      <c r="A54" s="35" t="s">
        <v>41</v>
      </c>
      <c r="B54" s="42"/>
      <c r="C54" s="43"/>
      <c r="D54" s="43"/>
      <c r="E54" s="37" t="s">
        <v>109</v>
      </c>
      <c r="F54" s="43"/>
      <c r="G54" s="43"/>
      <c r="H54" s="43"/>
      <c r="I54" s="43"/>
      <c r="J54" s="45"/>
    </row>
    <row r="55" ht="45">
      <c r="A55" s="35" t="s">
        <v>42</v>
      </c>
      <c r="B55" s="42"/>
      <c r="C55" s="43"/>
      <c r="D55" s="43"/>
      <c r="E55" s="46" t="s">
        <v>110</v>
      </c>
      <c r="F55" s="43"/>
      <c r="G55" s="43"/>
      <c r="H55" s="43"/>
      <c r="I55" s="43"/>
      <c r="J55" s="45"/>
    </row>
    <row r="56">
      <c r="A56" s="35" t="s">
        <v>44</v>
      </c>
      <c r="B56" s="42"/>
      <c r="C56" s="43"/>
      <c r="D56" s="43"/>
      <c r="E56" s="44" t="s">
        <v>38</v>
      </c>
      <c r="F56" s="43"/>
      <c r="G56" s="43"/>
      <c r="H56" s="43"/>
      <c r="I56" s="43"/>
      <c r="J56" s="45"/>
    </row>
    <row r="57">
      <c r="A57" s="35" t="s">
        <v>36</v>
      </c>
      <c r="B57" s="35">
        <v>13</v>
      </c>
      <c r="C57" s="36" t="s">
        <v>111</v>
      </c>
      <c r="D57" s="35" t="s">
        <v>38</v>
      </c>
      <c r="E57" s="37" t="s">
        <v>112</v>
      </c>
      <c r="F57" s="38" t="s">
        <v>76</v>
      </c>
      <c r="G57" s="39">
        <v>2059.0500000000002</v>
      </c>
      <c r="H57" s="40">
        <v>0</v>
      </c>
      <c r="I57" s="40">
        <f>ROUND(G57*H57,P4)</f>
        <v>0</v>
      </c>
      <c r="J57" s="35"/>
      <c r="O57" s="41">
        <f>I57*0.21</f>
        <v>0</v>
      </c>
      <c r="P57">
        <v>3</v>
      </c>
    </row>
    <row r="58">
      <c r="A58" s="35" t="s">
        <v>41</v>
      </c>
      <c r="B58" s="42"/>
      <c r="C58" s="43"/>
      <c r="D58" s="43"/>
      <c r="E58" s="44" t="s">
        <v>38</v>
      </c>
      <c r="F58" s="43"/>
      <c r="G58" s="43"/>
      <c r="H58" s="43"/>
      <c r="I58" s="43"/>
      <c r="J58" s="45"/>
    </row>
    <row r="59">
      <c r="A59" s="35" t="s">
        <v>42</v>
      </c>
      <c r="B59" s="42"/>
      <c r="C59" s="43"/>
      <c r="D59" s="43"/>
      <c r="E59" s="46" t="s">
        <v>113</v>
      </c>
      <c r="F59" s="43"/>
      <c r="G59" s="43"/>
      <c r="H59" s="43"/>
      <c r="I59" s="43"/>
      <c r="J59" s="45"/>
    </row>
    <row r="60">
      <c r="A60" s="35" t="s">
        <v>44</v>
      </c>
      <c r="B60" s="42"/>
      <c r="C60" s="43"/>
      <c r="D60" s="43"/>
      <c r="E60" s="44" t="s">
        <v>38</v>
      </c>
      <c r="F60" s="43"/>
      <c r="G60" s="43"/>
      <c r="H60" s="43"/>
      <c r="I60" s="43"/>
      <c r="J60" s="45"/>
    </row>
    <row r="61">
      <c r="A61" s="35" t="s">
        <v>36</v>
      </c>
      <c r="B61" s="35">
        <v>14</v>
      </c>
      <c r="C61" s="36" t="s">
        <v>114</v>
      </c>
      <c r="D61" s="35" t="s">
        <v>38</v>
      </c>
      <c r="E61" s="37" t="s">
        <v>115</v>
      </c>
      <c r="F61" s="38" t="s">
        <v>67</v>
      </c>
      <c r="G61" s="39">
        <v>896</v>
      </c>
      <c r="H61" s="40">
        <v>0</v>
      </c>
      <c r="I61" s="40">
        <f>ROUND(G61*H61,P4)</f>
        <v>0</v>
      </c>
      <c r="J61" s="35"/>
      <c r="O61" s="41">
        <f>I61*0.21</f>
        <v>0</v>
      </c>
      <c r="P61">
        <v>3</v>
      </c>
    </row>
    <row r="62">
      <c r="A62" s="35" t="s">
        <v>41</v>
      </c>
      <c r="B62" s="42"/>
      <c r="C62" s="43"/>
      <c r="D62" s="43"/>
      <c r="E62" s="44" t="s">
        <v>38</v>
      </c>
      <c r="F62" s="43"/>
      <c r="G62" s="43"/>
      <c r="H62" s="43"/>
      <c r="I62" s="43"/>
      <c r="J62" s="45"/>
    </row>
    <row r="63">
      <c r="A63" s="35" t="s">
        <v>42</v>
      </c>
      <c r="B63" s="42"/>
      <c r="C63" s="43"/>
      <c r="D63" s="43"/>
      <c r="E63" s="46" t="s">
        <v>116</v>
      </c>
      <c r="F63" s="43"/>
      <c r="G63" s="43"/>
      <c r="H63" s="43"/>
      <c r="I63" s="43"/>
      <c r="J63" s="45"/>
    </row>
    <row r="64">
      <c r="A64" s="35" t="s">
        <v>44</v>
      </c>
      <c r="B64" s="42"/>
      <c r="C64" s="43"/>
      <c r="D64" s="43"/>
      <c r="E64" s="44" t="s">
        <v>38</v>
      </c>
      <c r="F64" s="43"/>
      <c r="G64" s="43"/>
      <c r="H64" s="43"/>
      <c r="I64" s="43"/>
      <c r="J64" s="45"/>
    </row>
    <row r="65" ht="30">
      <c r="A65" s="35" t="s">
        <v>36</v>
      </c>
      <c r="B65" s="35">
        <v>15</v>
      </c>
      <c r="C65" s="36" t="s">
        <v>117</v>
      </c>
      <c r="D65" s="35" t="s">
        <v>38</v>
      </c>
      <c r="E65" s="37" t="s">
        <v>118</v>
      </c>
      <c r="F65" s="38" t="s">
        <v>119</v>
      </c>
      <c r="G65" s="39">
        <v>115.625</v>
      </c>
      <c r="H65" s="40">
        <v>0</v>
      </c>
      <c r="I65" s="40">
        <f>ROUND(G65*H65,P4)</f>
        <v>0</v>
      </c>
      <c r="J65" s="35"/>
      <c r="O65" s="41">
        <f>I65*0.21</f>
        <v>0</v>
      </c>
      <c r="P65">
        <v>3</v>
      </c>
    </row>
    <row r="66" ht="45">
      <c r="A66" s="35" t="s">
        <v>41</v>
      </c>
      <c r="B66" s="42"/>
      <c r="C66" s="43"/>
      <c r="D66" s="43"/>
      <c r="E66" s="37" t="s">
        <v>120</v>
      </c>
      <c r="F66" s="43"/>
      <c r="G66" s="43"/>
      <c r="H66" s="43"/>
      <c r="I66" s="43"/>
      <c r="J66" s="45"/>
    </row>
    <row r="67">
      <c r="A67" s="35" t="s">
        <v>42</v>
      </c>
      <c r="B67" s="42"/>
      <c r="C67" s="43"/>
      <c r="D67" s="43"/>
      <c r="E67" s="46" t="s">
        <v>121</v>
      </c>
      <c r="F67" s="43"/>
      <c r="G67" s="43"/>
      <c r="H67" s="43"/>
      <c r="I67" s="43"/>
      <c r="J67" s="45"/>
    </row>
    <row r="68">
      <c r="A68" s="35" t="s">
        <v>44</v>
      </c>
      <c r="B68" s="42"/>
      <c r="C68" s="43"/>
      <c r="D68" s="43"/>
      <c r="E68" s="44" t="s">
        <v>38</v>
      </c>
      <c r="F68" s="43"/>
      <c r="G68" s="43"/>
      <c r="H68" s="43"/>
      <c r="I68" s="43"/>
      <c r="J68" s="45"/>
    </row>
    <row r="69" ht="30">
      <c r="A69" s="35" t="s">
        <v>36</v>
      </c>
      <c r="B69" s="35">
        <v>16</v>
      </c>
      <c r="C69" s="36" t="s">
        <v>122</v>
      </c>
      <c r="D69" s="35" t="s">
        <v>38</v>
      </c>
      <c r="E69" s="37" t="s">
        <v>123</v>
      </c>
      <c r="F69" s="38" t="s">
        <v>119</v>
      </c>
      <c r="G69" s="39">
        <v>115.625</v>
      </c>
      <c r="H69" s="40">
        <v>0</v>
      </c>
      <c r="I69" s="40">
        <f>ROUND(G69*H69,P4)</f>
        <v>0</v>
      </c>
      <c r="J69" s="35"/>
      <c r="O69" s="41">
        <f>I69*0.21</f>
        <v>0</v>
      </c>
      <c r="P69">
        <v>3</v>
      </c>
    </row>
    <row r="70" ht="45">
      <c r="A70" s="35" t="s">
        <v>41</v>
      </c>
      <c r="B70" s="42"/>
      <c r="C70" s="43"/>
      <c r="D70" s="43"/>
      <c r="E70" s="37" t="s">
        <v>124</v>
      </c>
      <c r="F70" s="43"/>
      <c r="G70" s="43"/>
      <c r="H70" s="43"/>
      <c r="I70" s="43"/>
      <c r="J70" s="45"/>
    </row>
    <row r="71">
      <c r="A71" s="35" t="s">
        <v>42</v>
      </c>
      <c r="B71" s="42"/>
      <c r="C71" s="43"/>
      <c r="D71" s="43"/>
      <c r="E71" s="46" t="s">
        <v>121</v>
      </c>
      <c r="F71" s="43"/>
      <c r="G71" s="43"/>
      <c r="H71" s="43"/>
      <c r="I71" s="43"/>
      <c r="J71" s="45"/>
    </row>
    <row r="72">
      <c r="A72" s="35" t="s">
        <v>44</v>
      </c>
      <c r="B72" s="42"/>
      <c r="C72" s="43"/>
      <c r="D72" s="43"/>
      <c r="E72" s="44" t="s">
        <v>38</v>
      </c>
      <c r="F72" s="43"/>
      <c r="G72" s="43"/>
      <c r="H72" s="43"/>
      <c r="I72" s="43"/>
      <c r="J72" s="45"/>
    </row>
    <row r="73">
      <c r="A73" s="35" t="s">
        <v>36</v>
      </c>
      <c r="B73" s="35">
        <v>17</v>
      </c>
      <c r="C73" s="36" t="s">
        <v>125</v>
      </c>
      <c r="D73" s="35" t="s">
        <v>38</v>
      </c>
      <c r="E73" s="37" t="s">
        <v>126</v>
      </c>
      <c r="F73" s="38" t="s">
        <v>119</v>
      </c>
      <c r="G73" s="39">
        <v>115.625</v>
      </c>
      <c r="H73" s="40">
        <v>0</v>
      </c>
      <c r="I73" s="40">
        <f>ROUND(G73*H73,P4)</f>
        <v>0</v>
      </c>
      <c r="J73" s="35"/>
      <c r="O73" s="41">
        <f>I73*0.21</f>
        <v>0</v>
      </c>
      <c r="P73">
        <v>3</v>
      </c>
    </row>
    <row r="74" ht="45">
      <c r="A74" s="35" t="s">
        <v>41</v>
      </c>
      <c r="B74" s="42"/>
      <c r="C74" s="43"/>
      <c r="D74" s="43"/>
      <c r="E74" s="37" t="s">
        <v>127</v>
      </c>
      <c r="F74" s="43"/>
      <c r="G74" s="43"/>
      <c r="H74" s="43"/>
      <c r="I74" s="43"/>
      <c r="J74" s="45"/>
    </row>
    <row r="75">
      <c r="A75" s="35" t="s">
        <v>42</v>
      </c>
      <c r="B75" s="42"/>
      <c r="C75" s="43"/>
      <c r="D75" s="43"/>
      <c r="E75" s="46" t="s">
        <v>121</v>
      </c>
      <c r="F75" s="43"/>
      <c r="G75" s="43"/>
      <c r="H75" s="43"/>
      <c r="I75" s="43"/>
      <c r="J75" s="45"/>
    </row>
    <row r="76">
      <c r="A76" s="35" t="s">
        <v>44</v>
      </c>
      <c r="B76" s="42"/>
      <c r="C76" s="43"/>
      <c r="D76" s="43"/>
      <c r="E76" s="44" t="s">
        <v>38</v>
      </c>
      <c r="F76" s="43"/>
      <c r="G76" s="43"/>
      <c r="H76" s="43"/>
      <c r="I76" s="43"/>
      <c r="J76" s="45"/>
    </row>
    <row r="77" ht="30">
      <c r="A77" s="35" t="s">
        <v>36</v>
      </c>
      <c r="B77" s="35">
        <v>18</v>
      </c>
      <c r="C77" s="36" t="s">
        <v>128</v>
      </c>
      <c r="D77" s="35" t="s">
        <v>38</v>
      </c>
      <c r="E77" s="37" t="s">
        <v>129</v>
      </c>
      <c r="F77" s="38" t="s">
        <v>130</v>
      </c>
      <c r="G77" s="39">
        <v>208.125</v>
      </c>
      <c r="H77" s="40">
        <v>0</v>
      </c>
      <c r="I77" s="40">
        <f>ROUND(G77*H77,P4)</f>
        <v>0</v>
      </c>
      <c r="J77" s="35"/>
      <c r="O77" s="41">
        <f>I77*0.21</f>
        <v>0</v>
      </c>
      <c r="P77">
        <v>3</v>
      </c>
    </row>
    <row r="78" ht="45">
      <c r="A78" s="35" t="s">
        <v>41</v>
      </c>
      <c r="B78" s="42"/>
      <c r="C78" s="43"/>
      <c r="D78" s="43"/>
      <c r="E78" s="37" t="s">
        <v>131</v>
      </c>
      <c r="F78" s="43"/>
      <c r="G78" s="43"/>
      <c r="H78" s="43"/>
      <c r="I78" s="43"/>
      <c r="J78" s="45"/>
    </row>
    <row r="79" ht="30">
      <c r="A79" s="35" t="s">
        <v>42</v>
      </c>
      <c r="B79" s="42"/>
      <c r="C79" s="43"/>
      <c r="D79" s="43"/>
      <c r="E79" s="46" t="s">
        <v>132</v>
      </c>
      <c r="F79" s="43"/>
      <c r="G79" s="43"/>
      <c r="H79" s="43"/>
      <c r="I79" s="43"/>
      <c r="J79" s="45"/>
    </row>
    <row r="80">
      <c r="A80" s="35" t="s">
        <v>44</v>
      </c>
      <c r="B80" s="42"/>
      <c r="C80" s="43"/>
      <c r="D80" s="43"/>
      <c r="E80" s="44" t="s">
        <v>38</v>
      </c>
      <c r="F80" s="43"/>
      <c r="G80" s="43"/>
      <c r="H80" s="43"/>
      <c r="I80" s="43"/>
      <c r="J80" s="45"/>
    </row>
    <row r="81" ht="30">
      <c r="A81" s="35" t="s">
        <v>36</v>
      </c>
      <c r="B81" s="35">
        <v>19</v>
      </c>
      <c r="C81" s="36" t="s">
        <v>133</v>
      </c>
      <c r="D81" s="35" t="s">
        <v>38</v>
      </c>
      <c r="E81" s="37" t="s">
        <v>134</v>
      </c>
      <c r="F81" s="38" t="s">
        <v>67</v>
      </c>
      <c r="G81" s="39">
        <v>30</v>
      </c>
      <c r="H81" s="40">
        <v>0</v>
      </c>
      <c r="I81" s="40">
        <f>ROUND(G81*H81,P4)</f>
        <v>0</v>
      </c>
      <c r="J81" s="35"/>
      <c r="O81" s="41">
        <f>I81*0.21</f>
        <v>0</v>
      </c>
      <c r="P81">
        <v>3</v>
      </c>
    </row>
    <row r="82">
      <c r="A82" s="35" t="s">
        <v>41</v>
      </c>
      <c r="B82" s="42"/>
      <c r="C82" s="43"/>
      <c r="D82" s="43"/>
      <c r="E82" s="44" t="s">
        <v>38</v>
      </c>
      <c r="F82" s="43"/>
      <c r="G82" s="43"/>
      <c r="H82" s="43"/>
      <c r="I82" s="43"/>
      <c r="J82" s="45"/>
    </row>
    <row r="83" ht="30">
      <c r="A83" s="35" t="s">
        <v>42</v>
      </c>
      <c r="B83" s="42"/>
      <c r="C83" s="43"/>
      <c r="D83" s="43"/>
      <c r="E83" s="46" t="s">
        <v>135</v>
      </c>
      <c r="F83" s="43"/>
      <c r="G83" s="43"/>
      <c r="H83" s="43"/>
      <c r="I83" s="43"/>
      <c r="J83" s="45"/>
    </row>
    <row r="84">
      <c r="A84" s="35" t="s">
        <v>44</v>
      </c>
      <c r="B84" s="42"/>
      <c r="C84" s="43"/>
      <c r="D84" s="43"/>
      <c r="E84" s="44" t="s">
        <v>38</v>
      </c>
      <c r="F84" s="43"/>
      <c r="G84" s="43"/>
      <c r="H84" s="43"/>
      <c r="I84" s="43"/>
      <c r="J84" s="45"/>
    </row>
    <row r="85">
      <c r="A85" s="29" t="s">
        <v>33</v>
      </c>
      <c r="B85" s="30"/>
      <c r="C85" s="31" t="s">
        <v>136</v>
      </c>
      <c r="D85" s="32"/>
      <c r="E85" s="29" t="s">
        <v>137</v>
      </c>
      <c r="F85" s="32"/>
      <c r="G85" s="32"/>
      <c r="H85" s="32"/>
      <c r="I85" s="33">
        <f>SUMIFS(I86:I93,A86:A93,"P")</f>
        <v>0</v>
      </c>
      <c r="J85" s="34"/>
    </row>
    <row r="86" ht="30">
      <c r="A86" s="35" t="s">
        <v>36</v>
      </c>
      <c r="B86" s="35">
        <v>20</v>
      </c>
      <c r="C86" s="36" t="s">
        <v>138</v>
      </c>
      <c r="D86" s="35" t="s">
        <v>38</v>
      </c>
      <c r="E86" s="37" t="s">
        <v>139</v>
      </c>
      <c r="F86" s="38" t="s">
        <v>130</v>
      </c>
      <c r="G86" s="39">
        <v>11.871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60">
      <c r="A87" s="35" t="s">
        <v>41</v>
      </c>
      <c r="B87" s="42"/>
      <c r="C87" s="43"/>
      <c r="D87" s="43"/>
      <c r="E87" s="37" t="s">
        <v>140</v>
      </c>
      <c r="F87" s="43"/>
      <c r="G87" s="43"/>
      <c r="H87" s="43"/>
      <c r="I87" s="43"/>
      <c r="J87" s="45"/>
    </row>
    <row r="88">
      <c r="A88" s="35" t="s">
        <v>42</v>
      </c>
      <c r="B88" s="42"/>
      <c r="C88" s="43"/>
      <c r="D88" s="43"/>
      <c r="E88" s="46" t="s">
        <v>141</v>
      </c>
      <c r="F88" s="43"/>
      <c r="G88" s="43"/>
      <c r="H88" s="43"/>
      <c r="I88" s="43"/>
      <c r="J88" s="45"/>
    </row>
    <row r="89">
      <c r="A89" s="35" t="s">
        <v>44</v>
      </c>
      <c r="B89" s="42"/>
      <c r="C89" s="43"/>
      <c r="D89" s="43"/>
      <c r="E89" s="44" t="s">
        <v>38</v>
      </c>
      <c r="F89" s="43"/>
      <c r="G89" s="43"/>
      <c r="H89" s="43"/>
      <c r="I89" s="43"/>
      <c r="J89" s="45"/>
    </row>
    <row r="90" ht="30">
      <c r="A90" s="35" t="s">
        <v>36</v>
      </c>
      <c r="B90" s="35">
        <v>21</v>
      </c>
      <c r="C90" s="36" t="s">
        <v>142</v>
      </c>
      <c r="D90" s="35" t="s">
        <v>38</v>
      </c>
      <c r="E90" s="37" t="s">
        <v>143</v>
      </c>
      <c r="F90" s="38" t="s">
        <v>130</v>
      </c>
      <c r="G90" s="39">
        <v>11.871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60">
      <c r="A91" s="35" t="s">
        <v>41</v>
      </c>
      <c r="B91" s="42"/>
      <c r="C91" s="43"/>
      <c r="D91" s="43"/>
      <c r="E91" s="37" t="s">
        <v>144</v>
      </c>
      <c r="F91" s="43"/>
      <c r="G91" s="43"/>
      <c r="H91" s="43"/>
      <c r="I91" s="43"/>
      <c r="J91" s="45"/>
    </row>
    <row r="92">
      <c r="A92" s="35" t="s">
        <v>42</v>
      </c>
      <c r="B92" s="42"/>
      <c r="C92" s="43"/>
      <c r="D92" s="43"/>
      <c r="E92" s="46" t="s">
        <v>141</v>
      </c>
      <c r="F92" s="43"/>
      <c r="G92" s="43"/>
      <c r="H92" s="43"/>
      <c r="I92" s="43"/>
      <c r="J92" s="45"/>
    </row>
    <row r="93">
      <c r="A93" s="35" t="s">
        <v>44</v>
      </c>
      <c r="B93" s="47"/>
      <c r="C93" s="48"/>
      <c r="D93" s="48"/>
      <c r="E93" s="49" t="s">
        <v>38</v>
      </c>
      <c r="F93" s="48"/>
      <c r="G93" s="48"/>
      <c r="H93" s="48"/>
      <c r="I93" s="48"/>
      <c r="J93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2024-06-25T09:44:03Z</dcterms:created>
  <dcterms:modified xsi:type="dcterms:W3CDTF">2024-06-25T09:44:05Z</dcterms:modified>
</cp:coreProperties>
</file>